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X:\ユーザ作業用フォルダ\02 経済戦略局（計理）\05 予算関係\☆令和8年度予算\23_公表\01_12月1日時点（12月18日公表）\06_公表用データ\"/>
    </mc:Choice>
  </mc:AlternateContent>
  <xr:revisionPtr revIDLastSave="0" documentId="13_ncr:1_{F17DAE49-EC54-427F-BDA7-33EA958EAFCD}" xr6:coauthVersionLast="47" xr6:coauthVersionMax="47" xr10:uidLastSave="{00000000-0000-0000-0000-000000000000}"/>
  <bookViews>
    <workbookView xWindow="-108" yWindow="-108" windowWidth="23256" windowHeight="13896" xr2:uid="{03161388-4AA1-49FD-8403-42BF0308A387}"/>
  </bookViews>
  <sheets>
    <sheet name="予算事業一覧" sheetId="3" r:id="rId1"/>
    <sheet name="事業概要説明資料" sheetId="2" r:id="rId2"/>
  </sheets>
  <definedNames>
    <definedName name="N_011e790bc31a6a10b72c372c05013137">事業概要説明資料!$H$38</definedName>
    <definedName name="N_01863507c3d66a10b72c372c050131fd">事業概要説明資料!#REF!</definedName>
    <definedName name="N_0393f9858300be10a8be7d026daad3b3">事業概要説明資料!#REF!</definedName>
    <definedName name="N_04c4b9cfc3966a10b72c372c0501310d">事業概要説明資料!$H$3936</definedName>
    <definedName name="N_0525b903c3d66a10b72c372c050131c0">事業概要説明資料!#REF!</definedName>
    <definedName name="N_0566fdc3c3d66a10b72c372c050131bf">事業概要説明資料!$H$1442</definedName>
    <definedName name="N_06bfa183c3966a10b72c372c0501318e">事業概要説明資料!$H$4707</definedName>
    <definedName name="N_09348a0bc35a6a10b72c372c05013184">事業概要説明資料!#REF!</definedName>
    <definedName name="N_0a24718fc3966a10b72c372c0501319d">事業概要説明資料!#REF!</definedName>
    <definedName name="N_0a6194a1c388f250303f302c05013192">事業概要説明資料!$H$4074</definedName>
    <definedName name="N_0b41b587c3966a10b72c372c05013132">事業概要説明資料!$H$607</definedName>
    <definedName name="N_0bd2798bc3966a10b72c372c05013133">事業概要説明資料!#REF!</definedName>
    <definedName name="N_0c078791c3ccb250303f302c05013193">事業概要説明資料!$H$1277</definedName>
    <definedName name="N_0e34ca0bc35a6a10b72c372c0501312e">事業概要説明資料!$H$4477</definedName>
    <definedName name="N_0e79310fc3d66a10b72c372c0501315d">事業概要説明資料!$H$3970</definedName>
    <definedName name="N_0f428ac3c35a6a10b72c372c050131ad">事業概要説明資料!$H$3379</definedName>
    <definedName name="N_0f8cb107c31a6a10b72c372c0501312b">事業概要説明資料!$H$1904</definedName>
    <definedName name="N_10944a4bc35a6a10b72c372c050131f6">事業概要説明資料!$H$331</definedName>
    <definedName name="N_13e0f547c3966a10b72c372c05013119">事業概要説明資料!$H$4108</definedName>
    <definedName name="N_1440468fc31a6a10b72c372c0501315b">事業概要説明資料!$H$2619</definedName>
    <definedName name="N_1705f503c3d66a10b72c372c0501314c">事業概要説明資料!$H$3445</definedName>
    <definedName name="N_17524ec3c35a6a10b72c372c050131bf">事業概要説明資料!$H$3717</definedName>
    <definedName name="N_189f6943c3966a10b72c372c05013174">事業概要説明資料!$H$75</definedName>
    <definedName name="N_193039c3c3966a10b72c372c05013114">事業概要説明資料!#REF!</definedName>
    <definedName name="N_19d2398bc3966a10b72c372c0501314d">事業概要説明資料!$H$2375</definedName>
    <definedName name="N_1bbffd0fc31a6a10b72c372c05013151">事業概要説明資料!#REF!</definedName>
    <definedName name="N_1ca14e43c35a6a10b72c372c050131f5">事業概要説明資料!$H$541</definedName>
    <definedName name="N_22c50e0fc35a6a10b72c372c05013156">事業概要説明資料!#REF!</definedName>
    <definedName name="N_2372b94bc3966a10b72c372c0501311e">事業概要説明資料!$H$4307</definedName>
    <definedName name="N_240fe9cfc3566a10b72c372c050131f4">事業概要説明資料!$H$673</definedName>
    <definedName name="N_26553543c3d66a10b72c372c05013144">事業概要説明資料!$H$3685</definedName>
    <definedName name="N_2874064bc35a6a10b72c372c0501317b">事業概要説明資料!$H$4578</definedName>
    <definedName name="N_2b54424bc35a6a10b72c372c0501317d">事業概要説明資料!$H$3312</definedName>
    <definedName name="N_33058e8bc35a6a10b72c372c05013133">事業概要説明資料!$H$1653</definedName>
    <definedName name="N_33cfa583c3966a10b72c372c050131b9">事業概要説明資料!#REF!</definedName>
    <definedName name="N_33df6983c3966a10b72c372c0501319f">事業概要説明資料!#REF!</definedName>
    <definedName name="N_353afd4fc3d66a10b72c372c05013130">事業概要説明資料!$H$3091</definedName>
    <definedName name="N_37383d0bc3d66a10b72c372c05013113">事業概要説明資料!$H$434</definedName>
    <definedName name="N_3754b98fc3966a10b72c372c05013154">事業概要説明資料!$H$1798</definedName>
    <definedName name="N_3769bdcbc3d66a10b72c372c050131f1">事業概要説明資料!$H$1506</definedName>
    <definedName name="N_37a642cfc35a6a10b72c372c0501315e">事業概要説明資料!$H$3586</definedName>
    <definedName name="N_39a6c65583b4f610a8be7d026daad3fe">事業概要説明資料!#REF!</definedName>
    <definedName name="N_3bc24247c35a6a10b72c372c05013139">事業概要説明資料!#REF!</definedName>
    <definedName name="N_3ca6b907c3d66a10b72c372c05013126">事業概要説明資料!$H$4545</definedName>
    <definedName name="N_3cc2758bc3966a10b72c372c05013171">事業概要説明資料!#REF!</definedName>
    <definedName name="N_3d31b187c3966a10b72c372c050131b6">事業概要説明資料!$H$4610</definedName>
    <definedName name="N_3e28390bc3d66a10b72c372c0501317f">事業概要説明資料!$H$3477</definedName>
    <definedName name="N_3e9435cfc3966a10b72c372c05013163">事業概要説明資料!$H$171</definedName>
    <definedName name="N_4044758fc3966a10b72c372c05013142">事業概要説明資料!$H$4374</definedName>
    <definedName name="N_40f1ca83c35a6a10b72c372c050131e7">事業概要説明資料!#REF!</definedName>
    <definedName name="N_4294f1cfc3966a10b72c372c050131e9">事業概要説明資料!$H$4445</definedName>
    <definedName name="N_42b24e07c35a6a10b72c372c0501314b">事業概要説明資料!$H$2481</definedName>
    <definedName name="N_45057503c3d66a10b72c372c05013171">事業概要説明資料!$H$573</definedName>
    <definedName name="N_4579fdcbc3d66a10b72c372c050131a0">事業概要説明資料!$H$2555</definedName>
    <definedName name="N_473efd0bc31a6a10b72c372c05013165">事業概要説明資料!$H$2092</definedName>
    <definedName name="N_49b50a0fc35a6a10b72c372c050131de">事業概要説明資料!$H$1375</definedName>
    <definedName name="N_4abe21cfc3566a10b72c372c0501318c">事業概要説明資料!$H$4339</definedName>
    <definedName name="N_4ac4828bc35a6a10b72c372c05013156">事業概要説明資料!$H$2337</definedName>
    <definedName name="N_4b74464bc35a6a10b72c372c050131f2">事業概要説明資料!$H$2449</definedName>
    <definedName name="N_4ba57183c3d66a10b72c372c0501318f">事業概要説明資料!$H$2825</definedName>
    <definedName name="N_4e98b94bc3d66a10b72c372c05013172">事業概要説明資料!$H$3026</definedName>
    <definedName name="N_516e754bc31a6a10b72c372c05013199">事業概要説明資料!$H$2928</definedName>
    <definedName name="N_5306864fc35a6a10b72c372c050131bd">事業概要説明資料!$H$1691</definedName>
    <definedName name="N_5538c20a83e87290a8be7d026daad3de">事業概要説明資料!$H$4036</definedName>
    <definedName name="N_5668b14bc3d66a10b72c372c050131bc">事業概要説明資料!$H$3123</definedName>
    <definedName name="N_57bcb907c31a6a10b72c372c0501310f">事業概要説明資料!$H$2160</definedName>
    <definedName name="N_5ade65cfc3566a10b72c372c0501318e">事業概要説明資料!#REF!</definedName>
    <definedName name="N_5baad355c380f250303f302c050131c9">事業概要説明資料!$H$3766</definedName>
    <definedName name="N_5cfe69cfc3566a10b72c372c05013187">事業概要説明資料!$H$6</definedName>
    <definedName name="N_60ce61cfc3566a10b72c372c050131f7">事業概要説明資料!$H$4172</definedName>
    <definedName name="N_61739ec9c3cc3250303f302c0501317c">事業概要説明資料!#REF!</definedName>
    <definedName name="N_61c34ac7c35a6a10b72c372c05013114">事業概要説明資料!$H$2265</definedName>
    <definedName name="N_62614643c35a6a10b72c372c0501315e">事業概要説明資料!#REF!</definedName>
    <definedName name="N_64028e83c35a6a10b72c372c050131a9">事業概要説明資料!$H$3413</definedName>
    <definedName name="N_67358b5dc38cb250303f302c050131f5">事業概要説明資料!$H$1342</definedName>
    <definedName name="N_67cee1cfc3566a10b72c372c050131ca">事業概要説明資料!$H$2523</definedName>
    <definedName name="N_6a907907c3966a10b72c372c05013150">事業概要説明資料!$H$3160</definedName>
    <definedName name="N_6ca475cfc3966a10b72c372c0501318b">事業概要説明資料!$H$3347</definedName>
    <definedName name="N_6e76f107c3d66a10b72c372c0501315e">事業概要説明資料!$H$4210</definedName>
    <definedName name="N_71a2318bc3966a10b72c372c050131b3">事業概要説明資料!#REF!</definedName>
    <definedName name="N_72d08ecfc31a6a10b72c372c0501310a">事業概要説明資料!$H$1134</definedName>
    <definedName name="N_7366c68fc35a6a10b72c372c0501314f">事業概要説明資料!$H$3554</definedName>
    <definedName name="N_74c1c283c35a6a10b72c372c05013166">事業概要説明資料!$H$4003</definedName>
    <definedName name="N_76f07947c3966a10b72c372c0501310b">事業概要説明資料!$H$203</definedName>
    <definedName name="N_790031c3c3966a10b72c372c050131e5">事業概要説明資料!$H$4412</definedName>
    <definedName name="N_792db947c31a6a10b72c372c050131f9">事業概要説明資料!$H$4275</definedName>
    <definedName name="N_795db587c31a6a10b72c372c05013175">事業概要説明資料!#REF!</definedName>
    <definedName name="N_7a8dfd87c31a6a10b72c372c05013151">事業概要説明資料!$H$2992</definedName>
    <definedName name="N_7cd54e0fc35a6a10b72c372c050131f7">事業概要説明資料!$H$2716</definedName>
    <definedName name="N_7e07b947c3d66a10b72c372c0501315c">事業概要説明資料!#REF!</definedName>
    <definedName name="N_7f253d03c3d66a10b72c372c050131c6">事業概要説明資料!$H$1102</definedName>
    <definedName name="N_7fa07d07c3966a10b72c372c0501314f">事業概要説明資料!$H$3618</definedName>
    <definedName name="N_802af94fc3d66a10b72c372c050131d6">事業概要説明資料!$H$2301</definedName>
    <definedName name="N_82c5b583c3d66a10b72c372c05013126">事業概要説明資料!$H$2859</definedName>
    <definedName name="N_8500ca4fc31a6a10b72c372c050131cb">事業概要説明資料!$H$235</definedName>
    <definedName name="N_89d18683c35a6a10b72c372c05013197">事業概要説明資料!$H$299</definedName>
    <definedName name="N_8aa5860fc35a6a10b72c372c05013160">事業概要説明資料!$H$865</definedName>
    <definedName name="N_8c353d03c3d66a10b72c372c050131e1">事業概要説明資料!#REF!</definedName>
    <definedName name="N_8c7db987c31a6a10b72c372c0501318b">事業概要説明資料!$H$1003</definedName>
    <definedName name="N_8dbe8185c3843250303f302c05013174">事業概要説明資料!$H$2124</definedName>
    <definedName name="N_8ffa3103c31a6a10b72c372c0501317d">事業概要説明資料!$H$2408</definedName>
    <definedName name="N_9096b507c3d66a10b72c372c050131e8">事業概要説明資料!$H$397</definedName>
    <definedName name="N_90c57583c3d66a10b72c372c0501313a">事業概要説明資料!#REF!</definedName>
    <definedName name="N_91952f3783953650a8be7d026daad3d7">事業概要説明資料!#REF!</definedName>
    <definedName name="N_93c20247c35a6a10b72c372c050131f1">事業概要説明資料!$H$4242</definedName>
    <definedName name="N_9a93390fc3966a10b72c372c050131e4">事業概要説明資料!$H$904</definedName>
    <definedName name="N_9b0df547c31a6a10b72c372c05013110">事業概要説明資料!$H$768</definedName>
    <definedName name="N_9b4c39c3c31a6a10b72c372c05013103">事業概要説明資料!$H$938</definedName>
    <definedName name="N_9d930315c30c7a103c5a5f4c0501319a">事業概要説明資料!$H$1204</definedName>
    <definedName name="N_9df57d83c3d66a10b72c372c050131bd">事業概要説明資料!$H$2060</definedName>
    <definedName name="N_9fbcb907c31a6a10b72c372c05013122">事業概要説明資料!$H$1539</definedName>
    <definedName name="N_a155f143c3d66a10b72c372c050131ce">事業概要説明資料!$H$2683</definedName>
    <definedName name="N_a2823d4bc3966a10b72c372c0501315e">事業概要説明資料!#REF!</definedName>
    <definedName name="N_a5077947c3d66a10b72c372c0501316a">事業概要説明資料!$H$1982</definedName>
    <definedName name="N_a599cc7983c87250a8be7d026daad3ab">事業概要説明資料!$H$738</definedName>
    <definedName name="N_a5f10e83c35a6a10b72c372c050131e8">事業概要説明資料!$H$833</definedName>
    <definedName name="N_aa0a394fc3d66a10b72c372c05013140">事業概要説明資料!$H$1038</definedName>
    <definedName name="N_ae230287c35a6a10b72c372c0501310a">事業概要説明資料!$H$705</definedName>
    <definedName name="N_ae68b14bc3d66a10b72c372c050131ca">事業概要説明資料!$H$3522</definedName>
    <definedName name="N_ae74fd8fc3966a10b72c372c05013109">事業概要説明資料!$H$1410</definedName>
    <definedName name="N_aebe21cfc3566a10b72c372c050131d9">事業概要説明資料!$H$2651</definedName>
    <definedName name="N_afc7b9c7c3d66a10b72c372c05013128">事業概要説明資料!$H$2754</definedName>
    <definedName name="N_b69006cfc31a6a10b72c372c05013101">事業概要説明資料!#REF!</definedName>
    <definedName name="N_b6d2798bc3966a10b72c372c05013122">事業概要説明資料!$H$801</definedName>
    <definedName name="N_b993390fc3966a10b72c372c050131ac">事業概要説明資料!$H$640</definedName>
    <definedName name="N_b9ab017dc3487650303f302c050131e4">事業概要説明資料!$H$3899</definedName>
    <definedName name="N_b9f57d83c3d66a10b72c372c050131e8">事業概要説明資料!$H$1949</definedName>
    <definedName name="N_c043b9cbc3966a10b72c372c050131cd">事業概要説明資料!$H$3059</definedName>
    <definedName name="N_c1050e8bc35a6a10b72c372c05013128">事業概要説明資料!$H$3248</definedName>
    <definedName name="N_c135bd03c3d66a10b72c372c05013107">事業概要説明資料!$H$2233</definedName>
    <definedName name="N_c277f987c3d66a10b72c372c05013190">事業概要説明資料!$H$2892</definedName>
    <definedName name="N_c363cb59c38cb250303f302c050131db">事業概要説明資料!$H$1310</definedName>
    <definedName name="N_c44e6d4fc3566a10b72c372c05013193">事業概要説明資料!$H$3280</definedName>
    <definedName name="N_caa7a299c388b250303f302c0501311a">事業概要説明資料!$H$2790</definedName>
    <definedName name="N_caf78a7bc3b3ea10303f302c05013141">事業概要説明資料!$H$1474</definedName>
    <definedName name="N_cef1f10bc3966a10b72c372c05013102">事業概要説明資料!$H$139</definedName>
    <definedName name="N_d068714bc3d66a10b72c372c05013175">事業概要説明資料!$H$3192</definedName>
    <definedName name="N_d0c30ac7c35a6a10b72c372c05013172">事業概要説明資料!$H$1726</definedName>
    <definedName name="N_d2c8b18bc3d66a10b72c372c0501313e">事業概要説明資料!$H$1760</definedName>
    <definedName name="N_d2dd7dc7c31a6a10b72c372c05013121">事業概要説明資料!$H$3799</definedName>
    <definedName name="N_d3a2718bc3966a10b72c372c050131b9">事業概要説明資料!$H$4140</definedName>
    <definedName name="N_d3fbb983c31a6a10b72c372c0501310c">事業概要説明資料!#REF!</definedName>
    <definedName name="N_d622f90bc3966a10b72c372c050131a5">事業概要説明資料!$H$365</definedName>
    <definedName name="N_d6757943c3d66a10b72c372c050131cb">事業概要説明資料!$H$2192</definedName>
    <definedName name="N_d75e354bc31a6a10b72c372c05013137">事業概要説明資料!$H$4675</definedName>
    <definedName name="N_da32bd0bc3966a10b72c372c05013100">事業概要説明資料!$H$2016</definedName>
    <definedName name="N_daad35c7c31a6a10b72c372c0501317e">事業概要説明資料!$H$2960</definedName>
    <definedName name="N_e0057503c3d66a10b72c372c0501313f">事業概要説明資料!$H$1572</definedName>
    <definedName name="N_e07bf143c31a6a10b72c372c050131b9">事業概要説明資料!$H$1839</definedName>
    <definedName name="N_e25ff69883d43a10a8be7d026daad38e">事業概要説明資料!$H$3651</definedName>
    <definedName name="N_e26d4010c3283610303f302c0501312d">事業概要説明資料!$H$267</definedName>
    <definedName name="N_e3340e0bc35a6a10b72c372c05013123">事業概要説明資料!#REF!</definedName>
    <definedName name="N_e447b187c3d66a10b72c372c050131da">事業概要説明資料!$H$1604</definedName>
    <definedName name="N_e596f507c3d66a10b72c372c050131b4">事業概要説明資料!$H$971</definedName>
    <definedName name="N_e720428fc31a6a10b72c372c050131da">事業概要説明資料!$H$4512</definedName>
    <definedName name="N_e9a2318bc3966a10b72c372c05013182">事業概要説明資料!$H$4642</definedName>
    <definedName name="N_ea8347c18388be10a8be7d026daad3d7">事業概要説明資料!$H$1166</definedName>
    <definedName name="N_ec82c207c35a6a10b72c372c0501315c">事業概要説明資料!#REF!</definedName>
    <definedName name="N_ef24ee45c3807250303f302c05013157">事業概要説明資料!$H$1241</definedName>
    <definedName name="N_ef3efd0bc31a6a10b72c372c050131be">事業概要説明資料!$H$469</definedName>
    <definedName name="N_f122f90bc3966a10b72c372c05013157">事業概要説明資料!$H$3867</definedName>
    <definedName name="N_f4fe69cfc3566a10b72c372c050131c2">事業概要説明資料!$H$2587</definedName>
    <definedName name="N_f674fd8fc3966a10b72c372c05013118">事業概要説明資料!$H$1070</definedName>
    <definedName name="N_f75ffdcbc31a6a10b72c372c05013146">事業概要説明資料!$H$107</definedName>
    <definedName name="N_fa4e714bc31a6a10b72c372c050131ac">事業概要説明資料!$H$502</definedName>
    <definedName name="N_fc050e8bc35a6a10b72c372c05013102">事業概要説明資料!$H$3834</definedName>
    <definedName name="N_fd92bd4bc3966a10b72c372c05013167">事業概要説明資料!$H$1871</definedName>
    <definedName name="N_ff8a7d8fc3d66a10b72c372c050131f5">事業概要説明資料!#REF!</definedName>
    <definedName name="print" localSheetId="0">予算事業一覧!print</definedName>
    <definedName name="_xlnm.Print_Area" localSheetId="1">事業概要説明資料!$A$1:$AY$4733</definedName>
    <definedName name="_xlnm.Print_Area" localSheetId="0">予算事業一覧!$A$1:$I$351</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46" i="3" l="1"/>
  <c r="F304" i="3"/>
  <c r="F68" i="3"/>
  <c r="E351" i="3" l="1"/>
  <c r="E350" i="3"/>
  <c r="F351" i="3"/>
  <c r="F350" i="3"/>
  <c r="AA2515" i="2"/>
  <c r="AJ3052" i="2" l="1"/>
  <c r="AA3052" i="2"/>
  <c r="AJ3339" i="2"/>
  <c r="AA3339" i="2"/>
  <c r="AJ2516" i="2"/>
  <c r="AA2516" i="2"/>
  <c r="AJ4199" i="2" l="1"/>
  <c r="AA4199" i="2"/>
  <c r="AJ3825" i="2"/>
  <c r="AA3825" i="2"/>
  <c r="AJ3437" i="2"/>
  <c r="AA3437" i="2"/>
  <c r="AJ3405" i="2"/>
  <c r="AA3405" i="2"/>
  <c r="AJ3371" i="2"/>
  <c r="AA3371" i="2"/>
  <c r="AA697" i="2"/>
  <c r="AJ2818" i="2" l="1"/>
  <c r="AA2818" i="2"/>
  <c r="AJ2676" i="2"/>
  <c r="AA2676" i="2"/>
  <c r="AJ2644" i="2"/>
  <c r="AA2644" i="2"/>
  <c r="AJ2612" i="2"/>
  <c r="AA2612" i="2"/>
  <c r="AJ2548" i="2"/>
  <c r="AA2548" i="2"/>
  <c r="AJ2330" i="2"/>
  <c r="AA2330" i="2"/>
  <c r="AJ2442" i="2"/>
  <c r="AA2442" i="2"/>
  <c r="AJ2401" i="2"/>
  <c r="AA2401" i="2"/>
  <c r="AA2368" i="2"/>
  <c r="AJ1939" i="2" l="1"/>
  <c r="AA1939" i="2"/>
  <c r="AA4502" i="2"/>
  <c r="AJ4164" i="2"/>
  <c r="AA4164" i="2"/>
  <c r="AJ3438" i="2"/>
  <c r="AA3438" i="2"/>
  <c r="AJ3372" i="2"/>
  <c r="AA3372" i="2"/>
  <c r="AJ1644" i="2"/>
  <c r="AA1644" i="2"/>
  <c r="AJ1640" i="2"/>
  <c r="AA1640" i="2"/>
  <c r="E304" i="3" l="1"/>
  <c r="E331" i="3"/>
  <c r="E328" i="3"/>
  <c r="E218" i="3"/>
  <c r="E220" i="3" s="1"/>
  <c r="E214" i="3"/>
  <c r="E70" i="3"/>
  <c r="E72" i="3" s="1"/>
  <c r="AJ2579" i="2"/>
  <c r="AJ2580" i="2" s="1"/>
  <c r="F195" i="3"/>
  <c r="F194" i="3"/>
  <c r="G194" i="3" s="1"/>
  <c r="AJ3340" i="2"/>
  <c r="F247" i="3"/>
  <c r="F305" i="3" s="1"/>
  <c r="I351" i="3"/>
  <c r="I350" i="3"/>
  <c r="H350" i="3" s="1"/>
  <c r="F349" i="3"/>
  <c r="F348" i="3"/>
  <c r="E349" i="3"/>
  <c r="E348" i="3"/>
  <c r="G347" i="3"/>
  <c r="G346" i="3"/>
  <c r="G345" i="3"/>
  <c r="G344" i="3"/>
  <c r="G343" i="3"/>
  <c r="G342" i="3"/>
  <c r="G341" i="3"/>
  <c r="G340" i="3"/>
  <c r="F339" i="3"/>
  <c r="F338" i="3"/>
  <c r="E339" i="3"/>
  <c r="E338" i="3"/>
  <c r="G337" i="3"/>
  <c r="G336" i="3"/>
  <c r="G335" i="3"/>
  <c r="G334" i="3"/>
  <c r="G333" i="3"/>
  <c r="G332" i="3"/>
  <c r="F331" i="3"/>
  <c r="F330" i="3"/>
  <c r="E330" i="3"/>
  <c r="G329" i="3"/>
  <c r="G328" i="3"/>
  <c r="F327" i="3"/>
  <c r="F326" i="3"/>
  <c r="E327" i="3"/>
  <c r="E326" i="3"/>
  <c r="G325" i="3"/>
  <c r="G324" i="3"/>
  <c r="G323" i="3"/>
  <c r="G322" i="3"/>
  <c r="G321" i="3"/>
  <c r="G320" i="3"/>
  <c r="G319" i="3"/>
  <c r="G318" i="3"/>
  <c r="G317" i="3"/>
  <c r="G316" i="3"/>
  <c r="F315" i="3"/>
  <c r="F314" i="3"/>
  <c r="E315" i="3"/>
  <c r="E314" i="3"/>
  <c r="G313" i="3"/>
  <c r="G312" i="3"/>
  <c r="G311" i="3"/>
  <c r="G310" i="3"/>
  <c r="G309" i="3"/>
  <c r="G308" i="3"/>
  <c r="G307" i="3"/>
  <c r="G306" i="3"/>
  <c r="E305"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F221" i="3"/>
  <c r="F220" i="3"/>
  <c r="E221" i="3"/>
  <c r="G219" i="3"/>
  <c r="F217" i="3"/>
  <c r="F216" i="3"/>
  <c r="E217" i="3"/>
  <c r="E216" i="3"/>
  <c r="G215" i="3"/>
  <c r="G214" i="3"/>
  <c r="E213" i="3"/>
  <c r="E212" i="3"/>
  <c r="G211" i="3"/>
  <c r="G210" i="3"/>
  <c r="G209" i="3"/>
  <c r="G208" i="3"/>
  <c r="G207" i="3"/>
  <c r="G206" i="3"/>
  <c r="G205" i="3"/>
  <c r="G204" i="3"/>
  <c r="G203" i="3"/>
  <c r="G202" i="3"/>
  <c r="G201" i="3"/>
  <c r="G200" i="3"/>
  <c r="G199" i="3"/>
  <c r="G198" i="3"/>
  <c r="G197" i="3"/>
  <c r="G196" i="3"/>
  <c r="G195" i="3"/>
  <c r="G193" i="3"/>
  <c r="G192" i="3"/>
  <c r="G189" i="3"/>
  <c r="G188" i="3"/>
  <c r="G187" i="3"/>
  <c r="G186" i="3"/>
  <c r="G185" i="3"/>
  <c r="G184" i="3"/>
  <c r="G183" i="3"/>
  <c r="G182" i="3"/>
  <c r="G181" i="3"/>
  <c r="G180" i="3"/>
  <c r="G179" i="3"/>
  <c r="G178" i="3"/>
  <c r="F177" i="3"/>
  <c r="F176" i="3"/>
  <c r="E177" i="3"/>
  <c r="E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G135" i="3"/>
  <c r="G134" i="3"/>
  <c r="G133" i="3"/>
  <c r="G132" i="3"/>
  <c r="G131" i="3"/>
  <c r="G130" i="3"/>
  <c r="G129" i="3"/>
  <c r="G128" i="3"/>
  <c r="G127" i="3"/>
  <c r="G126" i="3"/>
  <c r="G125" i="3"/>
  <c r="G124" i="3"/>
  <c r="F123" i="3"/>
  <c r="F122" i="3"/>
  <c r="E123" i="3"/>
  <c r="E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G87" i="3"/>
  <c r="G86" i="3"/>
  <c r="G85" i="3"/>
  <c r="G84" i="3"/>
  <c r="G83" i="3"/>
  <c r="G82" i="3"/>
  <c r="G81" i="3"/>
  <c r="G80" i="3"/>
  <c r="G79" i="3"/>
  <c r="G78" i="3"/>
  <c r="G77" i="3"/>
  <c r="G76" i="3"/>
  <c r="G75" i="3"/>
  <c r="G74" i="3"/>
  <c r="F73" i="3"/>
  <c r="F72" i="3"/>
  <c r="E73" i="3"/>
  <c r="G71" i="3"/>
  <c r="F69" i="3"/>
  <c r="E69" i="3"/>
  <c r="E68" i="3"/>
  <c r="G67" i="3"/>
  <c r="G66" i="3"/>
  <c r="G65" i="3"/>
  <c r="G64" i="3"/>
  <c r="G63" i="3"/>
  <c r="G62" i="3"/>
  <c r="G61" i="3"/>
  <c r="G60" i="3"/>
  <c r="G59"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G22" i="3"/>
  <c r="G21" i="3"/>
  <c r="G20" i="3"/>
  <c r="G19" i="3"/>
  <c r="G18" i="3"/>
  <c r="G17" i="3"/>
  <c r="G16" i="3"/>
  <c r="G15" i="3"/>
  <c r="G14" i="3"/>
  <c r="G13" i="3"/>
  <c r="G12" i="3"/>
  <c r="F11" i="3"/>
  <c r="F10" i="3"/>
  <c r="E11" i="3"/>
  <c r="E10" i="3"/>
  <c r="AJ4732" i="2"/>
  <c r="AA4732" i="2"/>
  <c r="AJ4700" i="2"/>
  <c r="AA4700" i="2"/>
  <c r="AJ4668" i="2"/>
  <c r="AA4668" i="2"/>
  <c r="AJ4635" i="2"/>
  <c r="AA4635" i="2"/>
  <c r="AJ4603" i="2"/>
  <c r="AA4603" i="2"/>
  <c r="AJ4571" i="2"/>
  <c r="AA4571" i="2"/>
  <c r="AJ4538" i="2"/>
  <c r="AA4538" i="2"/>
  <c r="AJ4505" i="2"/>
  <c r="AA4505" i="2"/>
  <c r="AJ4470" i="2"/>
  <c r="AA4470" i="2"/>
  <c r="AJ4438" i="2"/>
  <c r="AA4438" i="2"/>
  <c r="AJ4405" i="2"/>
  <c r="AA4405" i="2"/>
  <c r="AJ4367" i="2"/>
  <c r="AA4367" i="2"/>
  <c r="AJ4332" i="2"/>
  <c r="AA4332" i="2"/>
  <c r="AJ4300" i="2"/>
  <c r="AA4300" i="2"/>
  <c r="AJ4268" i="2"/>
  <c r="AA4268" i="2"/>
  <c r="AJ4235" i="2"/>
  <c r="AA4235" i="2"/>
  <c r="AJ4203" i="2"/>
  <c r="AA4203" i="2"/>
  <c r="AJ4165" i="2"/>
  <c r="AA4165" i="2"/>
  <c r="AJ4133" i="2"/>
  <c r="AA4133" i="2"/>
  <c r="AJ4101" i="2"/>
  <c r="AA4101" i="2"/>
  <c r="AJ4067" i="2"/>
  <c r="AA4067" i="2"/>
  <c r="AJ4029" i="2"/>
  <c r="AA4029" i="2"/>
  <c r="AJ3996" i="2"/>
  <c r="AA3996" i="2"/>
  <c r="AJ3963" i="2"/>
  <c r="AA3963" i="2"/>
  <c r="AJ3929" i="2"/>
  <c r="AA3929" i="2"/>
  <c r="AJ3892" i="2"/>
  <c r="AA3892" i="2"/>
  <c r="AJ3860" i="2"/>
  <c r="AA3860" i="2"/>
  <c r="AJ3827" i="2"/>
  <c r="AA3827" i="2"/>
  <c r="AJ3792" i="2"/>
  <c r="AA3792" i="2"/>
  <c r="AJ3759" i="2"/>
  <c r="AA3759" i="2"/>
  <c r="AJ3710" i="2"/>
  <c r="AA3710" i="2"/>
  <c r="AJ3678" i="2"/>
  <c r="AA3678" i="2"/>
  <c r="AJ3644" i="2"/>
  <c r="AA3644" i="2"/>
  <c r="AJ3611" i="2"/>
  <c r="AA3611" i="2"/>
  <c r="AJ3579" i="2"/>
  <c r="AA3579" i="2"/>
  <c r="AJ3547" i="2"/>
  <c r="AA3547" i="2"/>
  <c r="AJ3515" i="2"/>
  <c r="AA3515" i="2"/>
  <c r="AJ3470" i="2"/>
  <c r="AA3470" i="2"/>
  <c r="AJ3406" i="2"/>
  <c r="AA3406" i="2"/>
  <c r="AA3340" i="2"/>
  <c r="AJ3305" i="2"/>
  <c r="AA3305" i="2"/>
  <c r="AJ3273" i="2"/>
  <c r="AA3273" i="2"/>
  <c r="AJ3241" i="2"/>
  <c r="AA3241" i="2"/>
  <c r="AJ3185" i="2"/>
  <c r="AA3185" i="2"/>
  <c r="AJ3153" i="2"/>
  <c r="AA3153" i="2"/>
  <c r="AJ3116" i="2"/>
  <c r="AA3116" i="2"/>
  <c r="AJ3084" i="2"/>
  <c r="AA3084" i="2"/>
  <c r="AJ3019" i="2"/>
  <c r="AA3019" i="2"/>
  <c r="AJ2985" i="2"/>
  <c r="AA2985" i="2"/>
  <c r="AJ2953" i="2"/>
  <c r="AA2953" i="2"/>
  <c r="AJ2921" i="2"/>
  <c r="AA2921" i="2"/>
  <c r="AJ2885" i="2"/>
  <c r="AA2885" i="2"/>
  <c r="AJ2852" i="2"/>
  <c r="AA2852" i="2"/>
  <c r="AJ2783" i="2"/>
  <c r="AA2783" i="2"/>
  <c r="AJ2747" i="2"/>
  <c r="AA2747" i="2"/>
  <c r="AJ2709" i="2"/>
  <c r="AA2709" i="2"/>
  <c r="AA2580" i="2"/>
  <c r="AJ2474" i="2"/>
  <c r="AA2474" i="2"/>
  <c r="AJ2368" i="2"/>
  <c r="AJ2294" i="2"/>
  <c r="AA2294" i="2"/>
  <c r="AJ2258" i="2"/>
  <c r="AA2258" i="2"/>
  <c r="AJ2226" i="2"/>
  <c r="AA2226" i="2"/>
  <c r="AJ2185" i="2"/>
  <c r="AA2185" i="2"/>
  <c r="AJ2153" i="2"/>
  <c r="AA2153" i="2"/>
  <c r="AJ2117" i="2"/>
  <c r="AA2117" i="2"/>
  <c r="AJ2085" i="2"/>
  <c r="AA2085" i="2"/>
  <c r="AJ2053" i="2"/>
  <c r="AA2053" i="2"/>
  <c r="AJ2009" i="2"/>
  <c r="AA2009" i="2"/>
  <c r="AJ1975" i="2"/>
  <c r="AA1975" i="2"/>
  <c r="AJ1942" i="2"/>
  <c r="AA1942" i="2"/>
  <c r="AJ1897" i="2"/>
  <c r="AA1897" i="2"/>
  <c r="AJ1864" i="2"/>
  <c r="AA1864" i="2"/>
  <c r="AJ1832" i="2"/>
  <c r="AA1832" i="2"/>
  <c r="AJ1791" i="2"/>
  <c r="AA1791" i="2"/>
  <c r="AJ1753" i="2"/>
  <c r="AA1753" i="2"/>
  <c r="AJ1719" i="2"/>
  <c r="AA1719" i="2"/>
  <c r="AJ1684" i="2"/>
  <c r="AA1684" i="2"/>
  <c r="AJ1646" i="2"/>
  <c r="AA1646" i="2"/>
  <c r="AJ1597" i="2"/>
  <c r="AA1597" i="2"/>
  <c r="AJ1565" i="2"/>
  <c r="AA1565" i="2"/>
  <c r="AJ1532" i="2"/>
  <c r="AA1532" i="2"/>
  <c r="AJ1499" i="2"/>
  <c r="AA1499" i="2"/>
  <c r="AJ1467" i="2"/>
  <c r="AA1467" i="2"/>
  <c r="AJ1435" i="2"/>
  <c r="AA1435" i="2"/>
  <c r="AJ1403" i="2"/>
  <c r="AA1403" i="2"/>
  <c r="AJ1368" i="2"/>
  <c r="AA1368" i="2"/>
  <c r="AJ1335" i="2"/>
  <c r="AA1335" i="2"/>
  <c r="AJ1303" i="2"/>
  <c r="AA1303" i="2"/>
  <c r="AJ1270" i="2"/>
  <c r="AA1270" i="2"/>
  <c r="AJ1234" i="2"/>
  <c r="AA1234" i="2"/>
  <c r="AJ1197" i="2"/>
  <c r="AA1197" i="2"/>
  <c r="AJ1159" i="2"/>
  <c r="AA1159" i="2"/>
  <c r="AJ1127" i="2"/>
  <c r="AA1127" i="2"/>
  <c r="AJ1095" i="2"/>
  <c r="AA1095" i="2"/>
  <c r="AJ1063" i="2"/>
  <c r="AA1063" i="2"/>
  <c r="AJ1031" i="2"/>
  <c r="AA1031" i="2"/>
  <c r="AJ996" i="2"/>
  <c r="AA996" i="2"/>
  <c r="AJ964" i="2"/>
  <c r="AA964" i="2"/>
  <c r="AJ931" i="2"/>
  <c r="AA931" i="2"/>
  <c r="AJ897" i="2"/>
  <c r="AA897" i="2"/>
  <c r="AJ858" i="2"/>
  <c r="AA858" i="2"/>
  <c r="AJ826" i="2"/>
  <c r="AA826" i="2"/>
  <c r="AJ794" i="2"/>
  <c r="AA794" i="2"/>
  <c r="AJ761" i="2"/>
  <c r="AA761" i="2"/>
  <c r="AJ731" i="2"/>
  <c r="AA731" i="2"/>
  <c r="AJ698" i="2"/>
  <c r="AA698" i="2"/>
  <c r="AJ666" i="2"/>
  <c r="AA666" i="2"/>
  <c r="AJ633" i="2"/>
  <c r="AA633" i="2"/>
  <c r="AJ600" i="2"/>
  <c r="AA600" i="2"/>
  <c r="AJ566" i="2"/>
  <c r="AA566" i="2"/>
  <c r="AJ534" i="2"/>
  <c r="AA534" i="2"/>
  <c r="AJ495" i="2"/>
  <c r="AA495" i="2"/>
  <c r="AJ462" i="2"/>
  <c r="AA462" i="2"/>
  <c r="AJ427" i="2"/>
  <c r="AA427" i="2"/>
  <c r="AJ390" i="2"/>
  <c r="AA390" i="2"/>
  <c r="AJ358" i="2"/>
  <c r="AA358" i="2"/>
  <c r="AJ324" i="2"/>
  <c r="AA324" i="2"/>
  <c r="AJ292" i="2"/>
  <c r="AA292" i="2"/>
  <c r="AJ260" i="2"/>
  <c r="AA260" i="2"/>
  <c r="AJ228" i="2"/>
  <c r="AA228" i="2"/>
  <c r="AJ196" i="2"/>
  <c r="AA196" i="2"/>
  <c r="AJ164" i="2"/>
  <c r="AA164" i="2"/>
  <c r="AJ132" i="2"/>
  <c r="AA132" i="2"/>
  <c r="AJ100" i="2"/>
  <c r="AA100" i="2"/>
  <c r="AJ68" i="2"/>
  <c r="AA68" i="2"/>
  <c r="AA31" i="2"/>
  <c r="G70" i="3" l="1"/>
  <c r="G247" i="3"/>
  <c r="G218" i="3"/>
  <c r="G351" i="3"/>
  <c r="G191" i="3"/>
  <c r="F213" i="3"/>
  <c r="G213" i="3" s="1"/>
  <c r="G350" i="3"/>
  <c r="G190" i="3"/>
  <c r="F212" i="3"/>
  <c r="G212" i="3" s="1"/>
  <c r="G10" i="3"/>
  <c r="G68" i="3"/>
  <c r="G72" i="3"/>
  <c r="G122" i="3"/>
  <c r="G176" i="3"/>
  <c r="G216" i="3"/>
  <c r="G220" i="3"/>
  <c r="G304" i="3"/>
  <c r="G314" i="3"/>
  <c r="G326" i="3"/>
  <c r="G330" i="3"/>
  <c r="G338" i="3"/>
  <c r="G348" i="3"/>
  <c r="G11" i="3"/>
  <c r="G69" i="3"/>
  <c r="G73" i="3"/>
  <c r="G123" i="3"/>
  <c r="G177" i="3"/>
  <c r="G217" i="3"/>
  <c r="G221" i="3"/>
  <c r="G305" i="3"/>
  <c r="G315" i="3"/>
  <c r="G327" i="3"/>
  <c r="G331" i="3"/>
  <c r="G339" i="3"/>
  <c r="G349" i="3"/>
</calcChain>
</file>

<file path=xl/sharedStrings.xml><?xml version="1.0" encoding="utf-8"?>
<sst xmlns="http://schemas.openxmlformats.org/spreadsheetml/2006/main" count="3302" uniqueCount="864">
  <si>
    <t>事業概要説明資料</t>
    <rPh sb="0" eb="2">
      <t>ジギョウ</t>
    </rPh>
    <rPh sb="2" eb="4">
      <t>ガイヨウ</t>
    </rPh>
    <rPh sb="4" eb="6">
      <t>セツメイ</t>
    </rPh>
    <rPh sb="6" eb="8">
      <t>シリョウ</t>
    </rPh>
    <phoneticPr fontId="4"/>
  </si>
  <si>
    <t>事業名</t>
    <rPh sb="0" eb="2">
      <t>ジギョウ</t>
    </rPh>
    <rPh sb="2" eb="3">
      <t>メイ</t>
    </rPh>
    <phoneticPr fontId="4"/>
  </si>
  <si>
    <t>〔事業目的〕</t>
    <rPh sb="1" eb="3">
      <t>ジギョウ</t>
    </rPh>
    <rPh sb="3" eb="5">
      <t>モクテキ</t>
    </rPh>
    <phoneticPr fontId="4"/>
  </si>
  <si>
    <t>〔事業内容〕</t>
    <rPh sb="1" eb="3">
      <t>ジギョウ</t>
    </rPh>
    <rPh sb="3" eb="5">
      <t>ナイヨウ</t>
    </rPh>
    <phoneticPr fontId="4"/>
  </si>
  <si>
    <t>〔事項別内訳〕</t>
    <rPh sb="1" eb="3">
      <t>ジコウ</t>
    </rPh>
    <rPh sb="3" eb="4">
      <t>ベツ</t>
    </rPh>
    <rPh sb="4" eb="6">
      <t>ウチワケ</t>
    </rPh>
    <phoneticPr fontId="4"/>
  </si>
  <si>
    <t>（単位：千円）</t>
    <rPh sb="1" eb="3">
      <t>タンイ</t>
    </rPh>
    <rPh sb="4" eb="6">
      <t>センエン</t>
    </rPh>
    <phoneticPr fontId="4"/>
  </si>
  <si>
    <t>事　　　　項</t>
    <rPh sb="0" eb="1">
      <t>コト</t>
    </rPh>
    <rPh sb="5" eb="6">
      <t>コウ</t>
    </rPh>
    <phoneticPr fontId="4"/>
  </si>
  <si>
    <t>備　考</t>
    <rPh sb="0" eb="1">
      <t>ビン</t>
    </rPh>
    <rPh sb="2" eb="3">
      <t>コウ</t>
    </rPh>
    <phoneticPr fontId="4"/>
  </si>
  <si>
    <t>所属名　経済戦略局　</t>
    <phoneticPr fontId="8"/>
  </si>
  <si>
    <t>7年度</t>
    <phoneticPr fontId="4"/>
  </si>
  <si>
    <t>8年度</t>
    <phoneticPr fontId="4"/>
  </si>
  <si>
    <t>合　　　　計</t>
    <rPh sb="0" eb="1">
      <t>ゴウ</t>
    </rPh>
    <rPh sb="5" eb="6">
      <t>ケイ</t>
    </rPh>
    <phoneticPr fontId="4"/>
  </si>
  <si>
    <t>経済戦略局職員の人件費</t>
  </si>
  <si>
    <t>経済戦略局職員の人件費</t>
    <phoneticPr fontId="13"/>
  </si>
  <si>
    <t>経済戦略局職員の人件費</t>
    <phoneticPr fontId="4"/>
  </si>
  <si>
    <t>経済戦略局一般事務費</t>
    <phoneticPr fontId="13"/>
  </si>
  <si>
    <t>当局業務に関する文書、人事、予算・決算等事務の円滑な推進及び庁舎の適切な維持管理を行う。</t>
    <phoneticPr fontId="13"/>
  </si>
  <si>
    <t>報酬・旅費等の支払及び事務用品の調達にかかる事務、庁舎の適切な維持管理の実施。</t>
    <phoneticPr fontId="4"/>
  </si>
  <si>
    <t>庁舎賃借料</t>
  </si>
  <si>
    <t>庁舎維持管理</t>
  </si>
  <si>
    <t>施設整備課事務費</t>
  </si>
  <si>
    <t>一般事務費</t>
  </si>
  <si>
    <t>保守点検・修繕等包括的業務委託費</t>
  </si>
  <si>
    <t>グローバルイノベーションファンドにかかるモニタリング事業</t>
  </si>
  <si>
    <t>局施策企画調整事務</t>
  </si>
  <si>
    <t>局施策企画調整事務</t>
    <phoneticPr fontId="13"/>
  </si>
  <si>
    <t>府市の各種戦略・計画の実現や局運営方針の策定・推進に向けて、局施策に関する各種調査や企画立案、総合調整などを行う。また、「大阪都市魅力創造戦略」にかかる施策等について調査審議・効果検証等を行うため、大阪府との共同により設置した「大阪府市都市魅力戦略推進会議」の運営を行う。</t>
    <phoneticPr fontId="13"/>
  </si>
  <si>
    <t>企業等誘致・集積推進事業</t>
  </si>
  <si>
    <t>企業等誘致・集積推進事業</t>
    <phoneticPr fontId="13"/>
  </si>
  <si>
    <t>大阪経済の活性化を推進するために、進出企業との取引を通じたビジネスチャンスの拡大や雇用機会の創出、税収の増加などを目的として、国内外からの企業等の誘致や市内での再投資を促進するとともに、企業誘致プロモーション活動の実施等により、大阪経済ひいては関西経済の活性化と成長を図る。</t>
    <phoneticPr fontId="13"/>
  </si>
  <si>
    <t>企業の大阪進出を促進するため、企業等へのアプローチ・進出支援等を実施し、市内への立地や再投資の促進を図る。また、外資系企業の誘致に向けたプロモーション活動等を行うため、府・市・大商の三者で大阪外国企業誘致センターを設置運営する。</t>
    <phoneticPr fontId="4"/>
  </si>
  <si>
    <t>本社機能立地促進助成事業</t>
  </si>
  <si>
    <t>本社機能立地促進助成事業</t>
    <phoneticPr fontId="13"/>
  </si>
  <si>
    <t>新規雇用やビジネス機会の創出に寄与する企業の本社機能の立地を促進し、大阪のビジネス環境の向上や経済活性化を図る。</t>
    <phoneticPr fontId="13"/>
  </si>
  <si>
    <t>大阪市内に本社機能を有する事業所を新たに設置する事業者への助成により、大阪のビジネス環境の向上や経済活性化を図る。</t>
    <phoneticPr fontId="4"/>
  </si>
  <si>
    <t>国際戦略総合特区における税優遇インセンティブの実施</t>
  </si>
  <si>
    <t>国際戦略総合特区における税優遇インセンティブの実施</t>
    <phoneticPr fontId="13"/>
  </si>
  <si>
    <t>大阪への投資が有望な国内外の企業にアプローチし、企業進出を支援するなど、大阪市内、特に特区指定エリアへの誘致、在阪企業等の再投資の促進を図る。</t>
    <phoneticPr fontId="13"/>
  </si>
  <si>
    <t>大阪市特区地域進出等事業計画認定審査会の運営</t>
    <phoneticPr fontId="4"/>
  </si>
  <si>
    <t>国際金融都市推進事業</t>
  </si>
  <si>
    <t>国際金融都市推進事業</t>
    <phoneticPr fontId="13"/>
  </si>
  <si>
    <t>大阪の強みやポテンシャルを活かし、独自の個性・機能を持つ国際金融都市の実現に向けた取組を府市一体で推進することで、世界中から投資を大阪に呼び込み、東京一極集中の是正に資するとともに、大阪の再生・成長を図る。</t>
    <phoneticPr fontId="13"/>
  </si>
  <si>
    <t>「国際金融都市OSAKA戦略」に基づき、国際金融都市の実現に向けた取組みを推進</t>
    <phoneticPr fontId="4"/>
  </si>
  <si>
    <t>市内拠点投資促進事業</t>
  </si>
  <si>
    <t>市内拠点投資促進事業</t>
    <phoneticPr fontId="13"/>
  </si>
  <si>
    <t>大阪の成長を支える産業の中核を担う企業の拠点の新増設等を支援することにより、大阪の産業集積の特性を活かした先端的な技術等の実装化・産業化を着実に推進し、経済活力の維持・雇用機会の創出を図るとともに、万博後の持続的な大阪の成長につなげる。</t>
    <phoneticPr fontId="13"/>
  </si>
  <si>
    <t>対象分野の企業に対し、市内拠点（本社・工場・研究所）の新増設等に要する経費の一部を助成する。</t>
    <phoneticPr fontId="4"/>
  </si>
  <si>
    <t>国際会議開催支援事業</t>
  </si>
  <si>
    <t>国際会議開催支援事業</t>
    <phoneticPr fontId="13"/>
  </si>
  <si>
    <t>他都市との競争に打ち勝ち、大阪MICE誘致戦略の目標達成をめざし、万博後の持続的な経済成長と都市ブランドの更なる向上を図る。</t>
    <phoneticPr fontId="13"/>
  </si>
  <si>
    <t>大阪MICE誘致戦略において設定する期間まで、大阪で開催される国際会議に係る誘致・開催に要する経費の一部を助成する。</t>
    <phoneticPr fontId="4"/>
  </si>
  <si>
    <t>立地推進担当事務費</t>
    <phoneticPr fontId="13"/>
  </si>
  <si>
    <t>立地推進に関する事務を円滑に推進する。</t>
    <phoneticPr fontId="13"/>
  </si>
  <si>
    <t>立地推進にかかる旅費等の支払及び事務用品の調達などの実施。</t>
    <phoneticPr fontId="4"/>
  </si>
  <si>
    <t>立地推進担当の事業の推進にかかる一般事務費</t>
  </si>
  <si>
    <t>ビジネスパートナー都市等交流事業</t>
  </si>
  <si>
    <t>ビジネスパートナー都市等交流事業</t>
    <phoneticPr fontId="13"/>
  </si>
  <si>
    <t xml:space="preserve">ビジネスパートナー都市(BPC)※ラウンドテーブル及びBPCネットワーク強化の取組みにより、BPC等とのネットワークを維持・強化し、在阪中小企業に対する国際ビジネス活動の支援を行うことにより、在阪中小企業の国際化・事業活動の活性化、競争力強化を図り、もって大阪経済の活性化・都市の相互発展をめざす。
※BPC(香港・シンガポール・バンコク・クアラルンプール・マニラ・ジャカルタ・ソウル・上海・ホーチミンシティ・ムンバイ・メルボルン・天津・オークランド・ハンブルク)
</t>
    <phoneticPr fontId="13"/>
  </si>
  <si>
    <t>ビジネスパートナー都市(BPC)ラウンドテーブル等の場を活用することにより、大阪の強みをアピールするとともに、BPC等とのネットワークを維持・強化する。また、中小企業等の海外見本市への出展、商談会の開催においては、本ネットワークを最大限活用するとともに、専門家(海外展開サポーター)を個別企業に派遣し、ニーズに応じた海外ビジネス展開を支援する。</t>
    <phoneticPr fontId="4"/>
  </si>
  <si>
    <t>関西領事団等との連携</t>
  </si>
  <si>
    <t>関西領事団等との連携</t>
    <phoneticPr fontId="13"/>
  </si>
  <si>
    <t>総領事館等との良好なパートナーシップを構築し、大阪に関する情報の提供と意見交換を行うことにより、より効果的に大阪のプロモーションを行い、大阪への投資および観光客の誘致、国際化施策の推進を図る。</t>
    <phoneticPr fontId="13"/>
  </si>
  <si>
    <t>府市共催で、意見交換会や視察を実施。開催時期やテーマについては、その時々の新しい施策や施設等、ふさわしい内容を選定し、効果的な情報発信を行うとともに、府市の施策等について、総領事等からの意見をヒアリングする場とする。</t>
    <phoneticPr fontId="4"/>
  </si>
  <si>
    <t>海外事務所の運営</t>
  </si>
  <si>
    <t>海外事務所の運営</t>
    <phoneticPr fontId="13"/>
  </si>
  <si>
    <t>海外（中国上海市）に大阪府と共に事務所を構え、直接的な活動を展開することで、大阪と中国との経済交流を促進するとともに、姉妹・友好都市、友好協力都市、姉妹港、ビジネスパートナー都市などのネットワークを活用し、文化、観光、教育、スポーツなど様々な分野における交流を促進し、大阪に人材・物・資金を呼びこむ。</t>
    <phoneticPr fontId="13"/>
  </si>
  <si>
    <t>・中国での大阪の都市魅力の発信
・中国における経済・ビジネス活動に関する活動支援及び情報収集
・上海事務所が有するネットワークを生かした、大阪への投資・企業誘致の支援
・中国における大阪公立大学の学術・学生交流、関係人材の交流に関する支援
・上海をはじめ中国各地で、旅行社訪問や展示商談会出展などを通じた観光プロモーションの実施
・友好都市である上海市をはじめ、中国地方政府との間での様々な行政・技術交流及び各種友好交流の支援</t>
    <phoneticPr fontId="4"/>
  </si>
  <si>
    <t>姉妹都市交流推進事業補助</t>
  </si>
  <si>
    <t>姉妹都市交流推進事業補助</t>
    <phoneticPr fontId="13"/>
  </si>
  <si>
    <t>姉妹都市交流について広く市民と共有し、市民の自主的・自発的な交流を促進することを目的に、国際交流団体・NPO・市民ボランティア団体等が実施する姉妹都市交流事業に対して、補助金を交付する。この補助を通じて、事業の担い手や参加者の拡大等、市民交流の裾野を広げていくとともに、市民の国際理解の深化や国際感覚の醸成を図る。</t>
    <phoneticPr fontId="13"/>
  </si>
  <si>
    <t>姉妹都市ネットワークを活用した都市間交流の推進</t>
    <phoneticPr fontId="13"/>
  </si>
  <si>
    <t>ミラノ市との経済交流関係</t>
  </si>
  <si>
    <t>万博開催を契機に来阪する姉妹都市からの代表団の受入</t>
  </si>
  <si>
    <t>国際化施策推進にかかる外国語対応体制の充実・強化</t>
    <phoneticPr fontId="13"/>
  </si>
  <si>
    <t>・海外都市に向けた本市施策の情報発信の推進
・海外プロモーション活動及び国際交流事業の推進
・海外における人的ネットワークの構築</t>
    <phoneticPr fontId="13"/>
  </si>
  <si>
    <t>外国語対応職員により下記事業を行う。
・海外への情報発信やプロモーションに関する資料の翻訳
・外賓接遇時等の通訳
・海外に関する知識・経験等を活用した、海外プロモーション活動及び国際交流事業の企画・立案・実施
・海外都市等との連絡調整</t>
    <phoneticPr fontId="4"/>
  </si>
  <si>
    <t>外国青年招致事業（JETプログラム）</t>
  </si>
  <si>
    <t>海外向け情報発信における通訳・翻訳体制の充実・強化推進事業</t>
  </si>
  <si>
    <t>ジェトロを活用した国際人材育成事業</t>
  </si>
  <si>
    <t>ジェトロを活用した国際人材育成事業</t>
    <phoneticPr fontId="13"/>
  </si>
  <si>
    <t>大阪国際交流センター事業交付金</t>
  </si>
  <si>
    <t>大阪国際交流センター事業交付金</t>
    <phoneticPr fontId="13"/>
  </si>
  <si>
    <t>「外国人が暮らしやすい地域づくり」「国際化の担い手の育成」「国際化に資する情報提供」を推進するため、大阪国際交流センター事業を推進する。</t>
    <phoneticPr fontId="13"/>
  </si>
  <si>
    <t>・大阪国際交流センター事業交付金
・大阪国際交流センター事業交付金（ウクライナ避難民支援関連経費）</t>
    <phoneticPr fontId="4"/>
  </si>
  <si>
    <t>大阪国際交流センター事業交付金（ウクライナ支援関連経費）</t>
  </si>
  <si>
    <t>大阪国際交流センター施設管理</t>
    <phoneticPr fontId="13"/>
  </si>
  <si>
    <t>大阪国際交流センター施設設備の老朽化が事業運営の妨げにならないよう、施設の安全性と快適性を確保するため、また予防保全の観点から、設備の改修を実施する。</t>
    <phoneticPr fontId="13"/>
  </si>
  <si>
    <t>市民レベルの国際交流・国際協力を推進することを目的として昭和62年に開設された大阪国際交流センターについて、安全・安定的に使用できるよう改修等を実施する。</t>
    <phoneticPr fontId="4"/>
  </si>
  <si>
    <t>国際施設の不具合解消（緊急安全対策）</t>
  </si>
  <si>
    <t>施設管理等</t>
  </si>
  <si>
    <t>（一財）自治体国際化協会分担金</t>
  </si>
  <si>
    <t>（一財）自治体国際化協会分担金</t>
    <phoneticPr fontId="13"/>
  </si>
  <si>
    <t>国際交流企画費</t>
  </si>
  <si>
    <t>国際交流企画費</t>
    <phoneticPr fontId="13"/>
  </si>
  <si>
    <t>国際交流事業の推進にかかる事務を円滑に推進する。</t>
    <phoneticPr fontId="13"/>
  </si>
  <si>
    <t>ウクライナ支援事業</t>
  </si>
  <si>
    <t>ウクライナ支援事業</t>
    <phoneticPr fontId="13"/>
  </si>
  <si>
    <t>令和4年2月24日のロシアによるウクライナへの軍事侵攻に伴い、ウクライナでは多くの方が周辺国への避難を余儀なくされた。大阪市民を頼ってウクライナから市内へ避難される方々、また、国からの受入依頼によって本市に避難される方々を支援し、大阪での生活をサポートする。</t>
    <phoneticPr fontId="13"/>
  </si>
  <si>
    <t>・ウクライナ避難民に対する支援金
・ウクライナ避難民一時滞在施設の提供</t>
    <phoneticPr fontId="4"/>
  </si>
  <si>
    <t>万博を契機にした国際ビジネス交流の促進</t>
    <phoneticPr fontId="13"/>
  </si>
  <si>
    <t>国際交流振興基金積立金</t>
  </si>
  <si>
    <t>国際交流振興基金積立金</t>
    <phoneticPr fontId="13"/>
  </si>
  <si>
    <t>国際交流の振興を図る資金に充てるため、寄付金及び大阪国際交流センター土地建物賃貸料（歩合賃料）相当額を一般会計から国際交流振興基金へ繰り出すものである。</t>
    <phoneticPr fontId="13"/>
  </si>
  <si>
    <t>寄付金及び大阪国際交流センター土地建物賃貸料（歩合賃料）を国際交流振興基金へ繰り出す。</t>
    <phoneticPr fontId="4"/>
  </si>
  <si>
    <t>国際交流振興基金積立金（利子収入）</t>
  </si>
  <si>
    <t>大阪観光局事業</t>
  </si>
  <si>
    <t>大阪観光局事業</t>
    <phoneticPr fontId="13"/>
  </si>
  <si>
    <t>大阪への来訪者・宿泊者数を増加させ経済効果の向上を図るとともに、新たな観光関連産業の振興や地域の活性化、交流を通じたにぎわいづくりによる市民生活の質的向上を図る。</t>
    <phoneticPr fontId="13"/>
  </si>
  <si>
    <t>水と光のまちづくり推進事業</t>
  </si>
  <si>
    <t>水と光のまちづくり推進事業</t>
    <phoneticPr fontId="13"/>
  </si>
  <si>
    <t>歴史と文化に培われた水都大阪の魅力をより一層磨き上げ、全世界へ発信し、安全・安心で環境と共生する持続可能な水都大阪のブランドを確立する。</t>
    <phoneticPr fontId="13"/>
  </si>
  <si>
    <t>舟運とβ本町橋等のにぎわい拠点をつなぐ新たな仕掛けや魅力的なクルーズの造成等による水辺・水上を楽しめる観光メニューの充実、船から見える景色を意識した水辺の景観づくりに取組む等、都心部に水の回廊を有する水都大阪の特徴を活かした水辺のにぎわい空間の創出を推進する。</t>
    <phoneticPr fontId="4"/>
  </si>
  <si>
    <t>大阪・光の饗宴事業</t>
    <phoneticPr fontId="13"/>
  </si>
  <si>
    <t>大阪・光の饗宴のコアプログラムである御堂筋イルミネーション（北伸及び南伸エリア）及びOSAKA光のルネサンスを実施し、大阪の魅力を創出・発信し、「水と光の首都・大阪」のブランド確立や民間投資の誘発により観光振興や経済活性化につなげる。大阪の冬を代表する観光コンテンツとして、府・市・経済界等の連携により「大阪・光の饗宴2026」を実施する。</t>
    <phoneticPr fontId="13"/>
  </si>
  <si>
    <t>・「大阪・光の饗宴」の２つのコアプログラムとして、御堂筋エリア及び中之島エリアにおいて「御堂筋イルミネーション」及び「OSAKA光のルネサンス」を実施する。（実施主体：大阪・光の饗宴実行委員会（府・市・経済界等により構成））
・御堂筋イルミネーションは、御堂筋沿道に約4kmにわたりイルミネーションを展開し、冬の大阪の夜を華やかに輝かせる。
・OSAKA光のルネサンスは、中央公会堂のプロジェクションマッピングや、みおつくしプロムナードのイルミネーションストリートなど、中之島という空間の個性を活かした多彩なプログラムや「食」も楽しめる飲食ブースを展開し、光と食で大阪ならではのおもてなしを提供する。
・民間団体等とのプロモーション連携や観光商品造成に繋がる情報提供等、官民の連携により事業推進を図る。</t>
    <phoneticPr fontId="4"/>
  </si>
  <si>
    <t>大阪光の饗宴事業（ＯＳＡＫＡ光のルネサンスの開催）</t>
  </si>
  <si>
    <t>大阪光の饗宴事業（大阪・光の饗宴特別プログラム実施事業）</t>
  </si>
  <si>
    <t>大阪城エリア観光拠点化事業</t>
    <phoneticPr fontId="13"/>
  </si>
  <si>
    <t>「大阪都市魅力創造戦略」に掲げる重点エリアの世界的観光拠点化を推進するため、大阪のシンボルである「特別史跡大坂城跡」という歴史的文化的資源を活かし、世界の都市間競争に打ち勝つ都市魅力を創造・発信する。</t>
    <phoneticPr fontId="13"/>
  </si>
  <si>
    <t>・大阪のシンボルである「大阪城天守閣」及び、大阪城公園に重層的に存在する歴史的文化遺産のひとつである豊臣秀吉が築いた初代大坂城の石垣を掘り起し、公開する施設である「豊臣石垣館」の管理運営を行う。
・豊臣石垣の適切な保存管理を行うため、有識者の意見聴取を継続するとともに、石垣のモニタリング等を行う。
・大阪城公園パークマネジメント事業について有識者の意見を踏まえ事業評価することにより適正な管理運営や魅力的な事業実施を促進する。</t>
    <phoneticPr fontId="4"/>
  </si>
  <si>
    <t>天王寺公園・動物園の魅力向上事業</t>
  </si>
  <si>
    <t>天王寺公園・動物園の魅力向上事業</t>
    <phoneticPr fontId="13"/>
  </si>
  <si>
    <t>「天王寺・阿倍野地区」において、地区の核となる天王寺公園・動物園への民間活力導入等により公園・動物園の魅力向上・活性化、ひいては天王寺・阿倍野地区全体の集客力・ブランド力の向上を図る。</t>
    <phoneticPr fontId="13"/>
  </si>
  <si>
    <t>天王寺公園エントランスエリア等での民間事業者による運営を進める。
天王寺公園を核とした地区全体の魅力向上がより効果的に実現するよう、引き続き、天王寺公園・動物園関係部局及び民間事業者と連携のうえ、着実に各種取組みを進める。</t>
    <phoneticPr fontId="4"/>
  </si>
  <si>
    <t>JR新大阪駅観光案内所の運営</t>
  </si>
  <si>
    <t>JR新大阪駅観光案内所の運営</t>
    <phoneticPr fontId="13"/>
  </si>
  <si>
    <t>新大阪駅において観光情報を提供し、同駅を経由して大阪へ訪れる多くの観光客の周遊性を向上させるとともに、大阪への滞在を促進し、来阪外国人観光客数及び延べ宿泊者数などの増加につなげる。</t>
    <phoneticPr fontId="13"/>
  </si>
  <si>
    <t>新大阪駅の観光案内所を運営する。</t>
    <phoneticPr fontId="4"/>
  </si>
  <si>
    <t>・外国人観光客に人気のエリアである道頓堀に近接している日本橋観光バス乗降場に誘導員を配置し、観光バス及び観光客の適切な誘導を行うことで安全を確保しながら、さらに多くの観光客を受け入れる。
・日本橋観光バス乗降場の周辺の観光バスの迷惑駐車を防止し、市民や観光客の安全・安心を確保する。</t>
    <phoneticPr fontId="13"/>
  </si>
  <si>
    <t>日本遺産連携推進事業</t>
  </si>
  <si>
    <t>日本遺産連携推進事業</t>
    <phoneticPr fontId="13"/>
  </si>
  <si>
    <t>日本遺産のブランドを活用して大阪の魅力を発信できる連携体制を構築し、「大阪の歴史・文化資源を生かした地域魅力の発信」に寄与する。</t>
    <phoneticPr fontId="13"/>
  </si>
  <si>
    <t>全国の北前船寄港地自治体等で構成される北前船日本遺産推進協議会での活動、全国の北前船寄港地自治体等が一堂に会する北前船寄港地フォーラムへの参加、関西の北前船寄港地自治体等で構成される関西北前船研究交流セミナーへの参加などを通じて、地域活性化事業に向けた協議調整を実施するとともに、関係者との継続的かつ円滑な連携体制を構築する。</t>
    <phoneticPr fontId="4"/>
  </si>
  <si>
    <t>「三都物語」コーディネート事業</t>
    <phoneticPr fontId="13"/>
  </si>
  <si>
    <t xml:space="preserve"> 関西の観光地としてそれぞれの特徴を持った京都、大阪、神戸への観光誘致を促進するために、JR西日本と三都市が連携して、平成元年に「京都・大阪・神戸観光推進協議会」を設立、食、エンタメ、文化などそれぞれの都市が持つ多様な魅力をＰＲすることにより、観光客数の増加及び三都市の周遊促進を図る。</t>
    <phoneticPr fontId="13"/>
  </si>
  <si>
    <t>三都市への送客拡大を図るＪＲ西日本とともに「三都スペシャルキャンペーン」を実施し、旅行商品化を進めるとともに、市場動向に臨機応変に対応しながら、SNSやWEBを活用した観光情報の発信を行うなど戦略的・効果的なプロモーションを展開する。</t>
    <phoneticPr fontId="4"/>
  </si>
  <si>
    <t>｢三都物語｣コーディネート事業</t>
  </si>
  <si>
    <t>関西国際空港内広域観光案内推進事業</t>
  </si>
  <si>
    <t>関西国際空港内広域観光案内推進事業</t>
    <phoneticPr fontId="13"/>
  </si>
  <si>
    <t>関西国際空港内において様々な観光に関する情報の収集に努めるとともに、旅行者へのおもてなし向上や関西各地への誘客を促すため、観光情報を提供する。</t>
    <phoneticPr fontId="13"/>
  </si>
  <si>
    <t>・2府7県5市（福井県、滋賀県、京都府、大阪府、兵庫県、奈良県、和歌山県、徳島県、鳥取県、京都市、大阪市、神戸市、和歌山市、堺市）が構成団体である関西国際空港内広域観光案内推進協議会より事業者に委託し、「関西ツーリストインフォメーションセンター関西空港」における情報発信業務及び情報収集を行う。</t>
    <phoneticPr fontId="4"/>
  </si>
  <si>
    <t>観光戦略推進事務費</t>
  </si>
  <si>
    <t>観光戦略推進事務費</t>
    <phoneticPr fontId="13"/>
  </si>
  <si>
    <t>観光戦略推進に係る事務を円滑に推進する。</t>
    <phoneticPr fontId="13"/>
  </si>
  <si>
    <t>大阪の観光資源を活用した集客・周遊促進事業</t>
  </si>
  <si>
    <t>大阪の観光資源を活用した集客・周遊促進事業</t>
    <phoneticPr fontId="13"/>
  </si>
  <si>
    <t>（１）大阪の観光資源を活用した集客・周遊促進事業
万博以降も来阪を途切れさせることのないよう、国内外からの集客周遊に寄与する、大阪ならではのにぎわいを創出するコンテンツを実施するほか、各コンテンツを活用し来阪を促すプロモーションを実施するなど、新規来訪者及びリピーター獲得につなげる取り組みを行う。
（２）デスティネーションキャンペーン（DC）を通じた観光振興事業
R7年度までに府、堺市、大阪観光局、JR等と連携し実施してきた、全国規模のキャンペーンで造成されたコンテンツ等を定着化させるため、JR西日本管内を対象としたキャンペーンを実施する。</t>
    <phoneticPr fontId="4"/>
  </si>
  <si>
    <t>ナイトクルーズによる舟運活性化事業</t>
  </si>
  <si>
    <t>ナイトクルーズによる舟運活性化事業</t>
    <phoneticPr fontId="13"/>
  </si>
  <si>
    <t>水と光のシンボルである中之島・水の回廊で、中之島の夜を楽しめるナイトコンテンツとしてナイトクルーズを新たに創出することにより、水都大阪の魅力を向上し舟運の活性化をめざす。</t>
    <phoneticPr fontId="13"/>
  </si>
  <si>
    <t>御堂筋魅力創出・発信事業</t>
  </si>
  <si>
    <t>御堂筋魅力創出・発信事業</t>
    <phoneticPr fontId="13"/>
  </si>
  <si>
    <t>大阪のシンボルストリートである御堂筋において、インバウンドに対しても発信力のある、非日常的で話題性の高いオンリーワンコンテンツを実施する。</t>
    <phoneticPr fontId="4"/>
  </si>
  <si>
    <t>観光新拠点魅力発掘事業</t>
    <phoneticPr fontId="13"/>
  </si>
  <si>
    <t>新今宮駅北側のにぎわい創出に向けた回遊性向上事業</t>
  </si>
  <si>
    <t>新今宮駅北側のにぎわい創出に向けた回遊性向上事業</t>
    <phoneticPr fontId="13"/>
  </si>
  <si>
    <t>新今宮駅北側まちづくりビジョン（令和2年度）に基づき、官民連携による新今宮駅北側の観光まちづくりを進めていくにあたり、エリアの主要動線であり、なんばエリアや天王寺・阿倍野エリアとの交流軸ともなる鉄道高架沿い道路において、安全で快適な歩行者空間を整備することにより、沿道での民間事業者の開発を誘導し、"広域ミナミ"エリア全体の賑わい創出をめざす。</t>
    <phoneticPr fontId="13"/>
  </si>
  <si>
    <t>令和4年度（2022年度）よりエリアの主要動線となる南海新今宮駅北側・南海線東側の南北道路の歩道整備工事に着手し、令和９年度（2027年度）の整備完了を目指し、来年度も引き続き歩道内の植樹帯及びフェンスを撤去並びに歩道舗装整備に係る設計業務を行う。</t>
    <phoneticPr fontId="4"/>
  </si>
  <si>
    <t>災害時における旅行者の安全対策強化事業</t>
  </si>
  <si>
    <t>災害時における旅行者の安全対策強化事業</t>
    <phoneticPr fontId="13"/>
  </si>
  <si>
    <t>大阪アーツカウンシル等による文化行政の推進</t>
  </si>
  <si>
    <t>大阪アーツカウンシル等による文化行政の推進</t>
    <phoneticPr fontId="13"/>
  </si>
  <si>
    <t>府市の文化施策を統一的に推進し、パワーアップを図るため、府市共同により文化振興会議（審議会）を設置するとともに、文化施策を推進する新たな仕組みとして、行政と一定の距離を保ち、芸術文化の専門家等による評価・審査等を行う、いわゆる「アーツカウンシル」を府市文化振興会議の部会として設置し、文化行政を推進する。</t>
    <phoneticPr fontId="13"/>
  </si>
  <si>
    <t>・大阪府市文化振興会議の開催
・大阪アーツカウンシル部会の開催
・大阪アーツカウンシルによる活動（評価・調査・企画）・提言
・提言等を基にした文化振興施策への反映</t>
    <phoneticPr fontId="4"/>
  </si>
  <si>
    <t>大阪クラシックの開催</t>
  </si>
  <si>
    <t>大阪クラシックの開催</t>
    <phoneticPr fontId="13"/>
  </si>
  <si>
    <t>御堂筋や中之島エリアでの無料または低料金のクラシックコンサートの開催を通じて、市民やビジターが気軽に第一級の芸術を楽しむ機会を提供するとともに、大阪ならではの芸術文化イベント開催により都市魅力の向上を図る。</t>
    <phoneticPr fontId="13"/>
  </si>
  <si>
    <t>大阪アジアン映画祭の開催</t>
  </si>
  <si>
    <t>大阪アジアン映画祭の開催</t>
    <phoneticPr fontId="13"/>
  </si>
  <si>
    <t>優れたアジア映画の鑑賞機会を市民へ提供することを通じて、映像文化の裾野を広げ、文化芸術にあふれる大阪を国内外に発信するとともに、大阪を映像文化の集積・発信の拠点として、都市の魅力を高める。また、万博以降も、映画を通じた国際交流の更なる促進を図る。</t>
    <phoneticPr fontId="13"/>
  </si>
  <si>
    <t>大阪アジアン映画祭の開催</t>
    <phoneticPr fontId="4"/>
  </si>
  <si>
    <t>文化芸術による都市魅力向上事業</t>
  </si>
  <si>
    <t>文化芸術による都市魅力向上事業</t>
    <phoneticPr fontId="13"/>
  </si>
  <si>
    <t>年間を通じて、魅力あふれる多様な大阪の文化芸術プログラムを展開し、大阪の都市魅力を発信する。</t>
    <phoneticPr fontId="4"/>
  </si>
  <si>
    <t>咲くやこの花賞事業</t>
  </si>
  <si>
    <t>咲くやこの花賞事業</t>
    <phoneticPr fontId="13"/>
  </si>
  <si>
    <t>文楽を中心とした古典芸能振興事業</t>
  </si>
  <si>
    <t>文楽を中心とした古典芸能振興事業</t>
    <phoneticPr fontId="13"/>
  </si>
  <si>
    <t>文楽関係者等と一体となって文楽振興事業を実施することで、文楽振興を図るとともに、文楽のもつ力を大いに活用し、大阪の都市魅力発信につなげていく。あわせて、文楽ファンを増やすことで、文楽のしくみの転換につながることをめざす。</t>
    <phoneticPr fontId="13"/>
  </si>
  <si>
    <t>芸術・文化団体サポート事業</t>
  </si>
  <si>
    <t>芸術・文化団体サポート事業</t>
    <phoneticPr fontId="13"/>
  </si>
  <si>
    <t>あらかじめ募集し、登録された市内を拠点として活動する公益社団・公益財団法人、NPO法人等の芸術・文化団体の活動に対して、寄付金を募集し、寄附金取扱要領に定められた必要経費を差し引き後、経費を助成し、活動の促進を図る。</t>
    <phoneticPr fontId="4"/>
  </si>
  <si>
    <t>文化創造拠点ネットワークの形成</t>
    <phoneticPr fontId="13"/>
  </si>
  <si>
    <t>【芸術創造館・中央公会堂管理運営業務および設備改修】
　大阪市文化振興計画では、「文化創造の基盤づくり」として、大阪の街が多彩な文化活動で彩られるよう、市民や芸術家の思いをまちづくりに活かしていくプラットフォームづくりをしていくこととしており、それぞれの施設の目的・特性を十分生かした事業を展開する必要がある。
　芸術創造館は、新進芸術家の発掘・育成に努め、情報提供・発信を通じてサポートを行う、演劇・音楽のインキュベーションセンターとして位置づけられている。また、中央公会堂は、「大阪都市魅力創造戦略」の重点エリアである中之島のシンボルとして、重要文化財である近代建築物という特性を活かして、都市魅力の向上に資することが求められている。
【クラシック音楽普及促進事業】
　クラシック音楽のさらなる普及のため、大阪フィルハーモニー会館の一部を市民スタジオとして開放し、音楽練習・発表の場として広く市民に貸し出しを行うとともに、同会館を会場に、西成特区構想及び区のイメージアップに資するクラシックコンサートを開催する。</t>
    <phoneticPr fontId="13"/>
  </si>
  <si>
    <t>【芸術創造館・中央公会堂管理運営業務および設備改修】
　指定管理者制度を導入している芸術創造館・中央公会堂の施設の効用を高めるため、指定管理者との連絡・調整及び共催事業の実施並びに施設設置者として必要不可欠な基幹設備の維持・補修等を行うもの。
【クラシック音楽普及促進事業】
大阪フィルハーモニー協会が所有する「大阪フィルハーモニー会館」を活用し、クラシック音楽の普及促進にかかる事業を実施。</t>
    <phoneticPr fontId="4"/>
  </si>
  <si>
    <t>芸術創造館管理運営</t>
  </si>
  <si>
    <t>区CM</t>
  </si>
  <si>
    <t>中央公会堂管理運営</t>
  </si>
  <si>
    <t>クラシック音楽普及促進事業</t>
  </si>
  <si>
    <t>芸術創造館設備改修</t>
  </si>
  <si>
    <t>芸術創造館管理運営（物価高騰対応経費）</t>
  </si>
  <si>
    <t>創造を楽しむ元気な地域づくりの推進</t>
    <phoneticPr fontId="13"/>
  </si>
  <si>
    <t>地域で行われる芸術文化活動がより活発かつ芸術性の高いものになるようにする。
大阪の文化資産の一つとして、豊かな文学の伝統がある街であることを市民に再認識してもらう。</t>
    <phoneticPr fontId="13"/>
  </si>
  <si>
    <t>区役所等の行う芸術文化活動を支援</t>
  </si>
  <si>
    <t>文学碑記念の集い</t>
  </si>
  <si>
    <t>大阪文化祭賞・大阪文化賞事業</t>
  </si>
  <si>
    <t>大阪文化祭賞・大阪文化賞事業</t>
    <phoneticPr fontId="13"/>
  </si>
  <si>
    <t>織田作之助賞事業</t>
  </si>
  <si>
    <t>織田作之助賞事業</t>
    <phoneticPr fontId="13"/>
  </si>
  <si>
    <t>大阪を代表する作家の一人である織田作之助を大阪の芸術ブランドとしてさらにPRするとともに、将来、織田作之助のような作家が大阪から多数生まれるよう、文学活動を支援する。</t>
    <phoneticPr fontId="13"/>
  </si>
  <si>
    <t>大阪市芸術活動振興事業助成</t>
  </si>
  <si>
    <t>大阪市芸術活動振興事業助成</t>
    <phoneticPr fontId="13"/>
  </si>
  <si>
    <t>大阪の文化的創造や芸術文化水準の向上、さらには都市魅力の向上に資する芸術活動を促すため、個人又は団体が大阪市内等で実施する芸術活動に対し、事業経費等の一部を支援する。</t>
    <phoneticPr fontId="13"/>
  </si>
  <si>
    <t>第一級の芸術にふれる機会の充実</t>
  </si>
  <si>
    <t>第一級の芸術にふれる機会の充実</t>
    <phoneticPr fontId="13"/>
  </si>
  <si>
    <t>大阪にある優れた芸術文化資源である文楽をはじめとした伝統芸能や、クラシック音楽、演劇等に気軽に触れる機会を提供し、次代を担う青少年や市民が引き続き芸術文化に親しむきっかけとする。</t>
    <phoneticPr fontId="13"/>
  </si>
  <si>
    <t>【クラシック】
大阪市内の中学校の吹奏楽部員とプロのオーケストラが共演するコンサートを実施する。練習の過程ではプロによる指導を行う。
【文楽】
国立文楽劇場で行われる①学生向け公演「文楽鑑賞教室」を学校授業の一環として市内の小・中学生に鑑賞してもらう。（同時解説「イヤホンガイド」付き）②子ども向け公演「夏休み文楽特別公演親子劇場」に市内在住在学の家族連れ等に優待価格で鑑賞してもらう。
【能・狂言】【上方伝統芸能（浪曲・講談・落語・上方舞など）】
青少年及び初心者向けにわかりやすい演目で体験コーナーも盛り込んだ鑑賞機会を提供する。
【演劇】
青少年及び初心者向けにわかりやすい演目で誰もが観劇しやすい機会を提供する。</t>
    <phoneticPr fontId="4"/>
  </si>
  <si>
    <t>文学碑維持管理</t>
  </si>
  <si>
    <t>文学碑維持管理</t>
    <phoneticPr fontId="13"/>
  </si>
  <si>
    <t>大阪にゆかりのある作家や作品を顕彰する文学碑を市内各所で目にすることで、大阪が豊かな文学の伝統を持つ街であることを再認識してもらう。</t>
    <phoneticPr fontId="13"/>
  </si>
  <si>
    <t>各区に設置されている、大阪にゆかりのある文学者の文学碑に親しんでもらうとともに、大阪が豊かな文学の伝統をもつ街であることを再認識してもらうため、文学碑の劣化や汚れを修繕・洗浄する。</t>
    <phoneticPr fontId="4"/>
  </si>
  <si>
    <t>（一財）地域創造に対する分担金</t>
  </si>
  <si>
    <t>（一財）地域創造に対する分担金</t>
    <phoneticPr fontId="13"/>
  </si>
  <si>
    <t>（一財）地域創造設立の趣旨実現に向けて、文化振興施策の担当者が芸術文化に対する知識を深め、他自治体との情報交換や芸術各分野におけるリアルタイムの情報の把握に努めつつ、有効な施策を進めていく。</t>
    <phoneticPr fontId="13"/>
  </si>
  <si>
    <t>文化遺産の保存整備等</t>
    <phoneticPr fontId="13"/>
  </si>
  <si>
    <t>【泉布観維持管理】
泉布観地区は大川や桜之宮公園に面し、「水の都」にふさわしい優れた都市景観を形成しており、また、天神祭や造幣局の桜の通り抜けなど歴史文化資源が豊富なエリアでもあり、その地区を集客施設として再整備することで、中之島、八軒家浜からOAP地区、毛馬桜之宮公園につながる人の流れを生み出し、大川沿いの水辺エリア全体の魅力向上および活性化を実現する。泉布観地区内の重要文化財「泉布観」について、適切な維持管理を行う。
【史跡難波宮跡維持管理等】
史跡難波宮跡について、適切な維持管理及び魅力の発信を行う。
【適塾史跡公園の維持管理】
適塾史跡公園について、適切な維持管理を行う。</t>
    <phoneticPr fontId="13"/>
  </si>
  <si>
    <t>適塾史跡公園維持管理事業</t>
  </si>
  <si>
    <t>文化施設の補修</t>
  </si>
  <si>
    <t>文化施設の補修</t>
    <phoneticPr fontId="13"/>
  </si>
  <si>
    <t>来場者の安全確保のため、不具合が発生している設備の補修及び交換時期が到来している機器・設備の更新・改修を行う。</t>
    <phoneticPr fontId="13"/>
  </si>
  <si>
    <t>旭複合施設において、経年劣化等により不具合が発生している設備の補修及び交換時期が到来している機器・設備の更新・改修を実施する。</t>
    <phoneticPr fontId="4"/>
  </si>
  <si>
    <t>文化施設の補修（緊急安全対策経費）</t>
  </si>
  <si>
    <t>AR技術等を活用した文化財魅力発信事業（大阪のにぎわい創出）</t>
    <phoneticPr fontId="13"/>
  </si>
  <si>
    <t>文化財（難波宮跡附法円坂遺跡）について、AR技術等を活用した魅力発信を、多言語で行う。文化財の魅力を発信することにより、観光コンテンツとして需要喚起につなげるとともに、MICEのユニークベニューとしての活用を促進し、地域の活性化、にぎわい創出を図る。</t>
    <phoneticPr fontId="4"/>
  </si>
  <si>
    <t>AR技術等を活用した文化財魅力発信事業</t>
  </si>
  <si>
    <t>博物館施設改修等事業</t>
    <phoneticPr fontId="13"/>
  </si>
  <si>
    <t>【築港地区活性化事業施設（大阪文化館）管理運営】
民間事業者との賃貸借契約により利活用を図る築港地区「大阪文化館」の維持に必要な改修を行う。
【博物館施設館蔵品整備事業（大阪城天守閣館蔵品買入）】
大阪城や豊臣時代、武家文化、郷土史等に関する資料を収集し展示することにより、市民の教養や文化の向上に寄与し、かつ国内外からの観光客の招致を図ることを目的とする。
【大阪城天守閣改修】
来場者の安全確保等に必要な設備の改修を行う。</t>
    <phoneticPr fontId="13"/>
  </si>
  <si>
    <t>築港地区活性化事業施設の管理運営</t>
  </si>
  <si>
    <t>博物館施設館蔵品整備事業</t>
  </si>
  <si>
    <t>大阪城天守閣改修</t>
  </si>
  <si>
    <t>こども本の森中之島運営事業</t>
  </si>
  <si>
    <t>こども本の森中之島運営事業</t>
    <phoneticPr fontId="13"/>
  </si>
  <si>
    <t>博物館施設運営費交付金</t>
  </si>
  <si>
    <t>博物館施設運営費交付金</t>
    <phoneticPr fontId="13"/>
  </si>
  <si>
    <t>美術館によるナイトコンテンツの創出</t>
  </si>
  <si>
    <t>美術館によるナイトコンテンツの創出</t>
    <phoneticPr fontId="13"/>
  </si>
  <si>
    <t>美術館で夜間開館・夜間イベントを実施し、エッジの効いた大阪ならではのナイトコンテンツを創出する。
ひいては大阪のナイトカルチャーの醸成につなげる。</t>
    <phoneticPr fontId="13"/>
  </si>
  <si>
    <t>博物館施設整備費補助金</t>
    <phoneticPr fontId="13"/>
  </si>
  <si>
    <t>　地方独立行政法人大阪市博物館機構が行う施設整備事業について、法人からの申請に基づき補助を行う。</t>
    <phoneticPr fontId="4"/>
  </si>
  <si>
    <t>博物館施設整備補助金</t>
  </si>
  <si>
    <t>博物館施設管理一般事務費</t>
    <phoneticPr fontId="13"/>
  </si>
  <si>
    <t>【博物館機構】
地方独立行政法人大阪市博物館機構による法人の各事業年度及び中期目標期間に係る業務の実績等に関する評価等を実施する。
【大阪城天守閣事務費】
大阪城天守閣にかかる、学芸部門の事務を円滑に推進する。</t>
    <phoneticPr fontId="13"/>
  </si>
  <si>
    <t>【博物館機構】
・大阪市地方独立行政法人大阪市博物館機構評価委員会の開催運営
・その他博物館支援担当事務の円滑な運営
【大阪城天守閣事務費】
・大阪城天守閣の普及業務等、学芸部門の博物館活動に関連する事務
・大阪城や豊臣時代等に関する調査研究ならびにその成果公表のための講師派遣等</t>
    <phoneticPr fontId="4"/>
  </si>
  <si>
    <t>大阪城天守閣に係る事務費</t>
  </si>
  <si>
    <t>大阪市博物館機構に係る事務費</t>
  </si>
  <si>
    <t>文化振興事務費</t>
  </si>
  <si>
    <t>文化振興事務費</t>
    <phoneticPr fontId="13"/>
  </si>
  <si>
    <t>文化振興にかかる事務を円滑に推進する。</t>
    <phoneticPr fontId="13"/>
  </si>
  <si>
    <t>トップアスリートとの交流事業</t>
  </si>
  <si>
    <t>トップアスリートとの交流事業</t>
    <phoneticPr fontId="13"/>
  </si>
  <si>
    <t>オリンピック・パラリンピック等の世界大会に出場したトップアスリートが、市民や市立学校の児童生徒を対象に「夢」（目標）を持つことや努力を続けることの大切さを語り、トップレベルの技術を披露及び指導することを通じて、スポーツの普及振興に寄与する。本市はオーストラリアをホストタウンとして登録しており、スポーツ・文化・経済などの多様な分野で交流を図り、地域の活性化等を推進し、末永い交流を実現し、次世代へのレガシーとして継承することを目的とする。</t>
    <phoneticPr fontId="13"/>
  </si>
  <si>
    <t>・オリンピック等の世界大会に出場したトップアスリートや大阪をホームタウンにしている国内トップリーグに所属するアスリートを講師として、大阪市立小学校へ派遣し、講話や実技指導を通じて、子どもたちの「夢」や「目標」を育み、スポーツへの興味関心を高め、体力の向上を図る。
・ＪＯＣパートナーシップ都市協定により強化合宿等に伴う本市施設使用料の２０％を負担し、国内外のナショナルチームの強化合宿を大阪に誘致する。また、大阪の活性化を促進するため、参加国とのスポーツをはじめとした人的・経済的・文化的な相互の交流をはかる事業を実施する。
・ホストタウンとしてこれまで交流を重ねてきたオーストラリア女子車いすバスケットボールチームとの交流会(練習見学・応援会等)を実施する。</t>
    <phoneticPr fontId="4"/>
  </si>
  <si>
    <t>スポーツ振興事業</t>
    <phoneticPr fontId="13"/>
  </si>
  <si>
    <t>生涯スポーツにかかる各種教室事業等により、だれもが身近にスポーツをする機会を提供するとともに、スポーツを実施するまで至らない未実施層に向けては運動やスポーツをすることの効果や楽しさを知ってもらうための広報施策を展開し、本市スポーツの振興や実施率向上を図る。また、今後のスポーツ実施率等の進捗管理のため、運動とスポーツに関する意識調査業務を行う。</t>
    <phoneticPr fontId="4"/>
  </si>
  <si>
    <t>市民レクリエーションセンター事業</t>
  </si>
  <si>
    <t>次期大阪市スポーツ振興計画策定の検討支援及び調査業務委託</t>
  </si>
  <si>
    <t>スポーツ振興事務費</t>
  </si>
  <si>
    <t>スポーツ情報発信事業</t>
  </si>
  <si>
    <t>運動とスポーツに関するアンケート調査業務</t>
  </si>
  <si>
    <t>スポーツイベント実施事業</t>
    <phoneticPr fontId="13"/>
  </si>
  <si>
    <t>大阪市スポーツ振興計画では、市民のスポーツ実施率向上を掲げている。この目標を達成するため、様々なスポーツ体験プログラムを実施するイベントを開催したり、日頃運動をしていない人でも気軽に始められるイベントを実施することで、スポーツの魅力を市民に発信し、スポーツ参画人口を増やすことを目的とする。これらのイベントに加え、市長杯大会として各種競技大会を開催することにより、市民の誰もがそれぞれのライフスタイルに応じて、生涯にわたって日常的にスポーツに親しみ、楽しむことができる環境づくりに取り組むことで、市民スポーツの普及振興と健康な体力の保持増進に寄与することを目的とする。</t>
    <phoneticPr fontId="13"/>
  </si>
  <si>
    <t>市民の誰もがそれぞれのライフスタイルに応じて、生涯にわたって日常的にスポーツに親しみ、楽しむことができる環境づくりに取り組むことで、市民スポーツの普及振興と健康な体力の保持増進に寄与する。</t>
    <phoneticPr fontId="4"/>
  </si>
  <si>
    <t>Do Sports Fes</t>
  </si>
  <si>
    <t>市長杯各種大会</t>
  </si>
  <si>
    <t>ウォーキング事業</t>
  </si>
  <si>
    <t>オータム・チャレンジ・スポーツ</t>
  </si>
  <si>
    <t>水泳の日</t>
  </si>
  <si>
    <t>アイスショー・スケート体験教室</t>
  </si>
  <si>
    <t>オーパス・スポーツ施設情報システム運用管理</t>
  </si>
  <si>
    <t>オーパス・スポーツ施設情報システム運用管理</t>
    <phoneticPr fontId="13"/>
  </si>
  <si>
    <t>大阪府と府下13市３町１村で共同利用しているオーパス・スポーツ施設情報システムの運用業務を実施する。</t>
    <phoneticPr fontId="13"/>
  </si>
  <si>
    <t>・利用者自らインターネットや電話等によりスポーツ施設の予約等ができるシステムの運用管理を実施する。　　　　　　　　　　　　　　　　　　　　　　　　　　　　　　　　　　　　　　　　　　　　　　　　　　　　　　　　　　　
・長居陸上競技場内に大阪市スポーツ総合情報センターを設置し、オーパス利用者登録申請の受付、利用者登録カード発行や利用者からの問い合わせ対応、利用料金等徴収業務、各スポーツ施設との連絡調整業務等を実施する。</t>
    <phoneticPr fontId="4"/>
  </si>
  <si>
    <t>スポーツ施設指定管理運営費</t>
    <phoneticPr fontId="13"/>
  </si>
  <si>
    <t>スポーツセンターや屋内プールなどの身近で手軽に利用できる日常生活圏レベルのスポーツ施設から、ヤンマースタジアム長居・大阪プールなどの全国レベルあるいは国際レベルのスポーツ大会が開催できる施設に至るまで、各種スポーツ施設を管理運営している。</t>
    <phoneticPr fontId="13"/>
  </si>
  <si>
    <t>スポーツ施設については、市民サービスの向上と管理経費の縮減をめざして指定管理者制度を導入しており、民間事業者を中心とした指定管理者のノウハウを生かして、各種スポーツ施設の管理運営並びに建築物、設備等の保守点検を行う。</t>
    <phoneticPr fontId="4"/>
  </si>
  <si>
    <t>プール指定管理代行料（うち区ＣＭ自由経費）</t>
  </si>
  <si>
    <t>スポーツセンター指定管理代行料</t>
  </si>
  <si>
    <t>プール指定管理代行料（うち局予算／大阪プール）</t>
  </si>
  <si>
    <t>体育館・修道館管理運営</t>
  </si>
  <si>
    <t>競技施設指定管理代行料</t>
  </si>
  <si>
    <t>舞洲野球場敷地及び舞洲野球場北西用地土地賃貸料</t>
  </si>
  <si>
    <t>スポーツ施設管理運営事務費</t>
  </si>
  <si>
    <t>舞洲体育館賃貸料</t>
  </si>
  <si>
    <t>舞洲運動場土地及び建物賃貸料</t>
  </si>
  <si>
    <t>舞洲人工芝多目的広場賃貸料</t>
  </si>
  <si>
    <t>学校体育施設開放事業</t>
  </si>
  <si>
    <t>学校体育施設開放事業</t>
    <phoneticPr fontId="13"/>
  </si>
  <si>
    <t>市立の小・中学校・義務教育学校の運動場や体育館等の体育施設を学校教育に支障のない範囲において地域に開放し、地域住民に継続的なスポーツの機会を提供するとともに、地域住民による自主的な活動の推進を図ることにより生涯スポーツの振興に寄与する。</t>
    <phoneticPr fontId="13"/>
  </si>
  <si>
    <t>各区において、開放を行う学校毎に設置された学校体育施設開放事業運営委員会等に委託、補助、協定などの手法で実施し、市立の小・中・義務教育学校の体育施設を、学校教育に支障のない範囲で地域に開放する。</t>
    <phoneticPr fontId="4"/>
  </si>
  <si>
    <t>スポーツ施設の補修等</t>
  </si>
  <si>
    <t>スポーツ施設の補修等</t>
    <phoneticPr fontId="13"/>
  </si>
  <si>
    <t>「大阪市はスポーツイベントや競技大会が盛んだと思う市民の割合が65％以上」を目標指標として掲げ、スポーツによる持続可能で活力ある街づくりに寄与する施設を安全、安定的に使用できるよう改修等を行う。</t>
    <phoneticPr fontId="13"/>
  </si>
  <si>
    <t>市民一人ひとりが生涯の各時期、各場面でそれぞれの個性やライフスタイルに応じて様々なスポーツを楽しめる街づくりを目指し、「するスポーツの振興」「見るスポーツの振興」「支えるスポーツの振興」「スポーツ文化の創造」に寄与する施設を安全、安定的に使用できるよう改修等を行うとともに、改修等にあたり必要な調査を行う。</t>
    <phoneticPr fontId="4"/>
  </si>
  <si>
    <t>スポーツ施設の長寿命化事業(緊急安全対策以外)</t>
  </si>
  <si>
    <t>長居陸上競技場の改修</t>
  </si>
  <si>
    <t>大阪市中央体育館の改修</t>
  </si>
  <si>
    <t>学校体育施設開放施設整備</t>
  </si>
  <si>
    <t>スポーツ施設の有効活用に向けた調査</t>
  </si>
  <si>
    <t>スポーツ競技大会の開催</t>
  </si>
  <si>
    <t>スポーツ競技大会の開催</t>
    <phoneticPr fontId="13"/>
  </si>
  <si>
    <t>世界に7大会しかないグレードJ500の国際大会を開催することで、長年に渡り、市民にトップレベルの競技を観る機会を提供しており、大会期間中に市民参加型のクリニックや地域との交流イベントなど、体験型のイベントを幅広く行っている。またスポーツボランティアを積極的に活用し、大会運営に携わる機会を提供している。</t>
    <phoneticPr fontId="4"/>
  </si>
  <si>
    <t>大阪マラソンの開催</t>
  </si>
  <si>
    <t>大阪マラソンの開催</t>
    <phoneticPr fontId="13"/>
  </si>
  <si>
    <t>30,000人を超えるランナーが参加する国内最大級の都市型マラソンを開催し、地域の活性化、経済の活性化、観光施策の推進などにつなげる。単なるスポーツイベントの開催にとどめず、多彩な関連イベントの実施等により、広く国内外から集まるランナーや沿道観衆を介した都市魅力の発信につなげる。ボランティアや沿道住民にもスポーツの魅力を体感してもらうことで、生涯スポーツの普及につなげる。</t>
    <phoneticPr fontId="13"/>
  </si>
  <si>
    <t>国内外から30,000人を超えるランナーが参加し、大阪の観光名所を駆け抜ける、国内最大級の都市型市民マラソンを開催する。多彩な関連イベントを開催するなど、ランナー以外の方々にも楽しんでいただき、地域の活性化、経済の活性化、観光施策の推進などにつなげる。</t>
    <phoneticPr fontId="4"/>
  </si>
  <si>
    <t>競技力向上事業</t>
  </si>
  <si>
    <t>競技力向上事業</t>
    <phoneticPr fontId="13"/>
  </si>
  <si>
    <t>トップアスリートをめざすジュニア選手や競技選手の養成や大会の運営を担う審判員などの人材育成に資する事業に対する補助を行うことで本市の競技水準の向上やスポーツ振興を図り、国際的又は全国的規模のスポーツ競技大会の開催につなげる。</t>
    <phoneticPr fontId="13"/>
  </si>
  <si>
    <t>舞洲スポーツ振興事業</t>
    <phoneticPr fontId="13"/>
  </si>
  <si>
    <t>プロスポーツチームとの交流等を通じ、参加者のスポーツへの関心を高め、「するスポーツ」への好循環を生み出し、市民のスポーツ実施率65％を達成させ、健康増進を図るとともに、交流人口の増加等により、都市魅力の向上につなげることを目的とする。</t>
    <phoneticPr fontId="13"/>
  </si>
  <si>
    <t>舞洲スポーツ振興事業（舞洲プロジェクト）</t>
  </si>
  <si>
    <t>スポーツ推進委員の採解及び活動支援業務</t>
  </si>
  <si>
    <t>スポーツ推進委員の採解及び活動支援業務</t>
    <phoneticPr fontId="13"/>
  </si>
  <si>
    <t>スポーツ推進委員は、スポーツ基本法並びに大阪市スポーツ推進委員規則に基づき、大阪市教育委員会より委嘱される非常勤の公務員であり、本市の体育・スポーツ振興の推進者として重要な役割を担う。地域のスポーツ・レクリエーション活動推進のためのリーダーであるとともに、地域住民と行政をつなぐコーディネーター役であるスポーツ推進委員の活動を支援することにより、生涯スポーツの振興を図る。</t>
    <phoneticPr fontId="13"/>
  </si>
  <si>
    <t>総合型スポーツクラブの設立及び活動に対する支援</t>
  </si>
  <si>
    <t>総合型スポーツクラブの設立及び活動に対する支援</t>
    <phoneticPr fontId="13"/>
  </si>
  <si>
    <t>子どもから高齢者まで、地域の誰もが身近で手軽にスポーツを楽しむことができる「総合型地域スポーツクラブ」の設立及び活動に対する支援をすることにより、生涯スポーツの振興及びスポーツによる地域の活性化を図る。</t>
    <phoneticPr fontId="13"/>
  </si>
  <si>
    <t>スポーツ施設（プール）における監視システムのモデル導入事業</t>
  </si>
  <si>
    <t>スポーツ施設（プール）における監視システムのモデル導入事業</t>
    <phoneticPr fontId="13"/>
  </si>
  <si>
    <t>ワールドマスターズゲームズ2027関西</t>
  </si>
  <si>
    <t>ワールドマスターズゲームズ2027関西</t>
    <phoneticPr fontId="13"/>
  </si>
  <si>
    <t>　ワールドマスターズゲームズ2027関西の開催により、生涯スポーツの普及と振興に加え、健康志向の活力ある高齢社会の実現、スポーツツーリズムを通じた地域の活性化、観光関連産業の拡大、関西・日本の文化の発信と国際交流の促進などを図る。
　また、閉会式を大阪市内で開催することにより、閉会式に参加する人々に、歴史・文化・観光資源が集積する大阪の魅力を発信する。</t>
    <phoneticPr fontId="13"/>
  </si>
  <si>
    <t xml:space="preserve">　ワールドマスターズゲームズは、おおむね30歳以上の一般アスリートを対象とした世界最高峰の生涯スポーツの国際競技大会である。
　本市は、2027年に関西一円で開催される「ワールドマスターズゲームズ2027関西」に関西広域連合の一員として参画し、閉会式を担当する。
</t>
    <phoneticPr fontId="4"/>
  </si>
  <si>
    <t>ワールドマスターズゲームズ2027関西閉会式開催計画作成</t>
  </si>
  <si>
    <t>国際競技大会の開催</t>
    <phoneticPr fontId="13"/>
  </si>
  <si>
    <t>文化集客振興基金積立金</t>
    <phoneticPr fontId="13"/>
  </si>
  <si>
    <t>大阪文化の振興及び本市における集客施策の推進を図る資金に充てるため、寄付等相当額を一般会計から文化集客振興基金へ繰り出すものである。</t>
    <phoneticPr fontId="13"/>
  </si>
  <si>
    <t>大阪文化の振興及び本市における集客施策の推進を図る資金に充てるため、寄付等相当額を一般会計から文化集客振興基金へ繰り出すものである。</t>
    <phoneticPr fontId="4"/>
  </si>
  <si>
    <t>文化集客振興基金積立金（利子収入）</t>
  </si>
  <si>
    <t>スポーツ振興基金積立金</t>
  </si>
  <si>
    <t>スポーツ振興基金積立金</t>
    <phoneticPr fontId="13"/>
  </si>
  <si>
    <t>本市におけるスポーツの振興を図る資金に充てるため、寄附相当額を一般会計からスポーツ振興基金へ繰り出すものである。</t>
    <phoneticPr fontId="13"/>
  </si>
  <si>
    <t>大阪マラソンをはじめ各種スポーツ振興事業に活用する。</t>
    <phoneticPr fontId="4"/>
  </si>
  <si>
    <t>スポーツ振興基金積立金（利子収入）</t>
  </si>
  <si>
    <t>ATC輸入住宅促進センター事業</t>
  </si>
  <si>
    <t>ATC輸入住宅促進センター事業</t>
    <phoneticPr fontId="13"/>
  </si>
  <si>
    <t>「ATC輸入住宅促進センター」の運営を通じ、「環境配慮型住宅・環境配慮型住宅設備機器等の分野」などの企業に対して、関連製品・技術の展示やセミナー等のプロモーション活動を通じて、同分野の産業育成・振興を図る。また、こういった住宅産業における環境への配慮を促進し環境問題への対応や住宅建設に関する資源の有効活用に貢献する。</t>
    <phoneticPr fontId="13"/>
  </si>
  <si>
    <t>ATC公共的空間整備助成</t>
    <phoneticPr fontId="13"/>
  </si>
  <si>
    <t>アジア太平洋トレードセンター（ATC）の関連施設であり、公共的空間として認められるオズパーク（海浜公園）及びATCホールについて、経費補助等を行うことを通じて施設の適正な管理運営を図ることにより、大阪経済の国際化・活性化及び咲洲コスモスクエア地区における賑わい創出を果たす。</t>
    <phoneticPr fontId="13"/>
  </si>
  <si>
    <t>公共的空間として認められるオズパーク（海浜公園）の維持管理に対する経費補助及びATCホール運営に関して、本市持分に対する業務委託並びにATC社持分に対する経費補助を行う。</t>
    <phoneticPr fontId="4"/>
  </si>
  <si>
    <t>新規展示会誘致助成事業</t>
  </si>
  <si>
    <t>新規展示会誘致助成事業</t>
    <phoneticPr fontId="13"/>
  </si>
  <si>
    <t>開催地域における関連産業に大きな経済波及効果をもたらし、定着率の非常に高い展示会を誘致するため、大阪市域内で新規展示会（B to Bかつ継続開催されるもの）を開催する展示会主催者に対して助成することにより、中小企業の支援を図り、ひいては大阪経済の活性化をめざす。</t>
    <phoneticPr fontId="13"/>
  </si>
  <si>
    <t>大阪市内で開催される展示会（B to Bかつ継続開催されるもの）を開催する展示会主催者に対して経費補助を行う。</t>
    <phoneticPr fontId="4"/>
  </si>
  <si>
    <t>インテックス大阪補修等工事</t>
  </si>
  <si>
    <t>インテックス大阪補修等工事</t>
    <phoneticPr fontId="13"/>
  </si>
  <si>
    <t>インテックス大阪の施設の老朽化や機能の遅れが事業運営の妨げにならないよう機能保持・向上のため補修工事を行い、来場者に対する安全性や快適性を確保するとともに、施設の機能回復を図る。</t>
    <phoneticPr fontId="13"/>
  </si>
  <si>
    <t>・施設の機能回復を目的とした改修工事
・市民利用等の人的被害や施設機能の停止など重大な結果を招くおそれがある事故等を防ぐための改修工事</t>
    <phoneticPr fontId="4"/>
  </si>
  <si>
    <t>インテックス大阪の改修</t>
    <phoneticPr fontId="13"/>
  </si>
  <si>
    <t>貿易振興事業</t>
  </si>
  <si>
    <t>貿易振興事業</t>
    <phoneticPr fontId="13"/>
  </si>
  <si>
    <t>　独立行政法人日本貿易振興機構(ジェトロ)が実施する「貿易投資相談事業」について費用分担を行い、国際商取引を促進することで、在阪中小企業の一層の国際化を支援し大阪経済の活性化につなげる。</t>
    <phoneticPr fontId="13"/>
  </si>
  <si>
    <t>　貿易に関する情報を広く収集し、資料閲覧コーナーの管理運営を通じて在阪中小企業等に情報提供するとともに、個別企業の課題解決のためのコンサルティング等を行う。</t>
    <phoneticPr fontId="4"/>
  </si>
  <si>
    <t>貿易振興対策事務</t>
    <phoneticPr fontId="13"/>
  </si>
  <si>
    <t>見本市を活用した販路開拓支援等の貿易振興対策に関する情報収集や他都市等との連絡調整等の事務を円滑に推進する。</t>
    <phoneticPr fontId="13"/>
  </si>
  <si>
    <t>貿易振興対策事業</t>
  </si>
  <si>
    <t>外国人材マッチングプラットフォーム</t>
  </si>
  <si>
    <t>外国人材マッチングプラットフォーム</t>
    <phoneticPr fontId="13"/>
  </si>
  <si>
    <t>中小企業における人材不足の課題解決を図るため、大阪産業局を中心に、外国人材受入れに関する支援体制である「外国人材マッチングプラットフォーム」構成員と連携した支援事業の展開により、中小企業のさらなる成長につなげる。</t>
    <phoneticPr fontId="13"/>
  </si>
  <si>
    <t>①中小企業における「外国人材」採用を含む、受入れに関する様々な課題に対応可能な支援機関等で構成する「プラットフォーム」を運営。
②中小企業支援のノウハウを有する「大阪産業局」がプラットフォームの運営事務局を担い、支援機能である「大阪外国人材採用支援センタ―」において、外国人材の受入れに関する中小企業等からの相談に対して、経営課題と採用ニーズのヒアリングを行い、プラットフォーム構成員と連携しながら解決に向けたアドバイスを行うとともに、適切な支援機関やマッチング企業への取りつなぎまでワンストップでサポート。
③産業局を中心に各機関等が連携し、「外国人材」を選択肢として考えていない企業に対する関心・採用意欲の喚起や、在留資格制度等に関するセミナー等による情報発信や合同説明会の開催等の外国人材採用における企業の機会創出。</t>
    <phoneticPr fontId="4"/>
  </si>
  <si>
    <t>地域の中小企業支援に関する調査</t>
  </si>
  <si>
    <t>地域の中小企業支援に関する調査</t>
    <phoneticPr fontId="13"/>
  </si>
  <si>
    <t>市内の中小企業を対象に、経営状況や経営上の課題等に関する調査を実施し、企業ニーズや今後の事業展開の方向性等の把握を行う。</t>
    <phoneticPr fontId="4"/>
  </si>
  <si>
    <t>商業魅力向上事業</t>
    <phoneticPr fontId="13"/>
  </si>
  <si>
    <t>１　商店街共同施設等整備支援事業
　(1) 施設整備事業
　　ア　商店街団体等のアーケード、街路灯、カラー舗装、公衆便所、駐輪場の新規・補修事業
　　イ　その他施設の設備の補修事業
　(2) オープンモール化
　　　　既存アーケード及び街路灯の撤去
２　大阪市商店街振興ふるさと寄附金関係事業
　大阪市ふるさと寄附金制度において、設定された寄附メニューの「商店街の振興」を活用し、大阪市あきないグランプリ優秀賞など、国・自治体が表彰・認定している店舗・商品の中から募集・選定した返礼品を通じて、全国の寄附者に市内商店街の魅力発信と市内商店街の愛着の醸成し市内商店街の活性化を図る。
３　大阪商店街にぎわいキャンペーン
　商店街での消費意欲を喚起し、にぎわいを創出するため、キャンペーン期間を設け、市内各地の商店街で多様なイベントを展開し、消費拡大や回遊性の向上を図る。
４　空き店舗を活用した商店街再生事業
　本市、大阪商工会議所、大阪市商店会総連盟の官民連携により、商店街と意欲のある人材を公募し、ワークショップ等を通じた事業プランの策定に取り組み、商店街の空き店舗を活用した新たな店舗の誘致・開業を支援するとともに、今後の商店街やエリア活性化を担う人材を育成することにより、自律的な商店街の再生やエリア全体の活性化を図る。</t>
    <phoneticPr fontId="4"/>
  </si>
  <si>
    <t>空き店舗を活用した商店街再生事業</t>
  </si>
  <si>
    <t>大阪市商店街振興ふるさと寄附金関係事業</t>
  </si>
  <si>
    <t>大阪商店街にぎわいキャンペーン</t>
  </si>
  <si>
    <t>あきない伝道師による商店街強化事業</t>
  </si>
  <si>
    <t>あきない伝道師による商店街強化事業</t>
    <phoneticPr fontId="13"/>
  </si>
  <si>
    <t>　市内の商店街・問屋街・卸売業団体・小売市場の集客力・販売力等の向上に向けて、商店街等の課題解決や活性化のサポートを行う専門家等を「あきない伝道師」として派遣し、その成果事例や経験の伝承及び実践的な取組等を支援することで商機能の強化を図り、商店街等の持続的発展に寄与することを目的とする。</t>
    <phoneticPr fontId="13"/>
  </si>
  <si>
    <t>　各商店街の特性を踏まえて活性化に取り組んでいる商店街等のノウハウを、他の商店街等で実践させるため、あきない伝道師を派遣し、その取り組みを支援する。</t>
    <phoneticPr fontId="4"/>
  </si>
  <si>
    <t>商店街空き店舗マッチング促進事業</t>
  </si>
  <si>
    <t>商店街空き店舗マッチング促進事業</t>
    <phoneticPr fontId="13"/>
  </si>
  <si>
    <t>　近年、商店街等の空き店舗が増加している一方、リモートワークが浸透したことによりオフィスのあり方が見直され、小規模で低賃料の貸物件を求めるニーズが増加している。本事業は、そうした双方を繋げる仕組づくりを行い、不動産情報をタイムリーに広く発信し、商店街等の空き店舗の解消や利用促進を図り、商店街等の活性化につなげることを目的とする。</t>
    <phoneticPr fontId="13"/>
  </si>
  <si>
    <t>　大阪府宅地建物取引業協会の協力を得て、協会が運営する不動産ポータルサイト内に新たに構築した大阪市の商店街等の空き店舗情報を集約したサイトにより、不動産情報をタイムリーに広く発信し、飲食・物販等の事業者以外にも、企業のオフィス移転なども取り込むことで、商店街等の空き店舗の解消や利用促進を図る。</t>
    <phoneticPr fontId="4"/>
  </si>
  <si>
    <t>産業振興施設等管理</t>
    <phoneticPr fontId="13"/>
  </si>
  <si>
    <t>産業振興施設にかかる建物及び設備等の適切な管理を行い、安全を確保する。また、閉鎖施設の処分に向けて、まちづくりの促進に貢献、寄与するため、円滑な商品化作業に努める。</t>
    <phoneticPr fontId="13"/>
  </si>
  <si>
    <t>設備改修工事経費（緊急安全対策）</t>
  </si>
  <si>
    <t>産業振興施設改修及び解体工事等</t>
  </si>
  <si>
    <t>工業施設管理</t>
    <phoneticPr fontId="13"/>
  </si>
  <si>
    <t>地域産業の振興を図ることを目的として設置した工場アパートの適切な管理を行い、施設機能を維持する。</t>
    <phoneticPr fontId="13"/>
  </si>
  <si>
    <t>施設維持管業務委託</t>
  </si>
  <si>
    <t>小売市場施設管理</t>
    <phoneticPr fontId="13"/>
  </si>
  <si>
    <t>市民消費生活の安定を確保することを目的として設置した小売市場施設の適切な財産管理を行い、施設機能を維持する。</t>
    <phoneticPr fontId="13"/>
  </si>
  <si>
    <t>小売市場維持管理</t>
  </si>
  <si>
    <t>商業施設等管理</t>
    <phoneticPr fontId="13"/>
  </si>
  <si>
    <t>地域の経済基盤の確立と住民の生活の向上を図ることを目的として設置した商業施設等の適切な管理を行い、施設機能を維持する。</t>
    <phoneticPr fontId="13"/>
  </si>
  <si>
    <t>商業施設等維持管理</t>
  </si>
  <si>
    <t>大規模小売店舗立地法関係事務</t>
  </si>
  <si>
    <t>大規模小売店舗立地法関係事務</t>
    <phoneticPr fontId="13"/>
  </si>
  <si>
    <t>大規模小売店舗立地法に基づき、建物全体の小売店舗面積の合計が1,000㎡を超える大型店の出店に際し、住民等の意見に配意しつつ、周辺地域の生活環境の保持について設置者に「騒音」「交通」「廃棄物」などに関する適正な配慮を求めていくことで、大規模小売店舗の設置や運営が地域社会に与える影響を最小限に抑え、地域との調和を保つ。</t>
    <phoneticPr fontId="13"/>
  </si>
  <si>
    <t>法の運用主体は都道府県及び政令指定都市となっており、本市の法運用方針としては店舗周辺地域の生活環境への配慮事項に関する「指針」を基本に、住民等の意見や本市大店立地審議会の意見も踏まえつつ、関係法令等に則して公正な法運用を行う。</t>
    <phoneticPr fontId="4"/>
  </si>
  <si>
    <t>都市農業振興事業</t>
  </si>
  <si>
    <t>都市農業振興事業</t>
    <phoneticPr fontId="13"/>
  </si>
  <si>
    <t>・大阪市都市農業振興基本計画に基づき、市内産農産物のブランド化を推進し、安定した農業経営の実現を図る。
・市内農地を防災協力農地として登録、活用することで、災害時の一時的な避難空間を確保するとともに、農地の保全を図っていく。
・市内産水産品の価値向上などのほか、市内農水産業の連携により、市内産農水産品の販路拡大をはかる。</t>
    <phoneticPr fontId="13"/>
  </si>
  <si>
    <t>米穀生産対策</t>
  </si>
  <si>
    <t>米穀生産対策</t>
    <phoneticPr fontId="13"/>
  </si>
  <si>
    <t>水田で麦、大豆、飼料用米、米粉用米等の作物を生産する農業者に対して交付金を直接交付することにより、水田のフル活用を推進し、食料自給率・自給力の向上を図る。</t>
    <phoneticPr fontId="13"/>
  </si>
  <si>
    <t>「大阪市地域農業再生協議会（構成：大阪市、ＪＡ等生産出荷団体、農業共済組合、土地改良区等、地域の実情に応じた会員）」において、各農業者に国が直接交付する交付金の申請受付、作付実績確認等の事務を行う。</t>
    <phoneticPr fontId="4"/>
  </si>
  <si>
    <t>水源対策事業</t>
  </si>
  <si>
    <t>水源対策事業</t>
    <phoneticPr fontId="13"/>
  </si>
  <si>
    <t>生産緑地地区内農地は、単に生産機能のみならず、貴重な自然・緑地空間であり環境保全や防災にも資するなど、多面的な役割を担っていることから農地の保全を目的に、安定的に農業用水を確保する。</t>
    <phoneticPr fontId="13"/>
  </si>
  <si>
    <t>生産緑地地区内農地の保全を目的に、安定的に農業用水を確保するための費用の一部を助成する。</t>
    <phoneticPr fontId="4"/>
  </si>
  <si>
    <t>農地法等関連事務</t>
  </si>
  <si>
    <t>農地法等関連事務</t>
    <phoneticPr fontId="13"/>
  </si>
  <si>
    <t>農地法等に関する法令業務の執行。</t>
    <phoneticPr fontId="13"/>
  </si>
  <si>
    <t>農地法等に関する法令業務にかかる事務等の実施。</t>
    <phoneticPr fontId="4"/>
  </si>
  <si>
    <t>大阪テクノマスター事業</t>
  </si>
  <si>
    <t>大阪テクノマスター事業</t>
    <phoneticPr fontId="13"/>
  </si>
  <si>
    <t>ものづくり魅力発信事業</t>
  </si>
  <si>
    <t>ものづくり魅力発信事業</t>
    <phoneticPr fontId="13"/>
  </si>
  <si>
    <t>産業振興対策事務</t>
  </si>
  <si>
    <t>産業振興対策事務</t>
    <phoneticPr fontId="13"/>
  </si>
  <si>
    <t>産業振興施策の情報発信や各種団体との連絡調整、他都市や関係機関が実施する支援制度等の情報収集などを行い、市内各地域の産業振興につなげていく。</t>
    <phoneticPr fontId="13"/>
  </si>
  <si>
    <t>大阪産業局事業交付金</t>
    <phoneticPr fontId="13"/>
  </si>
  <si>
    <t>地域中小企業経営基盤強化及び創業等支援事業交付金</t>
  </si>
  <si>
    <t>イノベーション創出促進事業</t>
  </si>
  <si>
    <t>スタートアップ支援機能強化事業</t>
  </si>
  <si>
    <t>AI等先端技術を活用したビジネス創出プロジェクト</t>
  </si>
  <si>
    <t>５Gビジネス創出プロジェクト</t>
  </si>
  <si>
    <t>カーボンニュートラル（CN）等新技術ビジネス創出支援事業</t>
  </si>
  <si>
    <t>スタートアップ・エコシステム拠点都市</t>
  </si>
  <si>
    <t>DX高度化支援事業</t>
  </si>
  <si>
    <t>中小企業の海外市場へのチャレンジ支援・育成事業</t>
  </si>
  <si>
    <t>中小企業の海外市場へのチャレンジ支援・育成事業</t>
    <phoneticPr fontId="13"/>
  </si>
  <si>
    <t>・中小企業の海外市場への挑戦を後押しするため、市のネットワーク等を活用した海外企業との交流や、国内展示会を活用した海外販路拡大機会を提供するなど、分野別の支援を実施し、新たな海外展開の可能性を探る機会を提供する。
・大阪の中小企業の強みのある分野の売込みのため、万博をきっかけにつながりのできた各国政府関係機関等との連携を維持・深化させ、更なる中小企業の海外展開可能性を創出する。</t>
    <phoneticPr fontId="4"/>
  </si>
  <si>
    <t>大阪産業創造館施設管理運営</t>
  </si>
  <si>
    <t>大阪産業創造館施設管理運営</t>
    <phoneticPr fontId="13"/>
  </si>
  <si>
    <t>大阪産業創造館条例に定める施設の設置目的を最大限に発揮できるよう、適切な建物及び附属設備の維持保全並びに安全管理を行うとともに、同条例に基づく施設の使用許可等にかかる業務を行う。</t>
    <phoneticPr fontId="13"/>
  </si>
  <si>
    <t>・施設全般の管理運営
・施設の総合管理業務
・貸館受付業務及び施設使用料の徴収収納業務　など</t>
    <phoneticPr fontId="4"/>
  </si>
  <si>
    <t>大阪産業創造館施設管理運営（施設の修繕）</t>
  </si>
  <si>
    <t>大阪産業創造館の設備改修</t>
  </si>
  <si>
    <t>大阪産業創造館の設備改修</t>
    <phoneticPr fontId="13"/>
  </si>
  <si>
    <t>本市中小企業振興にかかる総合的支援施設である大阪産業創造館の機能維持等に必要な設備等改修工事を実施する。</t>
    <phoneticPr fontId="13"/>
  </si>
  <si>
    <t>大阪産業創造館機械式立体駐車設備修繕</t>
  </si>
  <si>
    <t>企業支援事務費</t>
  </si>
  <si>
    <t>企業支援事務費</t>
    <phoneticPr fontId="13"/>
  </si>
  <si>
    <t>創業及び中小企業の経営支援に資する事務を円滑に推進する。</t>
    <phoneticPr fontId="13"/>
  </si>
  <si>
    <t>「空飛ぶクルマ」社会実装促進事業</t>
  </si>
  <si>
    <t>「空飛ぶクルマ」社会実装促進事業</t>
    <phoneticPr fontId="13"/>
  </si>
  <si>
    <t xml:space="preserve">・空飛ぶクルマの商用運航実現に向けて、運航を支える基盤となる事業環境の整備に取り組み、「空飛ぶクルマ」関連事業者の市域での事業実施を支援する。
・機体の安全性等空飛ぶクルマの魅力への訴求に繋がるよう、地域の理解獲得、認知度向上を図り、社会受容性を高めることで「空飛ぶクルマ」産業の振興を促進する。
・万博のレガシーともなる「空飛ぶクルマ」の社会実装に関連し、新たなものづくりやサービスの創出等により、持続的な大阪経済の成長をめざすとともに、都市交通、観光、救命救急や災害対応、地域の活性化など、幅広い分野での行政課題の解決に資することをめざす。
</t>
    <phoneticPr fontId="13"/>
  </si>
  <si>
    <t>大阪デザイン振興プラザ事業</t>
  </si>
  <si>
    <t>大阪デザイン振興プラザ事業</t>
    <phoneticPr fontId="13"/>
  </si>
  <si>
    <t>創業間もないデザイナーのインキュベーション及びギャラリー等でのデザインの情報発信等を行い、新たな商品・サービスを生み出すデザイナー人材の育成と企業のデザイン活用促進による競争力強化を図る。</t>
    <phoneticPr fontId="13"/>
  </si>
  <si>
    <t>・デザイン産業分野における創業期の企業・個人に対してデザイナー向けインキュベーションオフィスを提供するとともに、入所者への経営相談等の支援を行う。
・日常相談や定期面談を通じた入所者のＰＲ支援や販路拡大支援、課題解決支援を行う。
・大阪のデザイナーのビジネスエリアや活動分野、活用の場の拡大を目的に、国内外のデザイナーやデザイン関連企業などとのネットワーク構築や人材育成に寄与するセミナーやフォーラム等のイベントを実施する。</t>
    <phoneticPr fontId="4"/>
  </si>
  <si>
    <t>ATCエイジレスセンター事業</t>
    <phoneticPr fontId="13"/>
  </si>
  <si>
    <t>アジア太平洋トレードセンターに福祉ビジネス展示場「ＡＴＣエイジレスセンター」を設置し、今後の成長が期待される介護・福祉・健康分野の企業等に対し、関連製品・技術・サービスの展示やセミナー等の開催を通じてビジネス情報を提供することで、同分野の産業の育成・振興を図る。</t>
    <phoneticPr fontId="13"/>
  </si>
  <si>
    <t>・国内最大級の介護・福祉・健康分野の常設展示場の管理運営
・介護・福祉・健康に関するセミナー・ビジネスマッチングイベントを実施</t>
    <phoneticPr fontId="4"/>
  </si>
  <si>
    <t>ＡＴＣエイジレスセンター事業</t>
  </si>
  <si>
    <t>ATCグリーンエコプラザ事業</t>
    <phoneticPr fontId="13"/>
  </si>
  <si>
    <t>アジア太平洋トレードセンターに環境ビジネス展示場「大阪環境産業振興センター（通称：おおさかＡＴＣグリーンエコプラザ）」を設置し、今後の成長が期待される環境・SDGｓ関連製品・技術・サービスの展示やセミナー等の開催を通じて環境関連企業等にビジネス情報を提供することで、環境関連産業の育成・振興を図る。また、循環型社会づくりに貢献する。</t>
    <phoneticPr fontId="13"/>
  </si>
  <si>
    <t>・国内最大級の環境・SDGｓ関連の常設展示場の管理運営
・環境ビジネスに関するセミナー・ビジネスマッチングイベントを実施</t>
    <phoneticPr fontId="4"/>
  </si>
  <si>
    <t>ＡＴＣグリーンエコプラザ事業</t>
  </si>
  <si>
    <t>スタートアップ・エコシステム拠点都市事業</t>
  </si>
  <si>
    <t>スタートアップ・エコシステム拠点都市事業</t>
    <phoneticPr fontId="13"/>
  </si>
  <si>
    <t>スタートアップ・エコシステム拠点都市としての機能を果たすべく、大阪コンソーシアムの取組を充実させるとともに、行政が主体的にスタートアップの成長を促す取組を強化することで、 世界で活躍するスタートアップを生み出す。</t>
    <phoneticPr fontId="13"/>
  </si>
  <si>
    <t>グローバルスタートアップイベント事業</t>
    <phoneticPr fontId="13"/>
  </si>
  <si>
    <t xml:space="preserve">グローバルスタートアップイベントを開催することで、「スタートアップの交流・成長機会の拡充」、「国内外ネットワークのさらなる強化」を図る。また、コアイベントとして開催することで、他の民間イベント等との連携強化による相乗効果創出や、スタートアップ支援機運のさらなる醸成を図る。
</t>
    <phoneticPr fontId="13"/>
  </si>
  <si>
    <t xml:space="preserve">・イベント開催（商談会、展示会、セッション、ピッチコンテスト等）
</t>
    <phoneticPr fontId="4"/>
  </si>
  <si>
    <t>グローバルスタートアップイベントの開催</t>
  </si>
  <si>
    <t>イノベーション創出支援補助金</t>
  </si>
  <si>
    <t>イノベーション創出支援補助金</t>
    <phoneticPr fontId="13"/>
  </si>
  <si>
    <t>本市が、大学の保有する研究成果・技術をもとにした、産学連携の研究開発事業に対して、その費用の一部を補助することにより、優れた技術を掘り起こして、その実用化に向けた取組を加速し、もって本市の経済成長及びイノベーション創出に寄与することを目的とする。</t>
    <phoneticPr fontId="13"/>
  </si>
  <si>
    <t>イノベーション創出事務費</t>
  </si>
  <si>
    <t>イノベーション創出事務費</t>
    <phoneticPr fontId="13"/>
  </si>
  <si>
    <t>「大阪イノベーションハブ」をはじめとする各施設を拠点とした今後の成長が期待できる産業や企業等への支援やイノベーション創出のための産学官連携の推進にかかる事務事業を推進する。</t>
    <phoneticPr fontId="13"/>
  </si>
  <si>
    <t>計量検査所費</t>
  </si>
  <si>
    <t>計量検査所費</t>
    <phoneticPr fontId="13"/>
  </si>
  <si>
    <t>計量法に基づき適正な計量の確保を通じた、健全な企業活動や市民消費生活の安定を図る。また、計量検査所が入居する八幡屋センタービルの庁舎維持管理を行う。</t>
    <phoneticPr fontId="13"/>
  </si>
  <si>
    <t>・特定計量器定期検査の実施
・特定計量器及び商品量目立入検査の実施
・八幡屋センタービルの庁舎維持管理並びに検査設備の維持管理　など</t>
    <phoneticPr fontId="4"/>
  </si>
  <si>
    <t>特定計量器定期検査業務</t>
  </si>
  <si>
    <t>計量検査車両の更新</t>
  </si>
  <si>
    <t>中小企業融資基金繰出金</t>
  </si>
  <si>
    <t>中小企業融資基金繰出金</t>
    <phoneticPr fontId="13"/>
  </si>
  <si>
    <t>市内中小企業が必要とする事業資金を信用保証協会の保証を付けて融資する本市制度融資の実施により、中小企業の経営の安定や成長・発展を支援する。</t>
    <phoneticPr fontId="13"/>
  </si>
  <si>
    <t>本市制度融資は、金融機関と協調した融資であることから、中小企業に本市が定める条件で融資が維持されるよう、対象制度の融資原資の一部を中小企業融資基金に繰り出し、金融機関に預託を行う。</t>
    <phoneticPr fontId="4"/>
  </si>
  <si>
    <t>信用保証協会補助（代位弁済補助）</t>
  </si>
  <si>
    <t>信用保証協会補助（代位弁済補助）</t>
    <phoneticPr fontId="13"/>
  </si>
  <si>
    <t>大阪信用保証協会が制度融資の代位弁済によって受けた損失の一部を補償することにより、制度融資を促進し、市内中小企業の資金調達の円滑化を図る。</t>
    <phoneticPr fontId="13"/>
  </si>
  <si>
    <t>・本市制度融資に対して保証協会が金融機関に行う代位弁済の一部に対し補助を行う。
・平成26年度の制度融資の全般的な見直し以前に実施した制度のみが対象となる。</t>
    <phoneticPr fontId="4"/>
  </si>
  <si>
    <t>セーフティネット保証の認定等にかかる事務費</t>
    <phoneticPr fontId="13"/>
  </si>
  <si>
    <t>経営環境の変化等により経営の安定に支障が生じている中小企業者の資金調達の円滑化に資するため、セーフティネット保証制度の申込に必要な中小企業信用保険法に基づく本市の認定書交付にかかる相談や認定及び融資受付業務等について、会計年度任用職員を配置し迅速に対応できる体制を構築する。</t>
    <phoneticPr fontId="13"/>
  </si>
  <si>
    <t>金融機関で融資実務の経験者を会計年度任用職員として雇用し、セーフティネット保証制度の認定・相談業務並びに融資の受付・相談等を実施する。</t>
    <phoneticPr fontId="4"/>
  </si>
  <si>
    <t>セーフティネット保証の認定等にかかる事務費（金融相談等）</t>
  </si>
  <si>
    <t>金融事務</t>
  </si>
  <si>
    <t>金融事務</t>
    <phoneticPr fontId="13"/>
  </si>
  <si>
    <t>市内中小企業者の安定的な事業継続を支えるための制度融資等にかかる事務を円滑に推進する。</t>
    <phoneticPr fontId="13"/>
  </si>
  <si>
    <t>報償・旅費等の支払及び事務用品の調達にかかる事務を実施。</t>
    <phoneticPr fontId="4"/>
  </si>
  <si>
    <t>産業技術研究所運営費交付金</t>
    <phoneticPr fontId="13"/>
  </si>
  <si>
    <t xml:space="preserve"> 研究所が有するポテンシャルを最大限に活かし、共同研究開発や事業化を推進するなど、企業の新事業の創出支援等に積極的に取り組むことで大阪ものづくり企業の高付加価値化を支援し、企業競争力の強化を図る。</t>
    <phoneticPr fontId="13"/>
  </si>
  <si>
    <t>　研究所が大阪のものづくり産業の発展に寄与する技術支援機関としての役割を果たせるよう、事業運営上必要な経費を運営費交付金として交付する。
・ 技術相談や依頼試験分析、サポート研究、情報提供などの各種サービスを実施することで、企画開発から製品化に至るまでの技術的な諸課題の解決を一貫して支援。
・ 産学官連携強化や重点研究分野における研究等の推進を通じて、将来市場の製品を指向した技術シーズの創出を図る。</t>
    <phoneticPr fontId="4"/>
  </si>
  <si>
    <t>地方独立行政法人大阪産業技術研究所運営費交付金（物価高騰対応）</t>
  </si>
  <si>
    <t>産業技術研究所共同研究コーディネート事業</t>
    <phoneticPr fontId="13"/>
  </si>
  <si>
    <t>中小企業がスムーズな産学官連携により新たな技術・製品等の開発を効果的に実施できるよう、研究所が共同研究開発のコーディネート機能を果たし、研究開発の創出・推進から事業化まで一貫した企業支援に取り組む。</t>
    <phoneticPr fontId="13"/>
  </si>
  <si>
    <t>・研究所にコーディネーター３名を配置し、中小企業の研究開発を創出し、事業化につなげるための支援を以下のとおり実施する。
①技術シーズやビジネスアイデアを持つ企業、工業研究所等の持つ技術シーズを活かすことのできる企業の発掘
②事業化・実用化の可能性、市場性等の評価
③技術支援機関とのマッチング、事業化に向けたプロジェクトの組成、有効なパートナーとの共同研究開発の組成
④研究期間中に必要となる外部資金の確保、資金管理、参加企業同士の契約、知財の整理、財産の管理
⑤事業化に向けたパートナー及び販路開拓部門へのつなぎ</t>
    <phoneticPr fontId="4"/>
  </si>
  <si>
    <t>研究所の共同研究開発コーディネート実施に係る運営費交付金</t>
  </si>
  <si>
    <t>産業技術研究所施設改修</t>
    <phoneticPr fontId="13"/>
  </si>
  <si>
    <t>研究所が地域ものづくり産業の発展に寄与する地域の技術支援拠点としての役割を果たすため、必要な改修を実施し、研究所の企業支援機能を維持するとともに、施設利用者及び職員の安全性の確保を図る。</t>
    <phoneticPr fontId="13"/>
  </si>
  <si>
    <t>研究所の施設改修に係る運営費交付金</t>
  </si>
  <si>
    <t>研究所の施設改修に係る運営費交付金（緊急安全対策）</t>
  </si>
  <si>
    <t>地方独立行政法人大阪産業技術研究所評価委員会</t>
    <phoneticPr fontId="13"/>
  </si>
  <si>
    <t>地方独立行政法人大阪産業技術研究所の業務の公共性及び透明性を確保する。</t>
    <phoneticPr fontId="13"/>
  </si>
  <si>
    <t>地方独立行政法人法の規定に基づき設置された地方独立行政法人大阪産業技術研究所評価委員会の運営を行う。</t>
    <phoneticPr fontId="4"/>
  </si>
  <si>
    <t>評価委員会の運営経費</t>
  </si>
  <si>
    <t>産業経済振興基金積立金</t>
    <phoneticPr fontId="13"/>
  </si>
  <si>
    <t>産業構造の高度化及び国際経済機能の強化を図る事業の資金に充てるため、寄付相当額を一般会計から産業経済振興基金へ繰り出すものである。</t>
    <phoneticPr fontId="13"/>
  </si>
  <si>
    <t>産業構造の高度化及び国際経済機能の強化を図る事業の資金に充てるため、寄付相当額を一般会計から産業経済振興基金へ繰り出すものである。</t>
    <phoneticPr fontId="4"/>
  </si>
  <si>
    <t>産業経済振興基金積立金（利子収入）</t>
  </si>
  <si>
    <t>市場における業者の指導監督等に要する経費</t>
    <phoneticPr fontId="13"/>
  </si>
  <si>
    <t>卸売市場内の取引の公正を期するため、業者の指導監督等に要する経費等の一部を繰り出すものである。</t>
    <phoneticPr fontId="13"/>
  </si>
  <si>
    <t>業者の指導監督等に要する人件費及び物件費。</t>
    <phoneticPr fontId="4"/>
  </si>
  <si>
    <t>業者の指導監督等に要する物件費への繰出（運営費）</t>
  </si>
  <si>
    <t>業者の指導監督等に要する人件費への繰出（職員費）</t>
  </si>
  <si>
    <t>市場の建設改良に要する経費（企業債元利償還金）</t>
    <phoneticPr fontId="13"/>
  </si>
  <si>
    <t>企業債の元利償還額の一部について一般会計から食肉市場事業会計へ繰り出すものである。</t>
    <phoneticPr fontId="13"/>
  </si>
  <si>
    <t>企業債の元利償還金への繰出。</t>
    <phoneticPr fontId="4"/>
  </si>
  <si>
    <t>利子支払基金</t>
  </si>
  <si>
    <t>元金償還金</t>
  </si>
  <si>
    <t>集荷対策等に要する経費</t>
    <phoneticPr fontId="13"/>
  </si>
  <si>
    <t>食肉処理に要する経費は、経常経費が大きい反面、食肉処理場使用料収入については、当市場への出荷促進を図るために他市場の料金を考慮して設定している関係上、収入と支出の差額については、地方財政法第６条の「当該公営企業の性質上能率的な経営を行ってもなおその経営に伴う収入のみをもって充てることが客観的に困難であると認められる経費」として、食肉市場事業会計へ繰り出すものである。</t>
    <phoneticPr fontId="13"/>
  </si>
  <si>
    <t>集荷対策等に要する繰出</t>
    <phoneticPr fontId="4"/>
  </si>
  <si>
    <t>集荷対策</t>
  </si>
  <si>
    <t>市場の建設改良に要する経費（企業債利息）</t>
    <phoneticPr fontId="13"/>
  </si>
  <si>
    <t>総務省通知「地方公営企業繰出金について」に基づき、市場事業における市場の建設改良に要する経費 （企業債の利子支払額）の一部に対して繰出しを行う。</t>
    <phoneticPr fontId="4"/>
  </si>
  <si>
    <t>大規模整備に係る平成４年度以降企業債利子への繰出</t>
  </si>
  <si>
    <t>総務省通知「地方公営企業繰出金について」に基づき、市場における業者の指導監督等に要する経費等の一部に対して繰出しを行う。</t>
    <phoneticPr fontId="4"/>
  </si>
  <si>
    <t>業者の指導監督等に要する人件費・減価償却費等への繰出</t>
  </si>
  <si>
    <t>業者の指導監督等に要する物件費への繰出</t>
  </si>
  <si>
    <t>基礎年金拠出金に係る公的負担に要する経費</t>
    <phoneticPr fontId="13"/>
  </si>
  <si>
    <t>地方公営企業の経営健全化に資するため、地方公営企業職員に係る基礎年金拠出金に係る公的負担に要する経費を繰り出すものである。</t>
    <phoneticPr fontId="13"/>
  </si>
  <si>
    <t>総務省通知「地方公営企業繰出金について」に基づき、市場事業における地方公営企業職員に係る基礎年金拠出金に係る公的負担に要する経費の全部又は一部に対して繰出しを行う。</t>
    <phoneticPr fontId="4"/>
  </si>
  <si>
    <t>基礎年金拠出金公的負担経費への繰出</t>
  </si>
  <si>
    <t>市場の建設改良に要する経費（企業債元金償還金）</t>
    <phoneticPr fontId="13"/>
  </si>
  <si>
    <t>総務省通知「地方公営企業繰出金について」に基づき、市場事業における市場の建設改良に要する経費（企業債の元金償還金）の一部について、繰出しを行う。</t>
    <phoneticPr fontId="4"/>
  </si>
  <si>
    <t>大規模整備に係る企業債元金償還金への繰出</t>
  </si>
  <si>
    <t>予算事業一覧</t>
    <rPh sb="4" eb="6">
      <t>イチラン</t>
    </rPh>
    <phoneticPr fontId="8"/>
  </si>
  <si>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8"/>
  </si>
  <si>
    <t>(単位：千円)</t>
    <phoneticPr fontId="8"/>
  </si>
  <si>
    <t>通し</t>
    <phoneticPr fontId="8"/>
  </si>
  <si>
    <t>科 目</t>
    <rPh sb="0" eb="1">
      <t>カ</t>
    </rPh>
    <rPh sb="2" eb="3">
      <t>メ</t>
    </rPh>
    <phoneticPr fontId="8"/>
  </si>
  <si>
    <t>事  業  名</t>
    <phoneticPr fontId="8"/>
  </si>
  <si>
    <t>担 当 課</t>
    <rPh sb="0" eb="1">
      <t>タン</t>
    </rPh>
    <rPh sb="2" eb="3">
      <t>トウ</t>
    </rPh>
    <rPh sb="4" eb="5">
      <t>カ</t>
    </rPh>
    <phoneticPr fontId="8"/>
  </si>
  <si>
    <t>増  減</t>
    <rPh sb="0" eb="1">
      <t>ゾウ</t>
    </rPh>
    <rPh sb="3" eb="4">
      <t>ゲン</t>
    </rPh>
    <phoneticPr fontId="8"/>
  </si>
  <si>
    <t>備  考</t>
    <phoneticPr fontId="8"/>
  </si>
  <si>
    <t>番号</t>
    <phoneticPr fontId="8"/>
  </si>
  <si>
    <t>(款-項-目)</t>
    <rPh sb="1" eb="2">
      <t>カン</t>
    </rPh>
    <rPh sb="3" eb="4">
      <t>コウ</t>
    </rPh>
    <rPh sb="5" eb="6">
      <t>モク</t>
    </rPh>
    <phoneticPr fontId="8"/>
  </si>
  <si>
    <t>当 初 ①</t>
    <phoneticPr fontId="8"/>
  </si>
  <si>
    <t>（② - ①）</t>
    <phoneticPr fontId="8"/>
  </si>
  <si>
    <t>会計名　　一般会計　　</t>
    <phoneticPr fontId="8"/>
  </si>
  <si>
    <t>7 年 度</t>
    <phoneticPr fontId="4"/>
  </si>
  <si>
    <t>8 年 度</t>
    <phoneticPr fontId="4"/>
  </si>
  <si>
    <t>　　</t>
  </si>
  <si>
    <t>出</t>
    <rPh sb="0" eb="1">
      <t>デ</t>
    </rPh>
    <phoneticPr fontId="8"/>
  </si>
  <si>
    <t>税</t>
    <rPh sb="0" eb="1">
      <t>ゼイ</t>
    </rPh>
    <phoneticPr fontId="8"/>
  </si>
  <si>
    <t>出</t>
    <phoneticPr fontId="8"/>
  </si>
  <si>
    <t>税</t>
    <phoneticPr fontId="8"/>
  </si>
  <si>
    <t>総務課</t>
    <phoneticPr fontId="1"/>
  </si>
  <si>
    <t>7-1-1</t>
    <phoneticPr fontId="4"/>
  </si>
  <si>
    <t>経済戦略局職員の人件費</t>
    <phoneticPr fontId="1"/>
  </si>
  <si>
    <t>職員費計</t>
    <phoneticPr fontId="8"/>
  </si>
  <si>
    <t>7-1-2</t>
    <phoneticPr fontId="4"/>
  </si>
  <si>
    <t>経済戦略局一般事務費</t>
    <phoneticPr fontId="1"/>
  </si>
  <si>
    <t>企画課・総務課・施設整備課</t>
    <phoneticPr fontId="1"/>
  </si>
  <si>
    <t>局施策企画調整事務</t>
    <phoneticPr fontId="1"/>
  </si>
  <si>
    <t>企画課</t>
    <phoneticPr fontId="1"/>
  </si>
  <si>
    <t>企業等誘致・集積推進事業</t>
    <phoneticPr fontId="1"/>
  </si>
  <si>
    <t>立地推進担当</t>
    <phoneticPr fontId="1"/>
  </si>
  <si>
    <t>本社機能立地促進助成事業</t>
    <phoneticPr fontId="1"/>
  </si>
  <si>
    <t>国際戦略総合特区における税優遇インセンティブの実施</t>
    <phoneticPr fontId="1"/>
  </si>
  <si>
    <t>国際金融都市推進事業</t>
    <phoneticPr fontId="1"/>
  </si>
  <si>
    <t>市内拠点投資促進事業</t>
    <phoneticPr fontId="1"/>
  </si>
  <si>
    <t>国際会議開催支援事業</t>
    <phoneticPr fontId="1"/>
  </si>
  <si>
    <t>立地推進担当事務費</t>
    <phoneticPr fontId="1"/>
  </si>
  <si>
    <t>ビジネスパートナー都市等交流事業</t>
    <phoneticPr fontId="1"/>
  </si>
  <si>
    <t>国際担当</t>
    <phoneticPr fontId="1"/>
  </si>
  <si>
    <t>関西領事団等との連携</t>
    <phoneticPr fontId="1"/>
  </si>
  <si>
    <t>海外事務所の運営</t>
    <phoneticPr fontId="1"/>
  </si>
  <si>
    <t>姉妹都市交流推進事業補助</t>
    <phoneticPr fontId="1"/>
  </si>
  <si>
    <t>姉妹都市ネットワークを活用した都市間交流の推進</t>
    <phoneticPr fontId="1"/>
  </si>
  <si>
    <t>国際化施策推進にかかる外国語対応体制の充実・強化</t>
    <phoneticPr fontId="1"/>
  </si>
  <si>
    <t>ジェトロを活用した国際人材育成事業</t>
    <phoneticPr fontId="1"/>
  </si>
  <si>
    <t>大阪国際交流センター事業交付金</t>
    <phoneticPr fontId="1"/>
  </si>
  <si>
    <t>大阪国際交流センター施設管理</t>
    <phoneticPr fontId="1"/>
  </si>
  <si>
    <t>（一財）自治体国際化協会分担金</t>
    <phoneticPr fontId="1"/>
  </si>
  <si>
    <t>国際交流企画費</t>
    <phoneticPr fontId="1"/>
  </si>
  <si>
    <t>ウクライナ支援事業</t>
    <phoneticPr fontId="1"/>
  </si>
  <si>
    <t>万博を契機にした国際ビジネス交流の促進</t>
    <phoneticPr fontId="1"/>
  </si>
  <si>
    <t>万博と連動した国際会議誘致・開催支援事業</t>
    <phoneticPr fontId="1"/>
  </si>
  <si>
    <t>大阪MICE誘致戦略の推進（情報発信の強化）</t>
    <phoneticPr fontId="1"/>
  </si>
  <si>
    <t>国際学校（もと中津南小学校）改修等工事</t>
    <phoneticPr fontId="1"/>
  </si>
  <si>
    <t>海外企業等のニーズに合わせたビジネス交流の創出</t>
    <phoneticPr fontId="1"/>
  </si>
  <si>
    <t>万博を契機とした国際交流の強化</t>
    <phoneticPr fontId="1"/>
  </si>
  <si>
    <t>経済戦略費計</t>
    <phoneticPr fontId="8"/>
  </si>
  <si>
    <t>7-1-4</t>
    <phoneticPr fontId="4"/>
  </si>
  <si>
    <t>国際交流振興基金積立金</t>
    <phoneticPr fontId="1"/>
  </si>
  <si>
    <t>国際交流振興基金積立金計</t>
    <phoneticPr fontId="8"/>
  </si>
  <si>
    <t>7-3-1</t>
    <phoneticPr fontId="4"/>
  </si>
  <si>
    <t>大阪観光局事業</t>
    <phoneticPr fontId="1"/>
  </si>
  <si>
    <t>観光課</t>
    <phoneticPr fontId="1"/>
  </si>
  <si>
    <t>水と光のまちづくり推進事業</t>
    <phoneticPr fontId="1"/>
  </si>
  <si>
    <t>大阪・光の饗宴事業</t>
    <phoneticPr fontId="1"/>
  </si>
  <si>
    <t>大阪城エリア観光拠点化事業</t>
    <phoneticPr fontId="1"/>
  </si>
  <si>
    <t>天王寺公園・動物園の魅力向上事業</t>
    <phoneticPr fontId="1"/>
  </si>
  <si>
    <t>JR新大阪駅観光案内所の運営</t>
    <phoneticPr fontId="1"/>
  </si>
  <si>
    <t>日本遺産連携推進事業</t>
    <phoneticPr fontId="1"/>
  </si>
  <si>
    <t>「三都物語」コーディネート事業</t>
    <phoneticPr fontId="1"/>
  </si>
  <si>
    <t>関西国際空港内広域観光案内推進事業</t>
    <phoneticPr fontId="1"/>
  </si>
  <si>
    <t>観光戦略推進事務費</t>
    <phoneticPr fontId="1"/>
  </si>
  <si>
    <t>大阪の観光資源を活用した集客・周遊促進事業</t>
    <phoneticPr fontId="1"/>
  </si>
  <si>
    <t>ナイトクルーズによる舟運活性化事業</t>
    <phoneticPr fontId="1"/>
  </si>
  <si>
    <t>御堂筋魅力創出・発信事業</t>
    <phoneticPr fontId="1"/>
  </si>
  <si>
    <t>観光新拠点魅力発掘事業</t>
    <phoneticPr fontId="1"/>
  </si>
  <si>
    <t>新今宮駅北側のにぎわい創出に向けた回遊性向上事業</t>
    <phoneticPr fontId="1"/>
  </si>
  <si>
    <t>災害時における旅行者の安全対策強化事業</t>
    <phoneticPr fontId="1"/>
  </si>
  <si>
    <t>御堂筋活性化事業</t>
    <phoneticPr fontId="1"/>
  </si>
  <si>
    <t>大阪の観光資源の強みを活かした集客・周遊事業</t>
    <phoneticPr fontId="1"/>
  </si>
  <si>
    <t>水と光を活かした東西軸の魅力創出事業</t>
    <phoneticPr fontId="1"/>
  </si>
  <si>
    <t>御堂筋を活用した大阪の都市魅力発信事業</t>
    <phoneticPr fontId="1"/>
  </si>
  <si>
    <t>万博ホストシティとしての食のおもてなし事業</t>
    <phoneticPr fontId="1"/>
  </si>
  <si>
    <t>大阪のにぎわい創出事業</t>
    <phoneticPr fontId="1"/>
  </si>
  <si>
    <t>万博会期中のミナミエリアにおける観光バスの迷惑駐車防止啓発事業</t>
    <phoneticPr fontId="1"/>
  </si>
  <si>
    <t>観光費計</t>
    <phoneticPr fontId="8"/>
  </si>
  <si>
    <t>7-4-1</t>
    <phoneticPr fontId="4"/>
  </si>
  <si>
    <t>大阪アーツカウンシル等による文化行政の推進</t>
    <phoneticPr fontId="1"/>
  </si>
  <si>
    <t>文化課</t>
    <phoneticPr fontId="1"/>
  </si>
  <si>
    <t>大阪クラシックの開催</t>
    <phoneticPr fontId="1"/>
  </si>
  <si>
    <t>大阪アジアン映画祭の開催</t>
    <phoneticPr fontId="1"/>
  </si>
  <si>
    <t>文化芸術による都市魅力向上事業</t>
    <phoneticPr fontId="1"/>
  </si>
  <si>
    <t>咲くやこの花賞事業</t>
    <phoneticPr fontId="1"/>
  </si>
  <si>
    <t>文楽を中心とした古典芸能振興事業</t>
    <phoneticPr fontId="1"/>
  </si>
  <si>
    <t>芸術・文化団体サポート事業</t>
    <phoneticPr fontId="1"/>
  </si>
  <si>
    <t>文化創造拠点ネットワークの形成</t>
    <phoneticPr fontId="1"/>
  </si>
  <si>
    <t>区ＣＭ</t>
    <phoneticPr fontId="3"/>
  </si>
  <si>
    <t>区ＣＭ出</t>
  </si>
  <si>
    <t>区ＣＭ税</t>
  </si>
  <si>
    <t>創造を楽しむ元気な地域づくりの推進</t>
    <phoneticPr fontId="1"/>
  </si>
  <si>
    <t>大阪文化祭賞・大阪文化賞事業</t>
    <phoneticPr fontId="1"/>
  </si>
  <si>
    <t>織田作之助賞事業</t>
    <phoneticPr fontId="1"/>
  </si>
  <si>
    <t>大阪市芸術活動振興事業助成</t>
    <phoneticPr fontId="1"/>
  </si>
  <si>
    <t>第一級の芸術にふれる機会の充実</t>
    <phoneticPr fontId="1"/>
  </si>
  <si>
    <t>文学碑維持管理</t>
    <phoneticPr fontId="1"/>
  </si>
  <si>
    <t>（一財）地域創造に対する分担金</t>
    <phoneticPr fontId="1"/>
  </si>
  <si>
    <t>文化遺産の保存整備等</t>
    <phoneticPr fontId="1"/>
  </si>
  <si>
    <t>文化施設の補修</t>
    <phoneticPr fontId="1"/>
  </si>
  <si>
    <t>AR技術等を活用した文化財魅力発信事業（大阪のにぎわい創出）</t>
    <phoneticPr fontId="1"/>
  </si>
  <si>
    <t>博物館施設改修等事業</t>
    <phoneticPr fontId="1"/>
  </si>
  <si>
    <t>観光課・文化課</t>
    <phoneticPr fontId="1"/>
  </si>
  <si>
    <t>こども本の森中之島運営事業</t>
    <phoneticPr fontId="1"/>
  </si>
  <si>
    <t>博物館施設運営費交付金</t>
    <phoneticPr fontId="1"/>
  </si>
  <si>
    <t>美術館によるナイトコンテンツの創出</t>
    <phoneticPr fontId="1"/>
  </si>
  <si>
    <t>博物館施設整備費補助金</t>
    <phoneticPr fontId="1"/>
  </si>
  <si>
    <t>博物館施設管理一般事務費</t>
    <phoneticPr fontId="1"/>
  </si>
  <si>
    <t>文化振興事務費</t>
    <phoneticPr fontId="1"/>
  </si>
  <si>
    <t>大阪文化芸術祭事業</t>
    <phoneticPr fontId="1"/>
  </si>
  <si>
    <t>文化振興費計</t>
    <phoneticPr fontId="8"/>
  </si>
  <si>
    <t>7-4-2</t>
    <phoneticPr fontId="4"/>
  </si>
  <si>
    <t>トップアスリートとの交流事業</t>
    <phoneticPr fontId="1"/>
  </si>
  <si>
    <t>スポーツ課</t>
    <phoneticPr fontId="1"/>
  </si>
  <si>
    <t>スポーツ振興事業</t>
    <phoneticPr fontId="1"/>
  </si>
  <si>
    <t>スポーツイベント実施事業</t>
    <phoneticPr fontId="1"/>
  </si>
  <si>
    <t>オーパス・スポーツ施設情報システム運用管理</t>
    <phoneticPr fontId="1"/>
  </si>
  <si>
    <t>スポーツ施設指定管理運営費</t>
    <phoneticPr fontId="1"/>
  </si>
  <si>
    <t>学校体育施設開放事業</t>
    <phoneticPr fontId="1"/>
  </si>
  <si>
    <t>スポーツ施設の補修等</t>
    <phoneticPr fontId="1"/>
  </si>
  <si>
    <t>スポーツ競技大会の開催</t>
    <phoneticPr fontId="1"/>
  </si>
  <si>
    <t>大阪マラソンの開催</t>
    <phoneticPr fontId="1"/>
  </si>
  <si>
    <t>競技力向上事業</t>
    <phoneticPr fontId="1"/>
  </si>
  <si>
    <t>舞洲スポーツ振興事業</t>
    <phoneticPr fontId="1"/>
  </si>
  <si>
    <t>スポーツ推進委員の採解及び活動支援業務</t>
    <phoneticPr fontId="1"/>
  </si>
  <si>
    <t>総合型スポーツクラブの設立及び活動に対する支援</t>
    <phoneticPr fontId="1"/>
  </si>
  <si>
    <t>スポーツ施設（プール）における監視システムのモデル導入事業</t>
    <phoneticPr fontId="1"/>
  </si>
  <si>
    <t>ワールドマスターズゲームズ2027関西</t>
    <phoneticPr fontId="1"/>
  </si>
  <si>
    <t>国際競技大会の開催</t>
    <phoneticPr fontId="1"/>
  </si>
  <si>
    <t>X Games Osaka 2025の開催</t>
    <phoneticPr fontId="1"/>
  </si>
  <si>
    <t>スポーツ振興費計</t>
    <phoneticPr fontId="8"/>
  </si>
  <si>
    <t>7-4-3</t>
    <phoneticPr fontId="4"/>
  </si>
  <si>
    <t>文化集客振興基金積立金</t>
    <phoneticPr fontId="1"/>
  </si>
  <si>
    <t>文化集客振興基金積立金計</t>
    <phoneticPr fontId="8"/>
  </si>
  <si>
    <t>7-4-4</t>
    <phoneticPr fontId="4"/>
  </si>
  <si>
    <t>スポーツ振興基金積立金</t>
    <phoneticPr fontId="1"/>
  </si>
  <si>
    <t>スポーツ振興基金積立金計</t>
    <phoneticPr fontId="8"/>
  </si>
  <si>
    <t>7-5-1</t>
    <phoneticPr fontId="4"/>
  </si>
  <si>
    <t>ATC輸入住宅促進センター事業</t>
    <phoneticPr fontId="1"/>
  </si>
  <si>
    <t>ATC公共的空間整備助成</t>
    <phoneticPr fontId="1"/>
  </si>
  <si>
    <t>新規展示会誘致助成事業</t>
    <phoneticPr fontId="1"/>
  </si>
  <si>
    <t>インテックス大阪補修等工事</t>
    <phoneticPr fontId="1"/>
  </si>
  <si>
    <t>インテックス大阪の改修</t>
    <phoneticPr fontId="1"/>
  </si>
  <si>
    <t>貿易振興事業</t>
    <phoneticPr fontId="1"/>
  </si>
  <si>
    <t>貿易振興対策事務</t>
    <phoneticPr fontId="1"/>
  </si>
  <si>
    <t>産業振興課</t>
    <phoneticPr fontId="1"/>
  </si>
  <si>
    <t>外国人材マッチングプラットフォーム</t>
    <phoneticPr fontId="1"/>
  </si>
  <si>
    <t>地域の中小企業支援に関する調査</t>
    <phoneticPr fontId="1"/>
  </si>
  <si>
    <t>商業魅力向上事業</t>
    <phoneticPr fontId="1"/>
  </si>
  <si>
    <t>あきない伝道師による商店街強化事業</t>
    <phoneticPr fontId="1"/>
  </si>
  <si>
    <t>商店街空き店舗マッチング促進事業</t>
    <phoneticPr fontId="1"/>
  </si>
  <si>
    <t>産業振興施設等管理</t>
    <phoneticPr fontId="1"/>
  </si>
  <si>
    <t>工業施設管理</t>
    <phoneticPr fontId="1"/>
  </si>
  <si>
    <t>小売市場施設管理</t>
    <phoneticPr fontId="1"/>
  </si>
  <si>
    <t>商業施設等管理</t>
    <phoneticPr fontId="1"/>
  </si>
  <si>
    <t>大規模小売店舗立地法関係事務</t>
    <phoneticPr fontId="1"/>
  </si>
  <si>
    <t>都市農業振興事業</t>
    <phoneticPr fontId="1"/>
  </si>
  <si>
    <t>米穀生産対策</t>
    <phoneticPr fontId="1"/>
  </si>
  <si>
    <t>水源対策事業</t>
    <phoneticPr fontId="1"/>
  </si>
  <si>
    <t>農地法等関連事務</t>
    <phoneticPr fontId="1"/>
  </si>
  <si>
    <t>大阪テクノマスター事業</t>
    <phoneticPr fontId="1"/>
  </si>
  <si>
    <t>ものづくり魅力発信事業</t>
    <phoneticPr fontId="1"/>
  </si>
  <si>
    <t>産業振興対策事務</t>
    <phoneticPr fontId="1"/>
  </si>
  <si>
    <t>大阪産業局事業交付金</t>
    <phoneticPr fontId="1"/>
  </si>
  <si>
    <t>企業支援課・イノベーション課</t>
    <phoneticPr fontId="1"/>
  </si>
  <si>
    <t>中小企業の海外市場へのチャレンジ支援・育成事業</t>
    <phoneticPr fontId="1"/>
  </si>
  <si>
    <t>企業支援課</t>
    <phoneticPr fontId="1"/>
  </si>
  <si>
    <t>大阪産業創造館施設管理運営</t>
    <phoneticPr fontId="1"/>
  </si>
  <si>
    <t>大阪産業創造館の設備改修</t>
    <phoneticPr fontId="1"/>
  </si>
  <si>
    <t>企業支援事務費</t>
    <phoneticPr fontId="1"/>
  </si>
  <si>
    <t>「空飛ぶクルマ」社会実装促進事業</t>
    <phoneticPr fontId="1"/>
  </si>
  <si>
    <t>イノベーション課</t>
    <phoneticPr fontId="1"/>
  </si>
  <si>
    <t>大阪デザイン振興プラザ事業</t>
    <phoneticPr fontId="1"/>
  </si>
  <si>
    <t>ATCエイジレスセンター事業</t>
    <phoneticPr fontId="1"/>
  </si>
  <si>
    <t>ATCグリーンエコプラザ事業</t>
    <phoneticPr fontId="1"/>
  </si>
  <si>
    <t>スタートアップ・エコシステム拠点都市事業</t>
    <phoneticPr fontId="1"/>
  </si>
  <si>
    <t>グローバルスタートアップイベント事業</t>
    <phoneticPr fontId="1"/>
  </si>
  <si>
    <t>イノベーション創出支援補助金</t>
    <phoneticPr fontId="1"/>
  </si>
  <si>
    <t>イノベーション創出事務費</t>
    <phoneticPr fontId="1"/>
  </si>
  <si>
    <t>計量検査所費</t>
    <phoneticPr fontId="1"/>
  </si>
  <si>
    <t>計量検査所</t>
    <phoneticPr fontId="1"/>
  </si>
  <si>
    <t>万博を契機とした地域のものづくり魅力発信事業</t>
    <phoneticPr fontId="1"/>
  </si>
  <si>
    <t>大阪・関西万博での中小企業の参画機会創出事業</t>
    <phoneticPr fontId="1"/>
  </si>
  <si>
    <t>大阪イノベーションハブ機能刷新事業</t>
    <phoneticPr fontId="1"/>
  </si>
  <si>
    <t>産業振興費計</t>
    <phoneticPr fontId="8"/>
  </si>
  <si>
    <t>7-5-2</t>
    <phoneticPr fontId="4"/>
  </si>
  <si>
    <t>中小企業融資基金繰出金</t>
    <phoneticPr fontId="1"/>
  </si>
  <si>
    <t>信用保証協会補助（代位弁済補助）</t>
    <phoneticPr fontId="1"/>
  </si>
  <si>
    <t>セーフティネット保証の認定等にかかる事務費</t>
    <phoneticPr fontId="1"/>
  </si>
  <si>
    <t>金融事務</t>
    <phoneticPr fontId="1"/>
  </si>
  <si>
    <t>金融対策費計</t>
    <phoneticPr fontId="8"/>
  </si>
  <si>
    <t>7-5-3</t>
    <phoneticPr fontId="4"/>
  </si>
  <si>
    <t>産業技術研究所運営費交付金</t>
    <phoneticPr fontId="1"/>
  </si>
  <si>
    <t>産業技術研究所共同研究コーディネート事業</t>
    <phoneticPr fontId="1"/>
  </si>
  <si>
    <t>産業技術研究所施設改修</t>
    <phoneticPr fontId="1"/>
  </si>
  <si>
    <t>地方独立行政法人大阪産業技術研究所評価委員会</t>
    <phoneticPr fontId="1"/>
  </si>
  <si>
    <t>万博を契機としたものづくり中小企業の技術開発支援事業（Beyond5G開発支援）</t>
    <phoneticPr fontId="1"/>
  </si>
  <si>
    <t>産業技術研究所費計</t>
    <phoneticPr fontId="8"/>
  </si>
  <si>
    <t>7-5-4</t>
    <phoneticPr fontId="4"/>
  </si>
  <si>
    <t>産業経済振興基金積立金</t>
    <phoneticPr fontId="1"/>
  </si>
  <si>
    <t>企業支援課・産業振興課</t>
    <phoneticPr fontId="1"/>
  </si>
  <si>
    <t>産業経済振興基金積立金計</t>
    <phoneticPr fontId="8"/>
  </si>
  <si>
    <t>15-1-1</t>
    <phoneticPr fontId="4"/>
  </si>
  <si>
    <t>市場における業者の指導監督等に要する経費</t>
    <phoneticPr fontId="1"/>
  </si>
  <si>
    <t>市場の建設改良に要する経費（企業債元利償還金）</t>
    <phoneticPr fontId="1"/>
  </si>
  <si>
    <t>集荷対策等に要する経費</t>
    <phoneticPr fontId="1"/>
  </si>
  <si>
    <t>食肉市場事業会計繰出金計</t>
    <phoneticPr fontId="8"/>
  </si>
  <si>
    <t>15-7-1</t>
    <phoneticPr fontId="4"/>
  </si>
  <si>
    <t>市場の建設改良に要する経費（企業債利息）</t>
    <phoneticPr fontId="1"/>
  </si>
  <si>
    <t>基礎年金拠出金に係る公的負担に要する経費</t>
    <phoneticPr fontId="1"/>
  </si>
  <si>
    <t>市場の建設改良に要する経費（企業債元金償還金）</t>
    <phoneticPr fontId="1"/>
  </si>
  <si>
    <t>中央卸売市場事業会計繰出金計</t>
    <phoneticPr fontId="8"/>
  </si>
  <si>
    <t>所属計</t>
    <rPh sb="0" eb="2">
      <t>ショゾク</t>
    </rPh>
    <phoneticPr fontId="8"/>
  </si>
  <si>
    <t>区ＣＭ出</t>
    <rPh sb="0" eb="1">
      <t>ク</t>
    </rPh>
    <rPh sb="3" eb="4">
      <t>デ</t>
    </rPh>
    <phoneticPr fontId="4"/>
  </si>
  <si>
    <t>区ＣＭ税</t>
    <rPh sb="0" eb="1">
      <t>ク</t>
    </rPh>
    <rPh sb="3" eb="4">
      <t>ゼイ</t>
    </rPh>
    <phoneticPr fontId="4"/>
  </si>
  <si>
    <t>卸売市場の建設に伴う資本費の増嵩に対処するため、企業債の利子支払額の一部について一般会計から中央卸売市場事業会計へ繰り出すものである。</t>
    <phoneticPr fontId="13"/>
  </si>
  <si>
    <t>卸売市場の建設に伴う資本費の増嵩に対処するため、企業債の元金償還金の一部について一般会計から中央卸売市場事業会計へ繰り出すものである。</t>
    <rPh sb="32" eb="33">
      <t>キン</t>
    </rPh>
    <phoneticPr fontId="13"/>
  </si>
  <si>
    <t>市内ものづくり企業が保有する高い技術力と後進育成に対し熱意のある方を「大阪テクノマスター」として認定することで、次世代を担うものづくり人材育成や、後継者への技能承継や技術的指導等を実施し、本市の産業振興に寄与する。</t>
    <phoneticPr fontId="13"/>
  </si>
  <si>
    <t>市内事業所において卓越した技能を持ち、後継者の指導・育成の能力及び次世代のものづくり人材の育成への熱意を有する方を「大阪テクノマスター」として新規認定し、各方面で職業講話や技術指導を行う活動を支援する。</t>
    <phoneticPr fontId="4"/>
  </si>
  <si>
    <t>・ものづくりの楽しさや企業の魅力を発信することで、次世代を担う若手人材の裾野の拡大をめざす。
・市内の優秀な技能者や高い技術力について認知度を向上させ、技能の継承をめざす。</t>
    <phoneticPr fontId="13"/>
  </si>
  <si>
    <t>・ものづくり工場の見学やワークショップ等のオープンファクトリーを実施
・SNS等を活用した戦略的な情報発信</t>
    <phoneticPr fontId="4"/>
  </si>
  <si>
    <t>・中小企業の海外市場への挑戦を後押しし、新たな海外展開の機会の創出・拡大を行う。</t>
    <rPh sb="28" eb="30">
      <t>キカイ</t>
    </rPh>
    <phoneticPr fontId="13"/>
  </si>
  <si>
    <t>大学が有する優れた研究・技術シーズを対象とし、実証実験など実用化に向けた取組みを行う大学に対して、研究開発に要する材料費等の経費を1/2以内で補助する。</t>
    <phoneticPr fontId="4"/>
  </si>
  <si>
    <t>緊急安全対策事業</t>
    <phoneticPr fontId="4"/>
  </si>
  <si>
    <t>個別施設計画に基づく施設改修</t>
    <phoneticPr fontId="4"/>
  </si>
  <si>
    <t>開設から約40年が経過し、施設全体に老朽化等が進んでいることから改修工事等を行い、施設の長寿命化等を図る。</t>
    <phoneticPr fontId="13"/>
  </si>
  <si>
    <t>地方公共団体の国際化支援および国際交流、ＪＥＴプログラム、多文化共生への取組を推進するため、一般財団法人自治体国際化協会（クレア）への分担金を支出する。</t>
    <phoneticPr fontId="4"/>
  </si>
  <si>
    <t>地方公共団体の共同組織として設立された一般財団法人自治体国際化協会への費用分担を行うことにより、地域の国際化を推進する。</t>
    <rPh sb="19" eb="25">
      <t>イッパンザイダンホウジン</t>
    </rPh>
    <phoneticPr fontId="13"/>
  </si>
  <si>
    <t>現在本市が世界８都市と結んでいる姉妹都市提携は、大阪の強みを広く海外に発信し、海外との人・もの・情報の交流を推進する上で重要なネットワークであることから、それらを最大限活用するとともに、ビジネス機会のさらなる創出・拡充などが期待できる新たな地域との連携強化を図り、ビジネス機会のさらなる創出・拡充につなげる。</t>
    <phoneticPr fontId="13"/>
  </si>
  <si>
    <t>5年に1度の周年時期を契機と捉え、姉妹都市に大阪市代表団を派遣し、姉妹都市関連事業を行うこと等により経済分野等の交流など姉妹都市関係強化に向けた交流を進める。</t>
    <phoneticPr fontId="4"/>
  </si>
  <si>
    <t>JETROへの派遣を通じて、国際ビジネス分野におけるノウハウの蓄積、およびネットワークの構築を通じて本市施策力の向上を図る。</t>
    <phoneticPr fontId="13"/>
  </si>
  <si>
    <t>日本貿易振興機構（ジェトロ）出向者受け入れ制度を利用して職員を派遣する。</t>
    <phoneticPr fontId="4"/>
  </si>
  <si>
    <t>大阪・関西万博を契機とした大阪の文化芸術の魅力発信にかかる取組を基盤に、大阪のにぎわい・盛り上がりを継続させるため、文化芸術を核とする都市魅力のさらなる向上・国内外への発信に向けた取組を強力に推進し、大阪への持続的な来訪者の確保につなげる。</t>
    <rPh sb="0" eb="2">
      <t>オオサカ</t>
    </rPh>
    <rPh sb="3" eb="5">
      <t>カンサイ</t>
    </rPh>
    <rPh sb="58" eb="62">
      <t>ブンカゲイジュツ</t>
    </rPh>
    <rPh sb="63" eb="64">
      <t>カク</t>
    </rPh>
    <rPh sb="67" eb="71">
      <t>トシミリョク</t>
    </rPh>
    <rPh sb="76" eb="78">
      <t>コウジョウ</t>
    </rPh>
    <rPh sb="79" eb="82">
      <t>コクナイガイ</t>
    </rPh>
    <rPh sb="84" eb="86">
      <t>ハッシン</t>
    </rPh>
    <rPh sb="87" eb="88">
      <t>ム</t>
    </rPh>
    <rPh sb="90" eb="92">
      <t>トリクミ</t>
    </rPh>
    <rPh sb="93" eb="95">
      <t>キョウリョク</t>
    </rPh>
    <rPh sb="96" eb="98">
      <t>スイシン</t>
    </rPh>
    <phoneticPr fontId="13"/>
  </si>
  <si>
    <t>文楽を中心に古典芸能を楽しんでもらえるよう、通常の文楽劇場公演とは異なる鑑賞しやすい仕立て（時間帯、演目等）の公演や、展示、技芸員と市民の交流等をもりこんだイベントなどを実施する。</t>
    <phoneticPr fontId="4"/>
  </si>
  <si>
    <t>【地域文化事業助成金】
区民ホール等市民に身近な施設において区役所等が実施する事業について、有識者による審査を経て助成する。対象事業は、音楽や伝統芸能をはじめとする公演等とし、より芸術性の高いものとなるよう出演料や会場費に該当する経費を対象経費とする。
【文学碑の集い】
大阪にゆかりのある作家や作品を顕彰するため大阪市内15箇所に設置する文学碑等大阪の文学にちなんだ講演会を実施する。</t>
    <rPh sb="1" eb="3">
      <t>チイキ</t>
    </rPh>
    <rPh sb="3" eb="5">
      <t>ブンカ</t>
    </rPh>
    <rPh sb="5" eb="7">
      <t>ジギョウ</t>
    </rPh>
    <rPh sb="7" eb="10">
      <t>ジョセイキン</t>
    </rPh>
    <rPh sb="128" eb="130">
      <t>ブンガク</t>
    </rPh>
    <rPh sb="130" eb="131">
      <t>ヒ</t>
    </rPh>
    <rPh sb="132" eb="133">
      <t>ツド</t>
    </rPh>
    <phoneticPr fontId="4"/>
  </si>
  <si>
    <t>大阪文化祭賞・大阪文化賞を通して大阪の都市魅力の向上に資する文化振興の機運を醸成する。</t>
    <phoneticPr fontId="13"/>
  </si>
  <si>
    <t>個人又は団体が大阪市内等で実施する芸術活動に対し、事業経費等の一部を助成する。</t>
    <phoneticPr fontId="4"/>
  </si>
  <si>
    <t>「地域における創造的で文化的な表現活動のための環境づくり等に資する事業」のため、事業主体となる（一財）地域創造へ分担金を支出する。</t>
    <phoneticPr fontId="4"/>
  </si>
  <si>
    <t>こども本の森中之島の管理・運営を行う。</t>
    <phoneticPr fontId="4"/>
  </si>
  <si>
    <t>文化集客振興基金積立金（集客施策分）</t>
    <rPh sb="12" eb="14">
      <t>シュウキャク</t>
    </rPh>
    <rPh sb="14" eb="16">
      <t>シサク</t>
    </rPh>
    <rPh sb="16" eb="17">
      <t>ブン</t>
    </rPh>
    <phoneticPr fontId="4"/>
  </si>
  <si>
    <t>文化集客振興基金積立金（文化振興分）</t>
    <rPh sb="12" eb="16">
      <t>ブンカシンコウ</t>
    </rPh>
    <rPh sb="16" eb="17">
      <t>ブン</t>
    </rPh>
    <phoneticPr fontId="4"/>
  </si>
  <si>
    <t>【産地ブランド推進事業】
　市民を対象とした農業体験や食に関するイベントを開催し、農業に対する理解醸成や消費拡大を図るほか、生産者と生産者団体、流通・食品関連事業者等との連携を強化し、市内産農産物の産地ブランド化を推進する。また、SNS等を活用し、市内農水産物の認知度や購買意欲の向上を目的としたプロモーション活動を実施する。
【防災協力農地登録事業】
　市内農地所有者等、利害関係人を対象とした周知・啓発用のリーフレットを作成し、指定機運の醸成を行う。また、実際に指定を受けた農地が、一目瞭然で市民から判別できるよう、当該農地に設置し明示する標識を作成する。
【市内産農水産物付加価値向上事業】
　国が水産基本法第32条に基づき実施している水産多面的機能発揮対策事業を活用し、大阪府漁連等で構成される地域協議会を通じて、大阪市漁協等で構成する活動組織が行う水産品の価値向上に資する活動を支援することで、市内産水産品の価値を高め、市内産水産品に対するイメージアップを行うとともに、市内農水業者間の連携を促進することで、市内産農水産品の開発・発信などにつなげ、市内産農水産品全般の販路拡大をめざす。</t>
    <phoneticPr fontId="4"/>
  </si>
  <si>
    <t>【大阪コンソーシアムの取組充実】
・第２期スタートアップ・エコシステム拠点都市形成計画を踏まえた支援パッケージの構築（大阪支援プランの提供）
【行政が主体的にスタートアップの成長を促す取組】
・支援パッケージやスタートアップのPR（市長トッププロモーションも含む）
・実証実験支援・公共調達の実施手法にかかる業務委託</t>
    <rPh sb="1" eb="3">
      <t>オオサカ</t>
    </rPh>
    <rPh sb="11" eb="13">
      <t>トリクミ</t>
    </rPh>
    <rPh sb="13" eb="15">
      <t>ジュウジツ</t>
    </rPh>
    <phoneticPr fontId="4"/>
  </si>
  <si>
    <t>泉布観維持管理事業</t>
    <phoneticPr fontId="4"/>
  </si>
  <si>
    <t>史跡難波宮跡維持管理事業</t>
    <phoneticPr fontId="4"/>
  </si>
  <si>
    <t>算 定 ②</t>
    <rPh sb="0" eb="1">
      <t>サン</t>
    </rPh>
    <rPh sb="2" eb="3">
      <t>サダム</t>
    </rPh>
    <phoneticPr fontId="3"/>
  </si>
  <si>
    <t>算定中</t>
    <rPh sb="0" eb="3">
      <t>サンテイチュウ</t>
    </rPh>
    <phoneticPr fontId="3"/>
  </si>
  <si>
    <t>算定中</t>
    <rPh sb="0" eb="3">
      <t>サンテイチュウ</t>
    </rPh>
    <phoneticPr fontId="4"/>
  </si>
  <si>
    <t>生涯スポーツにかかる各種教室事業等により、市民にスポーツをするきっかけ・継続する機会を提供し、併せてスポーツ部の事業の効果的な広報を行い、ライフステージに応じたスポーツ活動の推進等生涯スポーツの振興を目的とする。</t>
    <rPh sb="100" eb="102">
      <t>モクテキ</t>
    </rPh>
    <phoneticPr fontId="13"/>
  </si>
  <si>
    <t>市内を拠点として活動するスポーツ団体等が実施する競技力向上に資する事業への補助を行うことにより、本市のスポーツ振興のための環境づくりをすすめる。</t>
    <phoneticPr fontId="4"/>
  </si>
  <si>
    <t>スポーツ推進委員の資質向上のための「講義」や「研修等」を実施する。「スポーツ推進委員新任研修会」、「スポーツ推進委員全体交流研修会」、「スポーツ推進委員スキルアップ講習（全4回～5回）」等、年間6回程度の研修・講習会を実施するとともに、他都市へ派遣する「全国スポーツ推進委員研究協議会」、「近畿スポーツ推進委員研究協議会」等も実施する。</t>
    <phoneticPr fontId="4"/>
  </si>
  <si>
    <t>国際競技大会の開催</t>
    <phoneticPr fontId="4"/>
  </si>
  <si>
    <t>市民に国際的なトップレベルの競技をみる機会の提供を通じ、次代を担う人材が活躍するきっかけづくりを図ることで、スポーツを通じた国際交流・人材育成・発掘を目的とし、大規模競技大会等の開催やプロスポーツチーム等のスポーツ観戦といったスポーツをみる機会、ボランティア等のスポーツをささえる機会を提供し、スポーツに関わる人口を増加させるなど、スポーツによる都市魅力の向上を目的とする。</t>
    <rPh sb="25" eb="26">
      <t>ツウ</t>
    </rPh>
    <rPh sb="28" eb="29">
      <t>ツギ</t>
    </rPh>
    <phoneticPr fontId="13"/>
  </si>
  <si>
    <t>本市を拠点に活動するプロスポーツチームと大阪市が中心となり、舞洲スポーツ振興事業（情報発信、スポーツ体験イベント、人材育成の取り組みなど）を実施する。</t>
    <phoneticPr fontId="4"/>
  </si>
  <si>
    <t>国際競技大会を開催し、都市格の向上やスポーツツーリズムの推進を図り、スポーツによる大阪の魅力を世界に発信することでスポーツ推進都市をめざす。</t>
    <rPh sb="2" eb="4">
      <t>キョウギ</t>
    </rPh>
    <phoneticPr fontId="13"/>
  </si>
  <si>
    <t>地方独立行政法人大阪産業技術研究所運営費交付金</t>
    <phoneticPr fontId="4"/>
  </si>
  <si>
    <t>民間の経験豊かな観光のプロをトップに据え、その権限と責任、裁量のもとで戦略的なマーケティング、情報ネットワークや観光案内機能のワンストップ化、効果的なプロモーションや地域と連携したMICE誘致などの事業を実施し、引き続き大阪版DMOを推進する。</t>
    <phoneticPr fontId="4"/>
  </si>
  <si>
    <t>大阪城エリア観光拠点化事業</t>
    <rPh sb="0" eb="3">
      <t>オオサカジョウ</t>
    </rPh>
    <rPh sb="6" eb="8">
      <t>カンコウ</t>
    </rPh>
    <rPh sb="8" eb="11">
      <t>キョテンカ</t>
    </rPh>
    <rPh sb="11" eb="13">
      <t>ジギョウ</t>
    </rPh>
    <phoneticPr fontId="4"/>
  </si>
  <si>
    <t>日本橋観光バス乗降場の利便性・安全性向上及び迷惑駐車防止啓発事業</t>
  </si>
  <si>
    <t>日本橋観光バス乗降場の利便性・安全性向上及び迷惑駐車防止啓発事業</t>
    <phoneticPr fontId="1"/>
  </si>
  <si>
    <t>日本橋観光バス乗降場の利便性・安全性向上及び迷惑駐車防止啓発事業</t>
    <phoneticPr fontId="13"/>
  </si>
  <si>
    <t>国内外から大阪への来阪者が増加するなど、万博を契機にもたらされた効果を一過性のものとせず、継承していくため、来阪を途切れさせることのないよう、観光資源を活用した大阪ならではのにぎわいを創出するコンテンツなど、様々なコンテンツを展開することで、大阪が持つ多彩な観光資源を国内外に発信するとともに、国内外からの大阪への新規来訪者及びリピーター獲得につなげ、集客・周遊ならびに滞在を促進する。</t>
    <phoneticPr fontId="4"/>
  </si>
  <si>
    <t>水都大阪の魅力向上や舟運の活性化をめざし、中之島エリアにおいてナイトクルーズの企画や、東西軸全体のクルーズ活性化に向けた広報キャンペーンを行う。</t>
    <rPh sb="0" eb="4">
      <t>スイトオオサカ</t>
    </rPh>
    <rPh sb="21" eb="24">
      <t>ナカノシマ</t>
    </rPh>
    <rPh sb="69" eb="70">
      <t>オコナ</t>
    </rPh>
    <phoneticPr fontId="4"/>
  </si>
  <si>
    <t>ATC公共的空間助成</t>
    <phoneticPr fontId="4"/>
  </si>
  <si>
    <t>　2025大阪・関西万博で盛り上がった大阪の勢いを持続させ、多様な都市魅力コンテンツを持つ都市をめざし、大阪の強みを生かしつつ、国内外へ大阪の都市魅力を持続的に発信する取組みを進めていく必要がある。
　万博後は御堂筋において、これまで以上にインパクトのある新たなプロモーションイベントに取組み、より一層、大阪の都市魅力を高め、発信力を強化し、国内外からのさらなる集客に繋げることで賑わいを創出する。</t>
    <phoneticPr fontId="13"/>
  </si>
  <si>
    <t>観光新拠点魅力発掘事業</t>
  </si>
  <si>
    <t xml:space="preserve">インバウンド観光客の安心・安全への信頼性を高めることで更なる観光集客を図り、持続可能な観光地域づくりを推進する。
</t>
    <phoneticPr fontId="13"/>
  </si>
  <si>
    <t>一時滞在施設等、インバウンド観光客にとって核となる場所において災害対応に関する訓練を実施し、災害発生時における対応力強化を図る。</t>
    <rPh sb="6" eb="7">
      <t>トウ</t>
    </rPh>
    <rPh sb="31" eb="33">
      <t>サイガイ</t>
    </rPh>
    <rPh sb="33" eb="35">
      <t>タイオウ</t>
    </rPh>
    <rPh sb="36" eb="37">
      <t>カン</t>
    </rPh>
    <rPh sb="39" eb="41">
      <t>クンレン</t>
    </rPh>
    <phoneticPr fontId="4"/>
  </si>
  <si>
    <t xml:space="preserve">大阪市内の比較的混雑の少ないエリアにおいて、ターゲットに訴求力のある飲食店や観光施設などをリサーチし、「食・観光・買い物」といった大阪らしいエリア独自の楽しみを味わえる観光エリアの魅力を発掘する。
ターゲットに有効な手法で旅マエ・旅ナカのプロモーションを実施し、認知度を高めることで周遊を促進し、集中観光の緩和につなげる。
</t>
    <rPh sb="0" eb="2">
      <t>オオサカ</t>
    </rPh>
    <rPh sb="2" eb="4">
      <t>シナイ</t>
    </rPh>
    <rPh sb="90" eb="92">
      <t>ミリョク</t>
    </rPh>
    <phoneticPr fontId="4"/>
  </si>
  <si>
    <t>・日本橋観光バス乗降場において、観光バスの二重三重駐車等が発生しないよう、速やかな誘導のため、交通誘導警備員を配置する。
・日本橋観光バス乗降場の混雑する時間帯に、歩行者等の安全確保や乗客整列の誘導のため、歩道誘導員を配置する。
・日本橋観光バス乗降場の周辺エリア（長堀通、堺筋、千日前通）に巡回員を配置して、近隣の駐車場の利用促進などの啓発を実施する。</t>
    <rPh sb="77" eb="80">
      <t>ジカンタイ</t>
    </rPh>
    <phoneticPr fontId="4"/>
  </si>
  <si>
    <t>各報酬・旅費等の支払及び事務用品の調達にかかる事務を実施。</t>
    <phoneticPr fontId="4"/>
  </si>
  <si>
    <t>産業経済振興基金積立金（産業振興）</t>
    <phoneticPr fontId="4"/>
  </si>
  <si>
    <t>産業経済振興基金積立金（商店街振興）</t>
    <phoneticPr fontId="4"/>
  </si>
  <si>
    <t>産業経済振興基金積立金（中小企業支援）</t>
    <rPh sb="12" eb="18">
      <t>チュウショウキギョウシエン</t>
    </rPh>
    <phoneticPr fontId="4"/>
  </si>
  <si>
    <t>商店街共同施設等整備支援事業</t>
    <phoneticPr fontId="4"/>
  </si>
  <si>
    <t>　溺水事故や水中のアクシデントを早期かつ確実に検知し、監視員に通報するシステムを導入することで、プール監視員の死角や見落としなどをカバーし、早い発見と効率的な救助につなげることにより、プール利用者の事故を未然に防止する。
　また、利用者の運動量（遊泳距離、時間等）の可視化による利用者の健康管理支援につなげる。</t>
    <phoneticPr fontId="4"/>
  </si>
  <si>
    <t>　スポーツ部で管理するスポーツ施設（プール）において、プール監視員による監視に加えてより一層の安全性向上につなげるため、プール監視システムをモデル導入する。さらに、取得したデータの分析結果を、更なる安全対策への活用を検討していく。また、利用者の運動量（遊泳距離、時間等）の可視化による利用者の健康管理支援につなげていく。</t>
    <rPh sb="36" eb="38">
      <t>カンシ</t>
    </rPh>
    <rPh sb="39" eb="40">
      <t>クワ</t>
    </rPh>
    <rPh sb="44" eb="46">
      <t>イッソウ</t>
    </rPh>
    <rPh sb="47" eb="52">
      <t>アンゼンセイコウジョウ</t>
    </rPh>
    <phoneticPr fontId="13"/>
  </si>
  <si>
    <t>経済戦略局緊急安全対策事業（建築）</t>
    <phoneticPr fontId="4"/>
  </si>
  <si>
    <t>経済戦略局緊急安全対策事業（設備）</t>
    <phoneticPr fontId="4"/>
  </si>
  <si>
    <t>経済戦略局緊急安全対策事業（大阪市中央体育館の改修）</t>
    <phoneticPr fontId="4"/>
  </si>
  <si>
    <t>経済戦略局緊急安全対策事業（長寿命化）</t>
    <rPh sb="17" eb="18">
      <t>カ</t>
    </rPh>
    <phoneticPr fontId="4"/>
  </si>
  <si>
    <t>経済戦略局緊急安全対策事業（大阪プールの改修）</t>
    <phoneticPr fontId="4"/>
  </si>
  <si>
    <t>万博を契機にした国際ビジネス交流の促進</t>
    <phoneticPr fontId="4"/>
  </si>
  <si>
    <t>緊急安全対策事業</t>
    <phoneticPr fontId="4"/>
  </si>
  <si>
    <t>商店街は、様々な商品・サービスをワンストップで提供・販売する「商いの場」、また、地域の人々が交流する「公共の場」といった経済的機能と社会的機能を併せ持つ存在であるが、近年では消費者ニーズの多様化等により大型店・コンビニ等の業態が増加する一方、商店街の利用者数は減少するとともに、後継者不足や空き店舗の増加などの課題を抱えており、少子高齢化の進展等、ライフスタイルの変化を背景に、商機能やコミュニティ機能が低下している。こうした課題解決に向けハード・ソフト両面から支援することで、商店街の活性化、魅力向上につなげる。</t>
    <phoneticPr fontId="4"/>
  </si>
  <si>
    <t>新たにMOUの締結等を行った国・地域等との間の国内外におけるビジネス交流を促進し、持続的なビジネス交流を推進する。</t>
    <phoneticPr fontId="13"/>
  </si>
  <si>
    <t>MOUの締結等を行った国・地域等との間の国内外におけるビジネス交流を促進し、持続的なビジネス交流を推進するために、国内では海外企業の受入体制を強化し、在阪企業等との交流の機会となるオンラインセミナーや商談会を開催し、国外においては当該国・都市等の現地訪問を行う。</t>
    <phoneticPr fontId="4"/>
  </si>
  <si>
    <t>人気観光地以外の観光エリアの魅力を発掘することでインバウンド観光客のリピーターを拡大し、更なる集客を図る。また、観光客の集中傾向を緩和することで、持続可能な観光地域づくりを推進する。</t>
    <phoneticPr fontId="13"/>
  </si>
  <si>
    <t>改修工事等を行い、施設の長寿命化等を図るとともに、駐車場用地の確保に向けた有償管理替えを行う。</t>
    <phoneticPr fontId="4"/>
  </si>
  <si>
    <t>大阪港湾局用地有償管理替え</t>
    <phoneticPr fontId="4"/>
  </si>
  <si>
    <t>インテックス大阪の改修工事等</t>
    <rPh sb="6" eb="8">
      <t>オオサカ</t>
    </rPh>
    <rPh sb="9" eb="11">
      <t>カイシュウ</t>
    </rPh>
    <rPh sb="11" eb="13">
      <t>コウジ</t>
    </rPh>
    <rPh sb="13" eb="14">
      <t>トウ</t>
    </rPh>
    <phoneticPr fontId="4"/>
  </si>
  <si>
    <t>初秋の１週間、大阪のメインストリートである御堂筋と、水の都大阪を象徴する中之島エリアを中心に、ザ・フェニックスホールや中央公会堂のホールで低料金のコンサートやオフィスビルのエントランスやホテルのロビーなどを会場としたミニコンサート（無料）を集中的に開催。市民・ビジターに気軽に一流のクラシック音楽に親しんでいただくとともに、街に音楽のあふれる１週間を演出し、人の流れや賑わいを創出する。</t>
    <rPh sb="59" eb="64">
      <t>チュウオウコウカイドウ</t>
    </rPh>
    <rPh sb="103" eb="105">
      <t>カイジョウ</t>
    </rPh>
    <phoneticPr fontId="4"/>
  </si>
  <si>
    <t>・「美術」「音楽」「演劇・舞踊」「大衆芸能」「文芸・その他」の５部門について、選考会議を経て、将来大阪文化を牽引する若手（概ね40歳以下）を表彰する。
・「咲くやこの花賞」受賞者等に発表機会を提供するなど、新進芸術家の活動を支援し、芸術文化を支える人材の育成・支援に取組むとともに、市民の「咲くやこの花賞」への理解を深め、応援する土壌を育む。</t>
    <rPh sb="61" eb="62">
      <t>オオム</t>
    </rPh>
    <rPh sb="65" eb="68">
      <t>サイイカ</t>
    </rPh>
    <phoneticPr fontId="4"/>
  </si>
  <si>
    <t>平成29年９月に大阪出身の建築家である安藤忠雄氏より寄付を受けた「こども本の森　中之島」を子ども等に対し、文学を中心とした良質で多様な芸術文化等に触れる機会を提供する施設として、運営費用については広く賛同者を募り大阪市への寄附を呼び掛けながら、安定的な運営を行っていく。</t>
    <rPh sb="26" eb="28">
      <t>キフ</t>
    </rPh>
    <rPh sb="29" eb="30">
      <t>ウ</t>
    </rPh>
    <rPh sb="89" eb="92">
      <t>ウンエイヒ</t>
    </rPh>
    <rPh sb="92" eb="93">
      <t>ヨウ</t>
    </rPh>
    <rPh sb="98" eb="99">
      <t>ヒロ</t>
    </rPh>
    <rPh sb="100" eb="103">
      <t>サンドウシャ</t>
    </rPh>
    <rPh sb="104" eb="105">
      <t>ツノ</t>
    </rPh>
    <rPh sb="106" eb="109">
      <t>オオサカシ</t>
    </rPh>
    <rPh sb="111" eb="113">
      <t>キフ</t>
    </rPh>
    <rPh sb="114" eb="115">
      <t>ヨ</t>
    </rPh>
    <rPh sb="116" eb="117">
      <t>カ</t>
    </rPh>
    <phoneticPr fontId="13"/>
  </si>
  <si>
    <t>【築港地区活性化事業施設（大阪文化館）管理運営】
大阪文化館・天保山の修繕及び緊急補修を行う。
【博物館施設館蔵品整備事業（大阪城天守閣館蔵品買入）】
大阪城や豊臣時代、武家文化、郷土史等に関する歴史的・文化的資料を収集する。
【大阪城天守閣改修】
来場者の安全確保等に必要な設備の改修を行う。</t>
    <phoneticPr fontId="4"/>
  </si>
  <si>
    <t>国際交流団体・NPO・市民ボランティア団体等が、大阪市の姉妹都市との間で行う交流事業に対する補助を行う。</t>
    <phoneticPr fontId="4"/>
  </si>
  <si>
    <t>創造的で奨励に値する芸術文化活動を通して、大阪文化の振興に貢献し、かつ将来の大阪文化を担うべき人材（個人または団体）に対し、「咲くやこの花賞」を贈呈する。「咲くやこの花賞」を大阪の芸術文化ブランドとして位置づけ、受賞者の発表機会の提供等を通じ、芸術文化を支える人材の育成・支援に取組むとともに、大阪が新進芸術家による豊かで新しい創造活動をはぐくむ拠点であることを発信し、大阪の魅力向上を図る。</t>
    <phoneticPr fontId="13"/>
  </si>
  <si>
    <t>あらかじめ登録された芸術・文化団体を選んで本市へふるさと寄附を行うことにより、市内を拠点として活動する芸術・文化団体の活動の促進を図り、民間の力を最大限に活かす。</t>
    <phoneticPr fontId="13"/>
  </si>
  <si>
    <t>【大阪文化祭賞】
芸術文化活動の奨励及び普及を図るなど、文化振興の機運を醸成することを目的とし、年間を通して、大阪で最も素晴らしい舞台や舞台における功労を顕彰する。
【大阪文化賞】
大阪の芸術文化に貢献のあった方々の栄誉をたたえ、文化振興の機運を醸成することを目的に顕著な功績を示された方（団体）に対して賞を贈呈する。</t>
    <phoneticPr fontId="4"/>
  </si>
  <si>
    <t>織田作之助賞、織田作之助賞青春賞の選定を行う。</t>
    <rPh sb="20" eb="21">
      <t>オコナ</t>
    </rPh>
    <phoneticPr fontId="4"/>
  </si>
  <si>
    <t xml:space="preserve">各施設の維持管理等を行う。
</t>
    <rPh sb="0" eb="3">
      <t>カクシセツ</t>
    </rPh>
    <rPh sb="4" eb="8">
      <t>イジカンリ</t>
    </rPh>
    <rPh sb="8" eb="9">
      <t>トウ</t>
    </rPh>
    <rPh sb="10" eb="11">
      <t>オコナ</t>
    </rPh>
    <phoneticPr fontId="4"/>
  </si>
  <si>
    <t xml:space="preserve">国内外からの観光客の獲得、都市格の向上をめざし、バーチャル技術等を活用し文化財の魅力向上・魅力発信に取り組む。
</t>
    <phoneticPr fontId="13"/>
  </si>
  <si>
    <t>大阪市博物館機構が自主性と責任の下で中長期的視点に立った事業の計画立案から博物館等の一体的な運営までを一元的に担うことで、本市が2016年に策定した「大阪市ミュージアムビジョン」に掲げる「都市のコアとしてのミュージアム」の実現を通じて、都市格の向上、大阪の活性化及び発展並びに市民力の向上に貢献する。</t>
    <phoneticPr fontId="13"/>
  </si>
  <si>
    <t>大阪市博物館機構が、大阪市立美術館・大阪市立自然史博物館・大阪市立東洋陶磁美術館・大阪市立科学館・大阪歴史博物館・大阪中之島美術館を設置・運営するにあたり、設立団体として法人が事業目的を果たすための業務に必要な財源を交付する。</t>
    <phoneticPr fontId="4"/>
  </si>
  <si>
    <t>地方独立行政法人大阪市博物館機構が夜間開館を実施するにあたり業務に必要な財源を交付する。</t>
    <phoneticPr fontId="4"/>
  </si>
  <si>
    <t>市政に貢献する博物館施設の安定的な運営に資するため、地方独立行政法人大阪市博物館機構が実施する施設整備事業へ補助を行う。</t>
    <phoneticPr fontId="13"/>
  </si>
  <si>
    <t>・クラブ育成推進員により、総合型地域スポーツクラブの新規設立及び既存クラブの活動を支援する。
・総合型地域スポーツクラブ連絡会、交流会等を開催する。</t>
    <phoneticPr fontId="4"/>
  </si>
  <si>
    <t>国際競技大会を開催する。</t>
    <phoneticPr fontId="4"/>
  </si>
  <si>
    <t>ＡＴＣ輸入住宅促進センターの運営を行う。</t>
    <rPh sb="17" eb="18">
      <t>オコナ</t>
    </rPh>
    <phoneticPr fontId="4"/>
  </si>
  <si>
    <t>工場アパート施設（6施設）の適切な維持管理等を行う。</t>
    <rPh sb="21" eb="22">
      <t>トウ</t>
    </rPh>
    <rPh sb="23" eb="24">
      <t>オコナ</t>
    </rPh>
    <phoneticPr fontId="4"/>
  </si>
  <si>
    <t>産業振興施設にかかる建物及び設備等の適切な維持管理等を行う。</t>
    <rPh sb="18" eb="20">
      <t>テキセツ</t>
    </rPh>
    <rPh sb="21" eb="25">
      <t>イジカンリ</t>
    </rPh>
    <rPh sb="25" eb="26">
      <t>トウ</t>
    </rPh>
    <rPh sb="27" eb="28">
      <t>オコナ</t>
    </rPh>
    <phoneticPr fontId="4"/>
  </si>
  <si>
    <t>小売市場施設の適切な維持管理等を行う。　</t>
    <rPh sb="14" eb="15">
      <t>トウ</t>
    </rPh>
    <rPh sb="16" eb="17">
      <t>オコナ</t>
    </rPh>
    <phoneticPr fontId="4"/>
  </si>
  <si>
    <t>商業施設（5施設）の適切な維持管理等を行う。</t>
    <rPh sb="17" eb="18">
      <t>トウ</t>
    </rPh>
    <rPh sb="19" eb="20">
      <t>オコナ</t>
    </rPh>
    <phoneticPr fontId="4"/>
  </si>
  <si>
    <t>　大阪産業局が、大阪における中小企業支援・産業振興の中核を担う存在としての役割を十分に果たすことができるよう、中小企業の経営環境やニーズの変化に機動的かつ柔軟に対応し、裁量を発揮して弾力的な事業遂行が可能となる交付金制度を実施。</t>
    <phoneticPr fontId="13"/>
  </si>
  <si>
    <t>　中小企業支援の中核拠点である大阪産業創造館を中心に、創業予定者や新しいビジネスに挑戦する意欲のある中小企業等に対し、様々なビジネスチャンスをつかむ機会の提供や経営課題の解決、経営の革新等を図るための各種支援プログラムを展開する。
　また、起業をめざす人材や投資家、研究者、大企業等の支援者を集積・結合させ、世界に通用するイノベーションが次々に生まれる好循環（イノベーション・エコシステム）を作り出すとともに、IoT・ロボットテクノロジー等の先端技術を活用した新たなビジネスの創出を促進する各種支援プログラムや実証機会の提供等を行う。
　事業実施にあたっては、交付金のメリットを活かし、市内中小企業等の経営環境やニーズの変化に機動的かつ柔軟に対応するほか、事業間の連携を意識した運営、適切な受益者負担の確保などにより、効率的かつ効果的に事業を推進する。</t>
    <phoneticPr fontId="4"/>
  </si>
  <si>
    <t>大阪産業創造館の機能維持等に必要な設備等改修工事を実施する。</t>
    <phoneticPr fontId="4"/>
  </si>
  <si>
    <t xml:space="preserve">大阪府補助金と連携した補助事業等を行う。
</t>
    <rPh sb="15" eb="16">
      <t>トウ</t>
    </rPh>
    <rPh sb="17" eb="18">
      <t>オコナ</t>
    </rPh>
    <phoneticPr fontId="4"/>
  </si>
  <si>
    <t>激しく変化する社会経済情勢に対応した、効果的な中小企業支援施策をきめ細かく展開していくため、地域の特性等を踏まえたうえで、施策の企画立案・実施に効果的に活かしていく。</t>
    <phoneticPr fontId="13"/>
  </si>
  <si>
    <t>施設利用者及び職員等の安全性を確保するため、必要な施設改修を実施に必要な経費を交付する。</t>
    <rPh sb="9" eb="10">
      <t>トウ</t>
    </rPh>
    <rPh sb="33" eb="35">
      <t>ヒツヨウ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</si>
</sst>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quot;△ &quot;#,##0"/>
    <numFmt numFmtId="177" formatCode="\(#,##0\);\(&quot;△ &quot;#,##0\)"/>
  </numFmts>
  <fonts count="26">
    <font>
      <sz val="11"/>
      <color theme="1"/>
      <name val="游ゴシック"/>
      <family val="2"/>
      <charset val="128"/>
      <scheme val="minor"/>
    </font>
    <font>
      <sz val="11"/>
      <name val="ＭＳ Ｐゴシック"/>
      <family val="3"/>
      <charset val="128"/>
    </font>
    <font>
      <b/>
      <sz val="16"/>
      <name val="ＭＳ Ｐゴシック"/>
      <family val="3"/>
      <charset val="128"/>
    </font>
    <font>
      <sz val="6"/>
      <name val="游ゴシック"/>
      <family val="2"/>
      <charset val="128"/>
      <scheme val="minor"/>
    </font>
    <font>
      <sz val="6"/>
      <name val="ＭＳ Ｐゴシック"/>
      <family val="3"/>
      <charset val="128"/>
    </font>
    <font>
      <sz val="10.5"/>
      <name val="ＭＳ Ｐゴシック"/>
      <family val="3"/>
      <charset val="128"/>
    </font>
    <font>
      <sz val="10.5"/>
      <name val="明朝体"/>
      <family val="3"/>
      <charset val="128"/>
    </font>
    <font>
      <u/>
      <sz val="10.5"/>
      <name val="ＭＳ Ｐゴシック"/>
      <family val="3"/>
      <charset val="128"/>
    </font>
    <font>
      <sz val="6"/>
      <name val="明朝体"/>
      <family val="3"/>
      <charset val="128"/>
    </font>
    <font>
      <sz val="11"/>
      <color theme="1"/>
      <name val="游ゴシック"/>
      <family val="2"/>
      <scheme val="minor"/>
    </font>
    <font>
      <u/>
      <sz val="11"/>
      <color theme="1"/>
      <name val="游ゴシック"/>
      <family val="2"/>
      <scheme val="minor"/>
    </font>
    <font>
      <sz val="10"/>
      <color theme="0"/>
      <name val="ＭＳ Ｐゴシック"/>
      <family val="3"/>
      <charset val="128"/>
    </font>
    <font>
      <sz val="12"/>
      <name val="ＭＳ Ｐゴシック"/>
      <family val="3"/>
      <charset val="128"/>
    </font>
    <font>
      <sz val="6"/>
      <name val="游ゴシック"/>
      <family val="3"/>
      <charset val="128"/>
      <scheme val="minor"/>
    </font>
    <font>
      <sz val="10"/>
      <name val="ＭＳ Ｐゴシック"/>
      <family val="3"/>
      <charset val="128"/>
    </font>
    <font>
      <sz val="8"/>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3"/>
      <charset val="128"/>
    </font>
    <font>
      <sz val="11"/>
      <name val="游ゴシック"/>
      <family val="2"/>
      <charset val="128"/>
      <scheme val="minor"/>
    </font>
  </fonts>
  <fills count="6">
    <fill>
      <patternFill patternType="none"/>
    </fill>
    <fill>
      <patternFill patternType="gray125"/>
    </fill>
    <fill>
      <patternFill patternType="solid">
        <fgColor theme="0" tint="-0.34998626667073579"/>
        <bgColor indexed="64"/>
      </patternFill>
    </fill>
    <fill>
      <patternFill patternType="solid">
        <fgColor rgb="FFA6A6A6"/>
        <bgColor indexed="64"/>
      </patternFill>
    </fill>
    <fill>
      <patternFill patternType="solid">
        <fgColor theme="0" tint="-0.14999847407452621"/>
        <bgColor indexed="64"/>
      </patternFill>
    </fill>
    <fill>
      <patternFill patternType="solid">
        <fgColor rgb="FFD9D9D9"/>
        <bgColor indexed="64"/>
      </patternFill>
    </fill>
  </fills>
  <borders count="4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7">
    <xf numFmtId="0" fontId="0" fillId="0" borderId="0">
      <alignment vertical="center"/>
    </xf>
    <xf numFmtId="0" fontId="1" fillId="0" borderId="0"/>
    <xf numFmtId="0" fontId="6" fillId="0" borderId="0"/>
    <xf numFmtId="0" fontId="9" fillId="0" borderId="0"/>
    <xf numFmtId="0" fontId="6" fillId="0" borderId="0"/>
    <xf numFmtId="0" fontId="1" fillId="0" borderId="0"/>
    <xf numFmtId="0" fontId="24" fillId="0" borderId="0" applyNumberFormat="0" applyFill="0" applyBorder="0" applyAlignment="0" applyProtection="0">
      <alignment vertical="center"/>
    </xf>
  </cellStyleXfs>
  <cellXfs count="182">
    <xf numFmtId="0" fontId="0" fillId="0" borderId="0" xfId="0">
      <alignment vertical="center"/>
    </xf>
    <xf numFmtId="0" fontId="2" fillId="0" borderId="0" xfId="1" applyFont="1"/>
    <xf numFmtId="0" fontId="5" fillId="0" borderId="0" xfId="1" applyFont="1"/>
    <xf numFmtId="0" fontId="5" fillId="0" borderId="0" xfId="2" applyFont="1" applyAlignment="1">
      <alignment horizontal="right" vertical="center"/>
    </xf>
    <xf numFmtId="0" fontId="5" fillId="0" borderId="0" xfId="1" applyFont="1" applyAlignment="1">
      <alignment horizontal="right"/>
    </xf>
    <xf numFmtId="0" fontId="7" fillId="0" borderId="0" xfId="2" applyFont="1" applyAlignment="1">
      <alignment horizontal="left" vertical="center"/>
    </xf>
    <xf numFmtId="0" fontId="11" fillId="0" borderId="0" xfId="4" applyFont="1" applyAlignment="1">
      <alignment horizontal="center" vertical="center"/>
    </xf>
    <xf numFmtId="0" fontId="5" fillId="0" borderId="4" xfId="1" applyFont="1" applyBorder="1" applyAlignment="1">
      <alignment horizontal="left" vertical="center"/>
    </xf>
    <xf numFmtId="0" fontId="5" fillId="0" borderId="0" xfId="1" applyFont="1" applyAlignment="1">
      <alignment horizontal="left" vertical="center"/>
    </xf>
    <xf numFmtId="0" fontId="12" fillId="0" borderId="0" xfId="1" applyFont="1" applyAlignment="1">
      <alignment vertical="center"/>
    </xf>
    <xf numFmtId="0" fontId="12" fillId="0" borderId="0" xfId="1" applyFont="1" applyAlignment="1">
      <alignment horizontal="left" vertical="center"/>
    </xf>
    <xf numFmtId="0" fontId="1" fillId="0" borderId="0" xfId="1" applyAlignment="1">
      <alignment horizontal="left" vertical="center"/>
    </xf>
    <xf numFmtId="0" fontId="5" fillId="0" borderId="5" xfId="1" applyFont="1" applyBorder="1" applyAlignment="1">
      <alignment horizontal="left" vertical="center"/>
    </xf>
    <xf numFmtId="0" fontId="12" fillId="0" borderId="4" xfId="1" applyFont="1" applyBorder="1" applyAlignment="1">
      <alignment vertical="center"/>
    </xf>
    <xf numFmtId="0" fontId="12" fillId="0" borderId="4" xfId="1" applyFont="1" applyBorder="1" applyAlignment="1">
      <alignment horizontal="left" vertical="center"/>
    </xf>
    <xf numFmtId="0" fontId="12" fillId="0" borderId="6" xfId="1" applyFont="1" applyBorder="1" applyAlignment="1">
      <alignment horizontal="left" vertical="center"/>
    </xf>
    <xf numFmtId="0" fontId="1" fillId="0" borderId="0" xfId="1"/>
    <xf numFmtId="0" fontId="5" fillId="0" borderId="0" xfId="1" applyFont="1" applyAlignment="1">
      <alignment vertical="center" wrapText="1"/>
    </xf>
    <xf numFmtId="0" fontId="12" fillId="0" borderId="9" xfId="1" applyFont="1" applyBorder="1" applyAlignment="1">
      <alignment vertical="top" wrapText="1"/>
    </xf>
    <xf numFmtId="0" fontId="12" fillId="0" borderId="10" xfId="1" applyFont="1" applyBorder="1" applyAlignment="1">
      <alignment vertical="top" wrapText="1"/>
    </xf>
    <xf numFmtId="0" fontId="12" fillId="0" borderId="11" xfId="1" applyFont="1" applyBorder="1" applyAlignment="1">
      <alignment vertical="top" wrapText="1"/>
    </xf>
    <xf numFmtId="0" fontId="5" fillId="0" borderId="0" xfId="2" applyFont="1" applyAlignment="1">
      <alignment vertical="center"/>
    </xf>
    <xf numFmtId="0" fontId="15" fillId="0" borderId="0" xfId="1" applyFont="1" applyAlignment="1">
      <alignment horizontal="right" vertical="center"/>
    </xf>
    <xf numFmtId="0" fontId="1" fillId="0" borderId="0" xfId="1" applyAlignment="1">
      <alignment vertical="center"/>
    </xf>
    <xf numFmtId="0" fontId="5" fillId="0" borderId="0" xfId="1" applyFont="1" applyAlignment="1">
      <alignment vertical="center"/>
    </xf>
    <xf numFmtId="0" fontId="12" fillId="0" borderId="19" xfId="1" applyFont="1" applyBorder="1" applyAlignment="1">
      <alignment vertical="center"/>
    </xf>
    <xf numFmtId="0" fontId="16" fillId="0" borderId="0" xfId="4" applyFont="1" applyAlignment="1">
      <alignment vertical="center"/>
    </xf>
    <xf numFmtId="0" fontId="17" fillId="0" borderId="0" xfId="4" applyFont="1" applyAlignment="1">
      <alignment vertical="center"/>
    </xf>
    <xf numFmtId="0" fontId="14" fillId="0" borderId="0" xfId="4" applyFont="1" applyAlignment="1">
      <alignment horizontal="center" vertical="center"/>
    </xf>
    <xf numFmtId="0" fontId="17" fillId="0" borderId="0" xfId="5" applyFont="1" applyAlignment="1">
      <alignment horizontal="right" vertical="center"/>
    </xf>
    <xf numFmtId="0" fontId="18" fillId="0" borderId="0" xfId="4" applyFont="1" applyAlignment="1">
      <alignment vertical="center"/>
    </xf>
    <xf numFmtId="0" fontId="19" fillId="0" borderId="0" xfId="4" applyFont="1" applyAlignment="1">
      <alignment vertical="center"/>
    </xf>
    <xf numFmtId="0" fontId="19" fillId="0" borderId="0" xfId="4" applyFont="1" applyAlignment="1">
      <alignment vertical="center" shrinkToFit="1"/>
    </xf>
    <xf numFmtId="0" fontId="21" fillId="0" borderId="0" xfId="4" applyFont="1" applyAlignment="1">
      <alignment horizontal="left" vertical="center"/>
    </xf>
    <xf numFmtId="0" fontId="22" fillId="0" borderId="0" xfId="4" applyFont="1" applyAlignment="1">
      <alignment horizontal="left" vertical="center"/>
    </xf>
    <xf numFmtId="0" fontId="17" fillId="0" borderId="0" xfId="4" applyFont="1" applyAlignment="1">
      <alignment horizontal="right" vertical="center" wrapText="1"/>
    </xf>
    <xf numFmtId="0" fontId="18" fillId="0" borderId="0" xfId="4" applyFont="1" applyAlignment="1">
      <alignment horizontal="right" vertical="center"/>
    </xf>
    <xf numFmtId="0" fontId="17" fillId="0" borderId="29" xfId="4" applyFont="1" applyBorder="1" applyAlignment="1">
      <alignment horizontal="center" vertical="center"/>
    </xf>
    <xf numFmtId="0" fontId="17" fillId="0" borderId="12" xfId="4" applyFont="1" applyBorder="1" applyAlignment="1">
      <alignment horizontal="center" vertical="center"/>
    </xf>
    <xf numFmtId="0" fontId="17" fillId="0" borderId="30" xfId="4" applyFont="1" applyBorder="1" applyAlignment="1">
      <alignment horizontal="center" vertical="center"/>
    </xf>
    <xf numFmtId="0" fontId="14" fillId="0" borderId="12" xfId="4" applyFont="1" applyBorder="1" applyAlignment="1">
      <alignment horizontal="center" vertical="center"/>
    </xf>
    <xf numFmtId="0" fontId="17" fillId="0" borderId="31" xfId="4" applyFont="1" applyBorder="1" applyAlignment="1">
      <alignment horizontal="center" vertical="center"/>
    </xf>
    <xf numFmtId="0" fontId="17" fillId="0" borderId="16" xfId="4" applyFont="1" applyBorder="1" applyAlignment="1">
      <alignment horizontal="center" vertical="center"/>
    </xf>
    <xf numFmtId="0" fontId="17" fillId="0" borderId="32" xfId="4" applyFont="1" applyBorder="1" applyAlignment="1">
      <alignment horizontal="center" vertical="center"/>
    </xf>
    <xf numFmtId="0" fontId="14" fillId="0" borderId="32" xfId="4" applyFont="1" applyBorder="1" applyAlignment="1">
      <alignment horizontal="center" vertical="center"/>
    </xf>
    <xf numFmtId="0" fontId="17" fillId="0" borderId="0" xfId="4" applyFont="1" applyAlignment="1">
      <alignment horizontal="center" vertical="center"/>
    </xf>
    <xf numFmtId="176" fontId="23" fillId="0" borderId="34" xfId="4" applyNumberFormat="1" applyFont="1" applyBorder="1" applyAlignment="1">
      <alignment vertical="center" shrinkToFit="1"/>
    </xf>
    <xf numFmtId="176" fontId="5" fillId="0" borderId="34" xfId="4" applyNumberFormat="1" applyFont="1" applyBorder="1" applyAlignment="1">
      <alignment vertical="center" shrinkToFit="1"/>
    </xf>
    <xf numFmtId="176" fontId="23" fillId="0" borderId="36" xfId="4" applyNumberFormat="1" applyFont="1" applyBorder="1" applyAlignment="1">
      <alignment vertical="center" shrinkToFit="1"/>
    </xf>
    <xf numFmtId="177" fontId="23" fillId="0" borderId="32" xfId="4" applyNumberFormat="1" applyFont="1" applyBorder="1" applyAlignment="1">
      <alignment vertical="center" shrinkToFit="1"/>
    </xf>
    <xf numFmtId="177" fontId="5" fillId="0" borderId="32" xfId="4" applyNumberFormat="1" applyFont="1" applyBorder="1" applyAlignment="1">
      <alignment vertical="center" shrinkToFit="1"/>
    </xf>
    <xf numFmtId="177" fontId="23" fillId="0" borderId="18" xfId="4" applyNumberFormat="1" applyFont="1" applyBorder="1" applyAlignment="1">
      <alignment vertical="center" shrinkToFit="1"/>
    </xf>
    <xf numFmtId="176" fontId="23" fillId="0" borderId="34" xfId="4" applyNumberFormat="1" applyFont="1" applyBorder="1" applyAlignment="1">
      <alignment horizontal="right" vertical="center" shrinkToFit="1"/>
    </xf>
    <xf numFmtId="176" fontId="23" fillId="0" borderId="36" xfId="4" applyNumberFormat="1" applyFont="1" applyBorder="1" applyAlignment="1">
      <alignment horizontal="right" vertical="center" shrinkToFit="1"/>
    </xf>
    <xf numFmtId="177" fontId="23" fillId="0" borderId="41" xfId="4" applyNumberFormat="1" applyFont="1" applyBorder="1" applyAlignment="1">
      <alignment vertical="center" shrinkToFit="1"/>
    </xf>
    <xf numFmtId="177" fontId="5" fillId="0" borderId="41" xfId="4" applyNumberFormat="1" applyFont="1" applyBorder="1" applyAlignment="1">
      <alignment vertical="center" shrinkToFit="1"/>
    </xf>
    <xf numFmtId="177" fontId="23" fillId="0" borderId="11"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176" fontId="5" fillId="0" borderId="34" xfId="4" applyNumberFormat="1" applyFont="1" applyBorder="1" applyAlignment="1">
      <alignment vertical="center" shrinkToFit="1"/>
    </xf>
    <xf numFmtId="177" fontId="5" fillId="0" borderId="32" xfId="4" applyNumberFormat="1" applyFont="1" applyBorder="1" applyAlignment="1">
      <alignment vertical="center" shrinkToFit="1"/>
    </xf>
    <xf numFmtId="0" fontId="12" fillId="0" borderId="9" xfId="1" applyFont="1" applyFill="1" applyBorder="1" applyAlignment="1">
      <alignment vertical="top" wrapText="1"/>
    </xf>
    <xf numFmtId="0" fontId="12" fillId="0" borderId="10" xfId="1" applyFont="1" applyFill="1" applyBorder="1" applyAlignment="1">
      <alignment vertical="top" wrapText="1"/>
    </xf>
    <xf numFmtId="0" fontId="12" fillId="0" borderId="11" xfId="1" applyFont="1" applyFill="1" applyBorder="1" applyAlignment="1">
      <alignment vertical="top" wrapText="1"/>
    </xf>
    <xf numFmtId="0" fontId="5" fillId="0" borderId="0" xfId="2" applyFont="1" applyFill="1" applyAlignment="1">
      <alignment vertical="center"/>
    </xf>
    <xf numFmtId="0" fontId="5" fillId="0" borderId="0" xfId="1" applyFont="1" applyFill="1"/>
    <xf numFmtId="0" fontId="12" fillId="0" borderId="0" xfId="1" applyFont="1" applyFill="1" applyAlignment="1">
      <alignment horizontal="left" vertical="center"/>
    </xf>
    <xf numFmtId="0" fontId="5" fillId="0" borderId="0" xfId="1" applyFont="1" applyFill="1" applyAlignment="1">
      <alignment horizontal="left" vertical="center"/>
    </xf>
    <xf numFmtId="0" fontId="12" fillId="0" borderId="0" xfId="1" applyFont="1" applyFill="1" applyAlignment="1">
      <alignment vertical="center"/>
    </xf>
    <xf numFmtId="0" fontId="5" fillId="0" borderId="5" xfId="1" applyFont="1" applyFill="1" applyBorder="1" applyAlignment="1">
      <alignment horizontal="left" vertical="center"/>
    </xf>
    <xf numFmtId="0" fontId="5" fillId="0" borderId="4" xfId="1" applyFont="1" applyFill="1" applyBorder="1" applyAlignment="1">
      <alignment horizontal="left" vertical="center"/>
    </xf>
    <xf numFmtId="0" fontId="12" fillId="0" borderId="4" xfId="1" applyFont="1" applyFill="1" applyBorder="1" applyAlignment="1">
      <alignment vertical="center"/>
    </xf>
    <xf numFmtId="0" fontId="12" fillId="0" borderId="4" xfId="1" applyFont="1" applyFill="1" applyBorder="1" applyAlignment="1">
      <alignment horizontal="left" vertical="center"/>
    </xf>
    <xf numFmtId="0" fontId="12" fillId="0" borderId="6" xfId="1" applyFont="1" applyFill="1" applyBorder="1" applyAlignment="1">
      <alignment horizontal="left" vertical="center"/>
    </xf>
    <xf numFmtId="176" fontId="12" fillId="0" borderId="22" xfId="1" applyNumberFormat="1" applyFont="1" applyBorder="1" applyAlignment="1">
      <alignment horizontal="center"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xf numFmtId="0" fontId="19" fillId="0" borderId="0" xfId="4" applyFont="1" applyAlignment="1">
      <alignment horizontal="right" vertical="center" shrinkToFit="1"/>
    </xf>
    <xf numFmtId="0" fontId="20" fillId="0" borderId="0" xfId="3" applyFont="1" applyAlignment="1">
      <alignment horizontal="right" vertical="center" shrinkToFit="1"/>
    </xf>
    <xf numFmtId="0" fontId="18" fillId="0" borderId="10" xfId="4" applyFont="1" applyBorder="1" applyAlignment="1">
      <alignment horizontal="right" vertical="center" wrapText="1"/>
    </xf>
    <xf numFmtId="0" fontId="17" fillId="0" borderId="30" xfId="4" applyFont="1" applyBorder="1" applyAlignment="1">
      <alignment horizontal="center" vertical="center"/>
    </xf>
    <xf numFmtId="0" fontId="17" fillId="0" borderId="32" xfId="4" applyFont="1" applyBorder="1" applyAlignment="1">
      <alignment horizontal="center" vertical="center"/>
    </xf>
    <xf numFmtId="0" fontId="17" fillId="0" borderId="30" xfId="4" applyFont="1" applyBorder="1" applyAlignment="1">
      <alignment horizontal="center" vertical="center" wrapText="1"/>
    </xf>
    <xf numFmtId="0" fontId="17" fillId="0" borderId="13" xfId="4" applyFont="1" applyBorder="1" applyAlignment="1">
      <alignment horizontal="center" vertical="center"/>
    </xf>
    <xf numFmtId="0" fontId="17" fillId="0" borderId="6" xfId="4" applyFont="1" applyBorder="1" applyAlignment="1">
      <alignment horizontal="center" vertical="center"/>
    </xf>
    <xf numFmtId="0" fontId="17" fillId="0" borderId="17" xfId="4" applyFont="1" applyBorder="1" applyAlignment="1">
      <alignment horizontal="center" vertical="center"/>
    </xf>
    <xf numFmtId="0" fontId="17" fillId="0" borderId="18" xfId="4" applyFont="1" applyBorder="1" applyAlignment="1">
      <alignment horizontal="center" vertical="center"/>
    </xf>
    <xf numFmtId="176" fontId="23" fillId="0" borderId="36" xfId="4" applyNumberFormat="1" applyFont="1" applyBorder="1" applyAlignment="1">
      <alignment horizontal="center" vertical="center" shrinkToFit="1"/>
    </xf>
    <xf numFmtId="176" fontId="23" fillId="0" borderId="18" xfId="4" applyNumberFormat="1" applyFont="1" applyBorder="1" applyAlignment="1">
      <alignment horizontal="center" vertical="center" shrinkToFit="1"/>
    </xf>
    <xf numFmtId="0" fontId="17" fillId="0" borderId="37" xfId="4" applyFont="1" applyBorder="1" applyAlignment="1">
      <alignment horizontal="center" vertical="center" shrinkToFit="1"/>
    </xf>
    <xf numFmtId="0" fontId="17" fillId="0" borderId="38" xfId="4" applyFont="1" applyBorder="1" applyAlignment="1">
      <alignment horizontal="center" vertical="center" shrinkToFit="1"/>
    </xf>
    <xf numFmtId="0" fontId="17" fillId="0" borderId="39" xfId="4" applyFont="1" applyBorder="1" applyAlignment="1">
      <alignment horizontal="center" vertical="center" shrinkToFit="1"/>
    </xf>
    <xf numFmtId="0" fontId="17" fillId="0" borderId="14" xfId="4" applyFont="1" applyBorder="1" applyAlignment="1">
      <alignment horizontal="center" vertical="center" shrinkToFit="1"/>
    </xf>
    <xf numFmtId="0" fontId="17" fillId="0" borderId="15" xfId="4" applyFont="1" applyBorder="1" applyAlignment="1">
      <alignment horizontal="center" vertical="center" shrinkToFit="1"/>
    </xf>
    <xf numFmtId="0" fontId="17" fillId="0" borderId="16" xfId="4" applyFont="1" applyBorder="1" applyAlignment="1">
      <alignment horizontal="center" vertical="center" shrinkToFit="1"/>
    </xf>
    <xf numFmtId="0" fontId="17" fillId="0" borderId="35" xfId="4" applyFont="1" applyBorder="1" applyAlignment="1">
      <alignment horizontal="center" vertical="center"/>
    </xf>
    <xf numFmtId="176" fontId="17" fillId="0" borderId="33" xfId="4" applyNumberFormat="1" applyFont="1" applyBorder="1" applyAlignment="1">
      <alignment horizontal="center" vertical="center" wrapText="1"/>
    </xf>
    <xf numFmtId="176" fontId="17" fillId="0" borderId="31" xfId="4" applyNumberFormat="1" applyFont="1" applyBorder="1" applyAlignment="1">
      <alignment horizontal="center" vertical="center" wrapText="1"/>
    </xf>
    <xf numFmtId="49" fontId="17" fillId="0" borderId="34" xfId="4" quotePrefix="1" applyNumberFormat="1" applyFont="1" applyBorder="1" applyAlignment="1">
      <alignment horizontal="center" vertical="center"/>
    </xf>
    <xf numFmtId="49" fontId="17" fillId="0" borderId="32" xfId="4" applyNumberFormat="1" applyFont="1" applyBorder="1" applyAlignment="1">
      <alignment horizontal="center" vertical="center"/>
    </xf>
    <xf numFmtId="0" fontId="24" fillId="0" borderId="34" xfId="6" applyBorder="1" applyAlignment="1">
      <alignment horizontal="left" vertical="center" wrapText="1"/>
    </xf>
    <xf numFmtId="0" fontId="17" fillId="0" borderId="32" xfId="4" applyFont="1" applyBorder="1" applyAlignment="1">
      <alignment horizontal="left" vertical="center" wrapText="1"/>
    </xf>
    <xf numFmtId="176" fontId="17" fillId="0" borderId="34" xfId="4" applyNumberFormat="1" applyFont="1" applyBorder="1" applyAlignment="1">
      <alignment horizontal="center" vertical="center" wrapText="1"/>
    </xf>
    <xf numFmtId="176" fontId="17" fillId="0" borderId="32" xfId="4" applyNumberFormat="1" applyFont="1" applyBorder="1" applyAlignment="1">
      <alignment horizontal="center" vertical="center" wrapText="1"/>
    </xf>
    <xf numFmtId="176" fontId="17" fillId="0" borderId="34" xfId="4" applyNumberFormat="1" applyFont="1" applyBorder="1" applyAlignment="1">
      <alignment horizontal="left" vertical="center" wrapText="1"/>
    </xf>
    <xf numFmtId="176" fontId="17" fillId="0" borderId="32" xfId="4" applyNumberFormat="1" applyFont="1" applyBorder="1" applyAlignment="1">
      <alignment horizontal="left" vertical="center" wrapText="1"/>
    </xf>
    <xf numFmtId="0" fontId="24" fillId="0" borderId="34" xfId="6" applyBorder="1" applyAlignment="1">
      <alignment horizontal="left" vertical="center" wrapText="1" shrinkToFit="1"/>
    </xf>
    <xf numFmtId="0" fontId="17" fillId="0" borderId="32" xfId="4" applyFont="1" applyBorder="1" applyAlignment="1">
      <alignment horizontal="left" vertical="center" wrapText="1" shrinkToFit="1"/>
    </xf>
    <xf numFmtId="0" fontId="17" fillId="0" borderId="37" xfId="4" applyFont="1" applyBorder="1" applyAlignment="1">
      <alignment horizontal="center" vertical="center"/>
    </xf>
    <xf numFmtId="0" fontId="17" fillId="0" borderId="38" xfId="4" applyFont="1" applyBorder="1" applyAlignment="1">
      <alignment horizontal="center" vertical="center"/>
    </xf>
    <xf numFmtId="0" fontId="17" fillId="0" borderId="39" xfId="4" applyFont="1" applyBorder="1" applyAlignment="1">
      <alignment horizontal="center" vertical="center"/>
    </xf>
    <xf numFmtId="0" fontId="17" fillId="0" borderId="9" xfId="4" applyFont="1" applyBorder="1" applyAlignment="1">
      <alignment horizontal="center" vertical="center"/>
    </xf>
    <xf numFmtId="0" fontId="17" fillId="0" borderId="10" xfId="4" applyFont="1" applyBorder="1" applyAlignment="1">
      <alignment horizontal="center" vertical="center"/>
    </xf>
    <xf numFmtId="0" fontId="17" fillId="0" borderId="40" xfId="4" applyFont="1" applyBorder="1" applyAlignment="1">
      <alignment horizontal="center" vertical="center"/>
    </xf>
    <xf numFmtId="0" fontId="17" fillId="0" borderId="42" xfId="4" applyFont="1" applyBorder="1" applyAlignment="1">
      <alignment horizontal="center" vertical="center"/>
    </xf>
    <xf numFmtId="0" fontId="7" fillId="0" borderId="0" xfId="1" applyFont="1" applyAlignment="1">
      <alignment horizontal="right" shrinkToFit="1"/>
    </xf>
    <xf numFmtId="0" fontId="10" fillId="0" borderId="0" xfId="0" applyFont="1" applyAlignment="1">
      <alignment horizontal="right" shrinkToFit="1"/>
    </xf>
    <xf numFmtId="0" fontId="12" fillId="3"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0" borderId="1" xfId="1" applyFont="1" applyBorder="1" applyAlignment="1">
      <alignment horizontal="left" vertical="center" shrinkToFit="1"/>
    </xf>
    <xf numFmtId="0" fontId="12" fillId="0" borderId="2" xfId="1" applyFont="1" applyBorder="1" applyAlignment="1">
      <alignment horizontal="left" vertical="center" shrinkToFit="1"/>
    </xf>
    <xf numFmtId="0" fontId="12" fillId="0" borderId="3" xfId="1" applyFont="1" applyBorder="1" applyAlignment="1">
      <alignment horizontal="left" vertical="center" shrinkToFit="1"/>
    </xf>
    <xf numFmtId="0" fontId="14" fillId="0" borderId="7" xfId="1" applyFont="1" applyBorder="1" applyAlignment="1">
      <alignment horizontal="left" vertical="top" wrapText="1"/>
    </xf>
    <xf numFmtId="0" fontId="14" fillId="0" borderId="0" xfId="1" applyFont="1" applyAlignment="1">
      <alignment horizontal="left" vertical="top" wrapText="1"/>
    </xf>
    <xf numFmtId="0" fontId="14" fillId="0" borderId="8" xfId="1" applyFont="1" applyBorder="1" applyAlignment="1">
      <alignment horizontal="left" vertical="top" wrapText="1"/>
    </xf>
    <xf numFmtId="0" fontId="12" fillId="3" borderId="5" xfId="1" applyFont="1" applyFill="1" applyBorder="1" applyAlignment="1">
      <alignment horizontal="center" vertical="center"/>
    </xf>
    <xf numFmtId="0" fontId="1" fillId="2" borderId="4" xfId="1" applyFill="1" applyBorder="1" applyAlignment="1">
      <alignment horizontal="center" vertical="center"/>
    </xf>
    <xf numFmtId="0" fontId="1" fillId="2" borderId="12" xfId="1" applyFill="1" applyBorder="1" applyAlignment="1">
      <alignment horizontal="center" vertical="center"/>
    </xf>
    <xf numFmtId="0" fontId="1" fillId="2" borderId="14" xfId="1" applyFill="1" applyBorder="1" applyAlignment="1">
      <alignment horizontal="center" vertical="center"/>
    </xf>
    <xf numFmtId="0" fontId="1" fillId="2" borderId="15" xfId="1" applyFill="1" applyBorder="1" applyAlignment="1">
      <alignment horizontal="center" vertical="center"/>
    </xf>
    <xf numFmtId="0" fontId="1" fillId="2" borderId="16" xfId="1" applyFill="1" applyBorder="1" applyAlignment="1">
      <alignment horizontal="center" vertical="center"/>
    </xf>
    <xf numFmtId="176" fontId="12" fillId="3" borderId="13" xfId="1" applyNumberFormat="1" applyFont="1" applyFill="1" applyBorder="1" applyAlignment="1">
      <alignment horizontal="center" vertical="center"/>
    </xf>
    <xf numFmtId="0" fontId="1" fillId="2" borderId="17" xfId="1" applyFill="1" applyBorder="1" applyAlignment="1">
      <alignment horizontal="center" vertical="center"/>
    </xf>
    <xf numFmtId="0" fontId="1" fillId="2" borderId="6" xfId="1" applyFill="1" applyBorder="1" applyAlignment="1">
      <alignment horizontal="center" vertical="center"/>
    </xf>
    <xf numFmtId="0" fontId="1" fillId="2" borderId="18" xfId="1" applyFill="1" applyBorder="1" applyAlignment="1">
      <alignment horizontal="center" vertical="center"/>
    </xf>
    <xf numFmtId="0" fontId="12" fillId="0" borderId="20" xfId="1" applyFont="1" applyBorder="1" applyAlignment="1">
      <alignment vertical="center" shrinkToFit="1"/>
    </xf>
    <xf numFmtId="0" fontId="0" fillId="0" borderId="20" xfId="0" applyBorder="1" applyAlignment="1">
      <alignment vertical="center" shrinkToFit="1"/>
    </xf>
    <xf numFmtId="0" fontId="0" fillId="0" borderId="21" xfId="0" applyBorder="1" applyAlignment="1">
      <alignment vertical="center" shrinkToFit="1"/>
    </xf>
    <xf numFmtId="176" fontId="12" fillId="0" borderId="22" xfId="1" applyNumberFormat="1" applyFont="1" applyBorder="1" applyAlignment="1">
      <alignment vertical="center"/>
    </xf>
    <xf numFmtId="0" fontId="1" fillId="0" borderId="20" xfId="1" applyBorder="1" applyAlignment="1">
      <alignment vertical="center"/>
    </xf>
    <xf numFmtId="0" fontId="1" fillId="0" borderId="21" xfId="1" applyBorder="1" applyAlignment="1">
      <alignment vertical="center"/>
    </xf>
    <xf numFmtId="176" fontId="12" fillId="0" borderId="22" xfId="1" applyNumberFormat="1" applyFont="1" applyBorder="1" applyAlignment="1">
      <alignment horizontal="center" vertical="center"/>
    </xf>
    <xf numFmtId="0" fontId="1" fillId="0" borderId="20" xfId="1" applyBorder="1" applyAlignment="1">
      <alignment horizontal="center" vertical="center"/>
    </xf>
    <xf numFmtId="0" fontId="1" fillId="0" borderId="23" xfId="1" applyBorder="1" applyAlignment="1">
      <alignment horizontal="center" vertical="center"/>
    </xf>
    <xf numFmtId="0" fontId="12" fillId="5" borderId="24" xfId="1" applyFont="1" applyFill="1" applyBorder="1" applyAlignment="1">
      <alignment horizontal="center" vertical="center"/>
    </xf>
    <xf numFmtId="0" fontId="1" fillId="4" borderId="25" xfId="1" applyFill="1" applyBorder="1" applyAlignment="1">
      <alignment horizontal="center" vertical="center"/>
    </xf>
    <xf numFmtId="0" fontId="1" fillId="4" borderId="26" xfId="1" applyFill="1" applyBorder="1" applyAlignment="1">
      <alignment horizontal="center" vertical="center"/>
    </xf>
    <xf numFmtId="176" fontId="12" fillId="5" borderId="27" xfId="1" applyNumberFormat="1" applyFont="1" applyFill="1" applyBorder="1" applyAlignment="1">
      <alignment vertical="center" shrinkToFit="1"/>
    </xf>
    <xf numFmtId="0" fontId="1" fillId="4" borderId="25" xfId="1" applyFill="1" applyBorder="1" applyAlignment="1">
      <alignment vertical="center" shrinkToFit="1"/>
    </xf>
    <xf numFmtId="0" fontId="1" fillId="4" borderId="26" xfId="1" applyFill="1" applyBorder="1" applyAlignment="1">
      <alignment vertical="center" shrinkToFit="1"/>
    </xf>
    <xf numFmtId="176" fontId="12" fillId="5" borderId="27" xfId="1" applyNumberFormat="1" applyFont="1" applyFill="1" applyBorder="1" applyAlignment="1">
      <alignment vertical="center"/>
    </xf>
    <xf numFmtId="0" fontId="1" fillId="4" borderId="25" xfId="1" applyFill="1" applyBorder="1" applyAlignment="1">
      <alignment vertical="center"/>
    </xf>
    <xf numFmtId="0" fontId="1" fillId="4" borderId="28" xfId="1" applyFill="1" applyBorder="1" applyAlignment="1">
      <alignment vertical="center"/>
    </xf>
    <xf numFmtId="0" fontId="17" fillId="0" borderId="7" xfId="1" applyFont="1" applyBorder="1" applyAlignment="1">
      <alignment horizontal="left" vertical="top" wrapText="1"/>
    </xf>
    <xf numFmtId="0" fontId="17" fillId="0" borderId="0" xfId="1" applyFont="1" applyAlignment="1">
      <alignment horizontal="left" vertical="top" wrapText="1"/>
    </xf>
    <xf numFmtId="0" fontId="17" fillId="0" borderId="8" xfId="1" applyFont="1" applyBorder="1" applyAlignment="1">
      <alignment horizontal="left" vertical="top" wrapText="1"/>
    </xf>
    <xf numFmtId="0" fontId="12" fillId="0" borderId="20" xfId="1" applyFont="1" applyFill="1" applyBorder="1" applyAlignment="1">
      <alignment vertical="center" shrinkToFit="1"/>
    </xf>
    <xf numFmtId="0" fontId="0" fillId="0" borderId="20" xfId="0" applyFill="1" applyBorder="1" applyAlignment="1">
      <alignment vertical="center" shrinkToFit="1"/>
    </xf>
    <xf numFmtId="0" fontId="0" fillId="0" borderId="21" xfId="0" applyFill="1" applyBorder="1" applyAlignment="1">
      <alignment vertical="center" shrinkToFit="1"/>
    </xf>
    <xf numFmtId="176" fontId="12" fillId="0" borderId="22" xfId="1" applyNumberFormat="1" applyFont="1" applyFill="1" applyBorder="1" applyAlignment="1">
      <alignment vertical="center"/>
    </xf>
    <xf numFmtId="0" fontId="1" fillId="0" borderId="20" xfId="1" applyFill="1" applyBorder="1" applyAlignment="1">
      <alignment vertical="center"/>
    </xf>
    <xf numFmtId="0" fontId="1" fillId="0" borderId="21" xfId="1" applyFill="1" applyBorder="1" applyAlignment="1">
      <alignment vertical="center"/>
    </xf>
    <xf numFmtId="0" fontId="14" fillId="0" borderId="7" xfId="1" applyFont="1" applyFill="1" applyBorder="1" applyAlignment="1">
      <alignment horizontal="left" vertical="top" wrapText="1"/>
    </xf>
    <xf numFmtId="0" fontId="14" fillId="0" borderId="0" xfId="1" applyFont="1" applyFill="1" applyAlignment="1">
      <alignment horizontal="left" vertical="top" wrapText="1"/>
    </xf>
    <xf numFmtId="0" fontId="14" fillId="0" borderId="8" xfId="1" applyFont="1" applyFill="1" applyBorder="1" applyAlignment="1">
      <alignment horizontal="left" vertical="top" wrapText="1"/>
    </xf>
    <xf numFmtId="0" fontId="25" fillId="0" borderId="20" xfId="0" applyFont="1" applyFill="1" applyBorder="1" applyAlignment="1">
      <alignment vertical="center" shrinkToFit="1"/>
    </xf>
    <xf numFmtId="0" fontId="25" fillId="0" borderId="21" xfId="0" applyFont="1" applyFill="1" applyBorder="1" applyAlignment="1">
      <alignment vertical="center" shrinkToFit="1"/>
    </xf>
    <xf numFmtId="0" fontId="1" fillId="0" borderId="20" xfId="1" applyFont="1" applyFill="1" applyBorder="1" applyAlignment="1">
      <alignment vertical="center"/>
    </xf>
    <xf numFmtId="0" fontId="1" fillId="0" borderId="21" xfId="1" applyFont="1" applyFill="1" applyBorder="1" applyAlignment="1">
      <alignment vertical="center"/>
    </xf>
    <xf numFmtId="0" fontId="12" fillId="0" borderId="1" xfId="1" applyFont="1" applyFill="1" applyBorder="1" applyAlignment="1">
      <alignment horizontal="left" vertical="center" shrinkToFit="1"/>
    </xf>
    <xf numFmtId="0" fontId="12" fillId="0" borderId="2" xfId="1" applyFont="1" applyFill="1" applyBorder="1" applyAlignment="1">
      <alignment horizontal="left" vertical="center" shrinkToFit="1"/>
    </xf>
    <xf numFmtId="0" fontId="12" fillId="0" borderId="3" xfId="1" applyFont="1" applyFill="1" applyBorder="1" applyAlignment="1">
      <alignment horizontal="left" vertical="center" shrinkToFit="1"/>
    </xf>
    <xf numFmtId="176" fontId="12" fillId="0" borderId="22" xfId="1" applyNumberFormat="1" applyFont="1" applyFill="1" applyBorder="1" applyAlignment="1">
      <alignment horizontal="center" vertical="center"/>
    </xf>
    <xf numFmtId="0" fontId="1" fillId="0" borderId="20" xfId="1" applyFill="1" applyBorder="1" applyAlignment="1">
      <alignment horizontal="center" vertical="center"/>
    </xf>
    <xf numFmtId="0" fontId="1" fillId="0" borderId="23" xfId="1" applyFill="1" applyBorder="1" applyAlignment="1">
      <alignment horizontal="center" vertical="center"/>
    </xf>
    <xf numFmtId="176" fontId="12" fillId="5" borderId="25" xfId="1" applyNumberFormat="1" applyFont="1" applyFill="1" applyBorder="1" applyAlignment="1">
      <alignment vertical="center" shrinkToFit="1"/>
    </xf>
    <xf numFmtId="176" fontId="12" fillId="5" borderId="26" xfId="1" applyNumberFormat="1" applyFont="1" applyFill="1" applyBorder="1" applyAlignment="1">
      <alignment vertical="center" shrinkToFit="1"/>
    </xf>
    <xf numFmtId="176" fontId="12" fillId="0" borderId="22" xfId="1" applyNumberFormat="1" applyFont="1" applyBorder="1" applyAlignment="1">
      <alignment horizontal="right" vertical="center"/>
    </xf>
    <xf numFmtId="176" fontId="12" fillId="0" borderId="20" xfId="1" applyNumberFormat="1" applyFont="1" applyBorder="1" applyAlignment="1">
      <alignment horizontal="right" vertical="center"/>
    </xf>
    <xf numFmtId="176" fontId="12" fillId="0" borderId="21" xfId="1" applyNumberFormat="1" applyFont="1" applyBorder="1" applyAlignment="1">
      <alignment horizontal="right" vertical="center"/>
    </xf>
    <xf numFmtId="176" fontId="12" fillId="0" borderId="20" xfId="1" applyNumberFormat="1" applyFont="1" applyBorder="1" applyAlignment="1">
      <alignment horizontal="center" vertical="center"/>
    </xf>
    <xf numFmtId="176" fontId="12" fillId="0" borderId="23" xfId="1" applyNumberFormat="1" applyFont="1" applyBorder="1" applyAlignment="1">
      <alignment horizontal="center" vertical="center"/>
    </xf>
  </cellXfs>
  <cellStyles count="7">
    <cellStyle name="ハイパーリンク" xfId="6" builtinId="8" customBuiltin="1"/>
    <cellStyle name="標準" xfId="0" builtinId="0"/>
    <cellStyle name="標準 2" xfId="3" xr:uid="{86C581BD-7F87-4F61-867C-BD11EBF11675}"/>
    <cellStyle name="標準 2 4" xfId="1" xr:uid="{411AAE46-6BD1-46CD-BA91-B4C8E4DE9DF5}"/>
    <cellStyle name="標準 7" xfId="5" xr:uid="{AD1C2BA2-53F6-4473-944C-F264E72AF0E2}"/>
    <cellStyle name="標準_③予算事業別調書(目次様式)" xfId="4" xr:uid="{3D3C65C5-192C-4192-BA34-CD569A164D45}"/>
    <cellStyle name="標準_④予算事業別調書(本体様式)" xfId="2" xr:uid="{51980163-488F-413D-A09D-645D44D90C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10A05-3AE2-477D-819D-ECE8EF1BA27A}">
  <sheetPr codeName="Sheet1"/>
  <dimension ref="A1:N351"/>
  <sheetViews>
    <sheetView tabSelected="1" view="pageBreakPreview" zoomScaleNormal="115" zoomScaleSheetLayoutView="100" workbookViewId="0">
      <selection activeCell="D4" sqref="D4"/>
    </sheetView>
  </sheetViews>
  <sheetFormatPr defaultColWidth="7.59765625" defaultRowHeight="12"/>
  <cols>
    <col min="1" max="1" width="3.69921875" style="27" customWidth="1"/>
    <col min="2" max="2" width="12.5" style="27" customWidth="1"/>
    <col min="3" max="3" width="23.69921875" style="27" customWidth="1"/>
    <col min="4" max="4" width="17.5" style="27" customWidth="1"/>
    <col min="5" max="5" width="12.5" style="27" customWidth="1"/>
    <col min="6" max="6" width="12.5" style="28" customWidth="1"/>
    <col min="7" max="7" width="12.5" style="45" customWidth="1"/>
    <col min="8" max="8" width="6.19921875" style="27" customWidth="1"/>
    <col min="9" max="9" width="9.19921875" style="27" customWidth="1"/>
    <col min="10" max="10" width="2.69921875" style="30" customWidth="1"/>
    <col min="11" max="11" width="6.59765625" style="30" customWidth="1"/>
    <col min="12" max="12" width="2.59765625" style="30" customWidth="1"/>
    <col min="13" max="14" width="7.59765625" style="30"/>
    <col min="15" max="16384" width="7.59765625" style="27"/>
  </cols>
  <sheetData>
    <row r="1" spans="1:10" s="30" customFormat="1" ht="18" customHeight="1">
      <c r="A1" s="26" t="s">
        <v>536</v>
      </c>
      <c r="B1" s="27"/>
      <c r="C1" s="27"/>
      <c r="D1" s="27"/>
      <c r="E1" s="27"/>
      <c r="F1" s="28"/>
      <c r="G1" s="27"/>
      <c r="H1" s="29"/>
      <c r="I1" s="29"/>
    </row>
    <row r="2" spans="1:10" s="30" customFormat="1" ht="15" customHeight="1">
      <c r="A2" s="27"/>
      <c r="B2" s="27"/>
      <c r="C2" s="27"/>
      <c r="D2" s="27"/>
      <c r="E2" s="27"/>
      <c r="F2" s="28"/>
      <c r="G2" s="27"/>
      <c r="H2" s="27"/>
      <c r="I2" s="27"/>
    </row>
    <row r="3" spans="1:10" s="30" customFormat="1" ht="18" customHeight="1">
      <c r="A3" s="31" t="s">
        <v>549</v>
      </c>
      <c r="B3" s="32"/>
      <c r="C3" s="27"/>
      <c r="D3" s="77" t="s">
        <v>8</v>
      </c>
      <c r="E3" s="78"/>
      <c r="F3" s="78"/>
      <c r="G3" s="78"/>
      <c r="H3" s="78"/>
      <c r="I3" s="78"/>
    </row>
    <row r="4" spans="1:10" s="30" customFormat="1" ht="10.5" customHeight="1">
      <c r="A4" s="27"/>
      <c r="B4" s="27"/>
      <c r="C4" s="27"/>
      <c r="D4" s="27"/>
      <c r="E4" s="27"/>
      <c r="F4" s="33"/>
      <c r="G4" s="34"/>
      <c r="H4" s="27"/>
      <c r="I4" s="27"/>
    </row>
    <row r="5" spans="1:10" s="30" customFormat="1" ht="27" customHeight="1" thickBot="1">
      <c r="A5" s="27"/>
      <c r="B5" s="27"/>
      <c r="C5" s="27"/>
      <c r="D5" s="27"/>
      <c r="E5" s="79" t="s">
        <v>537</v>
      </c>
      <c r="F5" s="79"/>
      <c r="G5" s="35"/>
      <c r="H5" s="27"/>
      <c r="I5" s="36" t="s">
        <v>538</v>
      </c>
    </row>
    <row r="6" spans="1:10" s="30" customFormat="1" ht="15" customHeight="1">
      <c r="A6" s="37" t="s">
        <v>539</v>
      </c>
      <c r="B6" s="38" t="s">
        <v>540</v>
      </c>
      <c r="C6" s="80" t="s">
        <v>541</v>
      </c>
      <c r="D6" s="82" t="s">
        <v>542</v>
      </c>
      <c r="E6" s="39" t="s">
        <v>550</v>
      </c>
      <c r="F6" s="40" t="s">
        <v>551</v>
      </c>
      <c r="G6" s="39" t="s">
        <v>543</v>
      </c>
      <c r="H6" s="83" t="s">
        <v>544</v>
      </c>
      <c r="I6" s="84"/>
    </row>
    <row r="7" spans="1:10" s="30" customFormat="1" ht="15" customHeight="1">
      <c r="A7" s="41" t="s">
        <v>545</v>
      </c>
      <c r="B7" s="42" t="s">
        <v>546</v>
      </c>
      <c r="C7" s="81"/>
      <c r="D7" s="81"/>
      <c r="E7" s="43" t="s">
        <v>547</v>
      </c>
      <c r="F7" s="44" t="s">
        <v>790</v>
      </c>
      <c r="G7" s="43" t="s">
        <v>548</v>
      </c>
      <c r="H7" s="85"/>
      <c r="I7" s="86"/>
    </row>
    <row r="8" spans="1:10" s="30" customFormat="1" ht="15" customHeight="1">
      <c r="A8" s="96">
        <v>1</v>
      </c>
      <c r="B8" s="98" t="s">
        <v>558</v>
      </c>
      <c r="C8" s="100" t="s">
        <v>559</v>
      </c>
      <c r="D8" s="102" t="s">
        <v>557</v>
      </c>
      <c r="E8" s="46">
        <v>3175712</v>
      </c>
      <c r="F8" s="47"/>
      <c r="G8" s="46"/>
      <c r="H8" s="95" t="s">
        <v>552</v>
      </c>
      <c r="I8" s="87" t="s">
        <v>791</v>
      </c>
      <c r="J8" s="30" t="s">
        <v>555</v>
      </c>
    </row>
    <row r="9" spans="1:10" s="30" customFormat="1" ht="15" customHeight="1">
      <c r="A9" s="97"/>
      <c r="B9" s="99"/>
      <c r="C9" s="101"/>
      <c r="D9" s="103"/>
      <c r="E9" s="49">
        <v>3175712</v>
      </c>
      <c r="F9" s="50"/>
      <c r="G9" s="49"/>
      <c r="H9" s="85"/>
      <c r="I9" s="88"/>
      <c r="J9" s="30" t="s">
        <v>556</v>
      </c>
    </row>
    <row r="10" spans="1:10" ht="15" customHeight="1">
      <c r="A10" s="89" t="s">
        <v>560</v>
      </c>
      <c r="B10" s="90"/>
      <c r="C10" s="90"/>
      <c r="D10" s="91"/>
      <c r="E10" s="46">
        <f>SUMIF($J$8:$J$9, J8, E8:E9)</f>
        <v>3175712</v>
      </c>
      <c r="F10" s="47">
        <f>SUMIF($J$8:$J$9, J8, F8:F9)</f>
        <v>0</v>
      </c>
      <c r="G10" s="46">
        <f t="shared" ref="G10:G63" si="0">F10-E10</f>
        <v>-3175712</v>
      </c>
      <c r="H10" s="95"/>
      <c r="I10" s="48"/>
    </row>
    <row r="11" spans="1:10" ht="15" customHeight="1">
      <c r="A11" s="92"/>
      <c r="B11" s="93"/>
      <c r="C11" s="93"/>
      <c r="D11" s="94"/>
      <c r="E11" s="49">
        <f>SUMIF($J$8:$J$9, J9, E8:E9)</f>
        <v>3175712</v>
      </c>
      <c r="F11" s="50">
        <f>SUMIF($J$8:$J$9, J9, F8:F9)</f>
        <v>0</v>
      </c>
      <c r="G11" s="49">
        <f t="shared" si="0"/>
        <v>-3175712</v>
      </c>
      <c r="H11" s="85"/>
      <c r="I11" s="51"/>
    </row>
    <row r="12" spans="1:10" s="30" customFormat="1" ht="15" customHeight="1">
      <c r="A12" s="96">
        <v>2</v>
      </c>
      <c r="B12" s="98" t="s">
        <v>561</v>
      </c>
      <c r="C12" s="100" t="s">
        <v>562</v>
      </c>
      <c r="D12" s="102" t="s">
        <v>563</v>
      </c>
      <c r="E12" s="46">
        <v>275970</v>
      </c>
      <c r="F12" s="47">
        <v>277921</v>
      </c>
      <c r="G12" s="46">
        <f t="shared" si="0"/>
        <v>1951</v>
      </c>
      <c r="H12" s="95" t="s">
        <v>552</v>
      </c>
      <c r="I12" s="48"/>
      <c r="J12" s="30" t="s">
        <v>555</v>
      </c>
    </row>
    <row r="13" spans="1:10" s="30" customFormat="1" ht="15" customHeight="1">
      <c r="A13" s="97"/>
      <c r="B13" s="99"/>
      <c r="C13" s="101"/>
      <c r="D13" s="103"/>
      <c r="E13" s="49">
        <v>274424</v>
      </c>
      <c r="F13" s="50">
        <v>277921</v>
      </c>
      <c r="G13" s="49">
        <f t="shared" si="0"/>
        <v>3497</v>
      </c>
      <c r="H13" s="85"/>
      <c r="I13" s="51"/>
      <c r="J13" s="30" t="s">
        <v>556</v>
      </c>
    </row>
    <row r="14" spans="1:10" s="30" customFormat="1" ht="15" customHeight="1">
      <c r="A14" s="96">
        <v>3</v>
      </c>
      <c r="B14" s="98" t="s">
        <v>561</v>
      </c>
      <c r="C14" s="100" t="s">
        <v>564</v>
      </c>
      <c r="D14" s="102" t="s">
        <v>565</v>
      </c>
      <c r="E14" s="46">
        <v>2838</v>
      </c>
      <c r="F14" s="47">
        <v>2708</v>
      </c>
      <c r="G14" s="46">
        <f t="shared" si="0"/>
        <v>-130</v>
      </c>
      <c r="H14" s="95" t="s">
        <v>552</v>
      </c>
      <c r="I14" s="48"/>
      <c r="J14" s="30" t="s">
        <v>555</v>
      </c>
    </row>
    <row r="15" spans="1:10" s="30" customFormat="1" ht="15" customHeight="1">
      <c r="A15" s="97"/>
      <c r="B15" s="99"/>
      <c r="C15" s="101"/>
      <c r="D15" s="103"/>
      <c r="E15" s="49">
        <v>2838</v>
      </c>
      <c r="F15" s="50">
        <v>2708</v>
      </c>
      <c r="G15" s="49">
        <f t="shared" si="0"/>
        <v>-130</v>
      </c>
      <c r="H15" s="85"/>
      <c r="I15" s="51"/>
      <c r="J15" s="30" t="s">
        <v>556</v>
      </c>
    </row>
    <row r="16" spans="1:10" s="30" customFormat="1" ht="15" customHeight="1">
      <c r="A16" s="96">
        <v>4</v>
      </c>
      <c r="B16" s="98" t="s">
        <v>561</v>
      </c>
      <c r="C16" s="100" t="s">
        <v>566</v>
      </c>
      <c r="D16" s="102" t="s">
        <v>567</v>
      </c>
      <c r="E16" s="46">
        <v>74172</v>
      </c>
      <c r="F16" s="47">
        <v>77211</v>
      </c>
      <c r="G16" s="46">
        <f t="shared" si="0"/>
        <v>3039</v>
      </c>
      <c r="H16" s="95" t="s">
        <v>552</v>
      </c>
      <c r="I16" s="48"/>
      <c r="J16" s="30" t="s">
        <v>555</v>
      </c>
    </row>
    <row r="17" spans="1:10" s="30" customFormat="1" ht="15" customHeight="1">
      <c r="A17" s="97"/>
      <c r="B17" s="99"/>
      <c r="C17" s="101"/>
      <c r="D17" s="103"/>
      <c r="E17" s="49">
        <v>0</v>
      </c>
      <c r="F17" s="50">
        <v>77211</v>
      </c>
      <c r="G17" s="49">
        <f t="shared" si="0"/>
        <v>77211</v>
      </c>
      <c r="H17" s="85"/>
      <c r="I17" s="51"/>
      <c r="J17" s="30" t="s">
        <v>556</v>
      </c>
    </row>
    <row r="18" spans="1:10" s="30" customFormat="1" ht="15" customHeight="1">
      <c r="A18" s="96">
        <v>5</v>
      </c>
      <c r="B18" s="98" t="s">
        <v>561</v>
      </c>
      <c r="C18" s="100" t="s">
        <v>568</v>
      </c>
      <c r="D18" s="102" t="s">
        <v>567</v>
      </c>
      <c r="E18" s="46">
        <v>41107</v>
      </c>
      <c r="F18" s="47">
        <v>44702</v>
      </c>
      <c r="G18" s="46">
        <f t="shared" si="0"/>
        <v>3595</v>
      </c>
      <c r="H18" s="95" t="s">
        <v>552</v>
      </c>
      <c r="I18" s="48"/>
      <c r="J18" s="30" t="s">
        <v>555</v>
      </c>
    </row>
    <row r="19" spans="1:10" s="30" customFormat="1" ht="15" customHeight="1">
      <c r="A19" s="97"/>
      <c r="B19" s="99"/>
      <c r="C19" s="101"/>
      <c r="D19" s="103"/>
      <c r="E19" s="49">
        <v>41107</v>
      </c>
      <c r="F19" s="50">
        <v>44702</v>
      </c>
      <c r="G19" s="49">
        <f t="shared" si="0"/>
        <v>3595</v>
      </c>
      <c r="H19" s="85"/>
      <c r="I19" s="51"/>
      <c r="J19" s="30" t="s">
        <v>556</v>
      </c>
    </row>
    <row r="20" spans="1:10" s="30" customFormat="1" ht="15" customHeight="1">
      <c r="A20" s="96">
        <v>6</v>
      </c>
      <c r="B20" s="98" t="s">
        <v>561</v>
      </c>
      <c r="C20" s="100" t="s">
        <v>569</v>
      </c>
      <c r="D20" s="102" t="s">
        <v>567</v>
      </c>
      <c r="E20" s="46">
        <v>371</v>
      </c>
      <c r="F20" s="47">
        <v>371</v>
      </c>
      <c r="G20" s="46">
        <f t="shared" si="0"/>
        <v>0</v>
      </c>
      <c r="H20" s="95" t="s">
        <v>552</v>
      </c>
      <c r="I20" s="48"/>
      <c r="J20" s="30" t="s">
        <v>555</v>
      </c>
    </row>
    <row r="21" spans="1:10" s="30" customFormat="1" ht="15" customHeight="1">
      <c r="A21" s="97"/>
      <c r="B21" s="99"/>
      <c r="C21" s="101"/>
      <c r="D21" s="103"/>
      <c r="E21" s="49">
        <v>371</v>
      </c>
      <c r="F21" s="50">
        <v>371</v>
      </c>
      <c r="G21" s="49">
        <f t="shared" si="0"/>
        <v>0</v>
      </c>
      <c r="H21" s="85"/>
      <c r="I21" s="51"/>
      <c r="J21" s="30" t="s">
        <v>556</v>
      </c>
    </row>
    <row r="22" spans="1:10" s="30" customFormat="1" ht="15" customHeight="1">
      <c r="A22" s="96">
        <v>7</v>
      </c>
      <c r="B22" s="98" t="s">
        <v>561</v>
      </c>
      <c r="C22" s="100" t="s">
        <v>570</v>
      </c>
      <c r="D22" s="102" t="s">
        <v>567</v>
      </c>
      <c r="E22" s="46">
        <v>138755</v>
      </c>
      <c r="F22" s="47">
        <v>158795</v>
      </c>
      <c r="G22" s="46">
        <f t="shared" si="0"/>
        <v>20040</v>
      </c>
      <c r="H22" s="95" t="s">
        <v>552</v>
      </c>
      <c r="I22" s="48"/>
      <c r="J22" s="30" t="s">
        <v>555</v>
      </c>
    </row>
    <row r="23" spans="1:10" s="30" customFormat="1" ht="15" customHeight="1">
      <c r="A23" s="97"/>
      <c r="B23" s="99"/>
      <c r="C23" s="101"/>
      <c r="D23" s="103"/>
      <c r="E23" s="49">
        <v>138755</v>
      </c>
      <c r="F23" s="50">
        <v>158795</v>
      </c>
      <c r="G23" s="49">
        <f t="shared" si="0"/>
        <v>20040</v>
      </c>
      <c r="H23" s="85"/>
      <c r="I23" s="51"/>
      <c r="J23" s="30" t="s">
        <v>556</v>
      </c>
    </row>
    <row r="24" spans="1:10" s="30" customFormat="1" ht="15" customHeight="1">
      <c r="A24" s="96">
        <v>8</v>
      </c>
      <c r="B24" s="98" t="s">
        <v>561</v>
      </c>
      <c r="C24" s="100" t="s">
        <v>571</v>
      </c>
      <c r="D24" s="102" t="s">
        <v>567</v>
      </c>
      <c r="E24" s="46">
        <v>500479</v>
      </c>
      <c r="F24" s="47">
        <v>500479</v>
      </c>
      <c r="G24" s="46">
        <f t="shared" si="0"/>
        <v>0</v>
      </c>
      <c r="H24" s="95" t="s">
        <v>552</v>
      </c>
      <c r="I24" s="48"/>
      <c r="J24" s="30" t="s">
        <v>555</v>
      </c>
    </row>
    <row r="25" spans="1:10" s="30" customFormat="1" ht="15" customHeight="1">
      <c r="A25" s="97"/>
      <c r="B25" s="99"/>
      <c r="C25" s="101"/>
      <c r="D25" s="103"/>
      <c r="E25" s="49">
        <v>500479</v>
      </c>
      <c r="F25" s="50">
        <v>500479</v>
      </c>
      <c r="G25" s="49">
        <f t="shared" si="0"/>
        <v>0</v>
      </c>
      <c r="H25" s="85"/>
      <c r="I25" s="51"/>
      <c r="J25" s="30" t="s">
        <v>556</v>
      </c>
    </row>
    <row r="26" spans="1:10" s="30" customFormat="1" ht="15" customHeight="1">
      <c r="A26" s="96">
        <v>9</v>
      </c>
      <c r="B26" s="98" t="s">
        <v>561</v>
      </c>
      <c r="C26" s="100" t="s">
        <v>572</v>
      </c>
      <c r="D26" s="102" t="s">
        <v>567</v>
      </c>
      <c r="E26" s="46">
        <v>0</v>
      </c>
      <c r="F26" s="47">
        <v>42150</v>
      </c>
      <c r="G26" s="46">
        <f t="shared" si="0"/>
        <v>42150</v>
      </c>
      <c r="H26" s="95" t="s">
        <v>552</v>
      </c>
      <c r="I26" s="48"/>
      <c r="J26" s="30" t="s">
        <v>555</v>
      </c>
    </row>
    <row r="27" spans="1:10" s="30" customFormat="1" ht="15" customHeight="1">
      <c r="A27" s="97"/>
      <c r="B27" s="99"/>
      <c r="C27" s="101"/>
      <c r="D27" s="103"/>
      <c r="E27" s="49">
        <v>0</v>
      </c>
      <c r="F27" s="50">
        <v>42150</v>
      </c>
      <c r="G27" s="49">
        <f t="shared" si="0"/>
        <v>42150</v>
      </c>
      <c r="H27" s="85"/>
      <c r="I27" s="51"/>
      <c r="J27" s="30" t="s">
        <v>556</v>
      </c>
    </row>
    <row r="28" spans="1:10" s="30" customFormat="1" ht="15" customHeight="1">
      <c r="A28" s="96">
        <v>10</v>
      </c>
      <c r="B28" s="98" t="s">
        <v>561</v>
      </c>
      <c r="C28" s="100" t="s">
        <v>573</v>
      </c>
      <c r="D28" s="102" t="s">
        <v>567</v>
      </c>
      <c r="E28" s="46">
        <v>2727</v>
      </c>
      <c r="F28" s="47">
        <v>2602</v>
      </c>
      <c r="G28" s="46">
        <f t="shared" si="0"/>
        <v>-125</v>
      </c>
      <c r="H28" s="95" t="s">
        <v>552</v>
      </c>
      <c r="I28" s="48"/>
      <c r="J28" s="30" t="s">
        <v>555</v>
      </c>
    </row>
    <row r="29" spans="1:10" s="30" customFormat="1" ht="15" customHeight="1">
      <c r="A29" s="97"/>
      <c r="B29" s="99"/>
      <c r="C29" s="101"/>
      <c r="D29" s="103"/>
      <c r="E29" s="49">
        <v>2727</v>
      </c>
      <c r="F29" s="50">
        <v>2602</v>
      </c>
      <c r="G29" s="49">
        <f t="shared" si="0"/>
        <v>-125</v>
      </c>
      <c r="H29" s="85"/>
      <c r="I29" s="51"/>
      <c r="J29" s="30" t="s">
        <v>556</v>
      </c>
    </row>
    <row r="30" spans="1:10" s="30" customFormat="1" ht="15" customHeight="1">
      <c r="A30" s="96">
        <v>11</v>
      </c>
      <c r="B30" s="98" t="s">
        <v>561</v>
      </c>
      <c r="C30" s="100" t="s">
        <v>574</v>
      </c>
      <c r="D30" s="102" t="s">
        <v>575</v>
      </c>
      <c r="E30" s="46">
        <v>69827</v>
      </c>
      <c r="F30" s="47">
        <v>89913</v>
      </c>
      <c r="G30" s="46">
        <f t="shared" si="0"/>
        <v>20086</v>
      </c>
      <c r="H30" s="95" t="s">
        <v>552</v>
      </c>
      <c r="I30" s="48"/>
      <c r="J30" s="30" t="s">
        <v>555</v>
      </c>
    </row>
    <row r="31" spans="1:10" s="30" customFormat="1" ht="15" customHeight="1">
      <c r="A31" s="97"/>
      <c r="B31" s="99"/>
      <c r="C31" s="101"/>
      <c r="D31" s="103"/>
      <c r="E31" s="49">
        <v>0</v>
      </c>
      <c r="F31" s="50">
        <v>89913</v>
      </c>
      <c r="G31" s="49">
        <f t="shared" si="0"/>
        <v>89913</v>
      </c>
      <c r="H31" s="85"/>
      <c r="I31" s="51"/>
      <c r="J31" s="30" t="s">
        <v>556</v>
      </c>
    </row>
    <row r="32" spans="1:10" s="30" customFormat="1" ht="15" customHeight="1">
      <c r="A32" s="96">
        <v>12</v>
      </c>
      <c r="B32" s="98" t="s">
        <v>561</v>
      </c>
      <c r="C32" s="100" t="s">
        <v>576</v>
      </c>
      <c r="D32" s="102" t="s">
        <v>575</v>
      </c>
      <c r="E32" s="46">
        <v>392</v>
      </c>
      <c r="F32" s="47">
        <v>392</v>
      </c>
      <c r="G32" s="46">
        <f t="shared" si="0"/>
        <v>0</v>
      </c>
      <c r="H32" s="95" t="s">
        <v>552</v>
      </c>
      <c r="I32" s="48"/>
      <c r="J32" s="30" t="s">
        <v>555</v>
      </c>
    </row>
    <row r="33" spans="1:10" s="30" customFormat="1" ht="15" customHeight="1">
      <c r="A33" s="97"/>
      <c r="B33" s="99"/>
      <c r="C33" s="101"/>
      <c r="D33" s="103"/>
      <c r="E33" s="49">
        <v>392</v>
      </c>
      <c r="F33" s="50">
        <v>392</v>
      </c>
      <c r="G33" s="49">
        <f t="shared" si="0"/>
        <v>0</v>
      </c>
      <c r="H33" s="85"/>
      <c r="I33" s="51"/>
      <c r="J33" s="30" t="s">
        <v>556</v>
      </c>
    </row>
    <row r="34" spans="1:10" s="30" customFormat="1" ht="15" customHeight="1">
      <c r="A34" s="96">
        <v>13</v>
      </c>
      <c r="B34" s="98" t="s">
        <v>561</v>
      </c>
      <c r="C34" s="100" t="s">
        <v>577</v>
      </c>
      <c r="D34" s="102" t="s">
        <v>575</v>
      </c>
      <c r="E34" s="46">
        <v>46839</v>
      </c>
      <c r="F34" s="47">
        <v>45065</v>
      </c>
      <c r="G34" s="46">
        <f t="shared" si="0"/>
        <v>-1774</v>
      </c>
      <c r="H34" s="95" t="s">
        <v>552</v>
      </c>
      <c r="I34" s="48"/>
      <c r="J34" s="30" t="s">
        <v>555</v>
      </c>
    </row>
    <row r="35" spans="1:10" s="30" customFormat="1" ht="15" customHeight="1">
      <c r="A35" s="97"/>
      <c r="B35" s="99"/>
      <c r="C35" s="101"/>
      <c r="D35" s="103"/>
      <c r="E35" s="49">
        <v>46839</v>
      </c>
      <c r="F35" s="50">
        <v>45065</v>
      </c>
      <c r="G35" s="49">
        <f t="shared" si="0"/>
        <v>-1774</v>
      </c>
      <c r="H35" s="85"/>
      <c r="I35" s="51"/>
      <c r="J35" s="30" t="s">
        <v>556</v>
      </c>
    </row>
    <row r="36" spans="1:10" s="30" customFormat="1" ht="15" customHeight="1">
      <c r="A36" s="96">
        <v>14</v>
      </c>
      <c r="B36" s="98" t="s">
        <v>561</v>
      </c>
      <c r="C36" s="100" t="s">
        <v>578</v>
      </c>
      <c r="D36" s="102" t="s">
        <v>575</v>
      </c>
      <c r="E36" s="46">
        <v>3620</v>
      </c>
      <c r="F36" s="47">
        <v>3620</v>
      </c>
      <c r="G36" s="46">
        <f t="shared" si="0"/>
        <v>0</v>
      </c>
      <c r="H36" s="95" t="s">
        <v>552</v>
      </c>
      <c r="I36" s="48"/>
      <c r="J36" s="30" t="s">
        <v>555</v>
      </c>
    </row>
    <row r="37" spans="1:10" s="30" customFormat="1" ht="15" customHeight="1">
      <c r="A37" s="97"/>
      <c r="B37" s="99"/>
      <c r="C37" s="101"/>
      <c r="D37" s="103"/>
      <c r="E37" s="49">
        <v>3620</v>
      </c>
      <c r="F37" s="50">
        <v>3620</v>
      </c>
      <c r="G37" s="49">
        <f t="shared" si="0"/>
        <v>0</v>
      </c>
      <c r="H37" s="85"/>
      <c r="I37" s="51"/>
      <c r="J37" s="30" t="s">
        <v>556</v>
      </c>
    </row>
    <row r="38" spans="1:10" s="30" customFormat="1" ht="15" customHeight="1">
      <c r="A38" s="96">
        <v>15</v>
      </c>
      <c r="B38" s="98" t="s">
        <v>561</v>
      </c>
      <c r="C38" s="100" t="s">
        <v>579</v>
      </c>
      <c r="D38" s="102" t="s">
        <v>575</v>
      </c>
      <c r="E38" s="46">
        <v>6690</v>
      </c>
      <c r="F38" s="47">
        <v>13191</v>
      </c>
      <c r="G38" s="46">
        <f t="shared" si="0"/>
        <v>6501</v>
      </c>
      <c r="H38" s="95" t="s">
        <v>552</v>
      </c>
      <c r="I38" s="48"/>
      <c r="J38" s="30" t="s">
        <v>555</v>
      </c>
    </row>
    <row r="39" spans="1:10" s="30" customFormat="1" ht="15" customHeight="1">
      <c r="A39" s="97"/>
      <c r="B39" s="99"/>
      <c r="C39" s="101"/>
      <c r="D39" s="103"/>
      <c r="E39" s="49">
        <v>6690</v>
      </c>
      <c r="F39" s="50">
        <v>13191</v>
      </c>
      <c r="G39" s="49">
        <f t="shared" si="0"/>
        <v>6501</v>
      </c>
      <c r="H39" s="85"/>
      <c r="I39" s="51"/>
      <c r="J39" s="30" t="s">
        <v>556</v>
      </c>
    </row>
    <row r="40" spans="1:10" s="30" customFormat="1" ht="15" customHeight="1">
      <c r="A40" s="96">
        <v>16</v>
      </c>
      <c r="B40" s="98" t="s">
        <v>561</v>
      </c>
      <c r="C40" s="100" t="s">
        <v>580</v>
      </c>
      <c r="D40" s="102" t="s">
        <v>575</v>
      </c>
      <c r="E40" s="46">
        <v>24877</v>
      </c>
      <c r="F40" s="47">
        <v>25699</v>
      </c>
      <c r="G40" s="46">
        <f t="shared" si="0"/>
        <v>822</v>
      </c>
      <c r="H40" s="95" t="s">
        <v>552</v>
      </c>
      <c r="I40" s="48"/>
      <c r="J40" s="30" t="s">
        <v>555</v>
      </c>
    </row>
    <row r="41" spans="1:10" s="30" customFormat="1" ht="15" customHeight="1">
      <c r="A41" s="97"/>
      <c r="B41" s="99"/>
      <c r="C41" s="101"/>
      <c r="D41" s="103"/>
      <c r="E41" s="49">
        <v>24173</v>
      </c>
      <c r="F41" s="50">
        <v>24995</v>
      </c>
      <c r="G41" s="49">
        <f t="shared" si="0"/>
        <v>822</v>
      </c>
      <c r="H41" s="85"/>
      <c r="I41" s="51"/>
      <c r="J41" s="30" t="s">
        <v>556</v>
      </c>
    </row>
    <row r="42" spans="1:10" s="30" customFormat="1" ht="15" customHeight="1">
      <c r="A42" s="96">
        <v>17</v>
      </c>
      <c r="B42" s="98" t="s">
        <v>561</v>
      </c>
      <c r="C42" s="100" t="s">
        <v>581</v>
      </c>
      <c r="D42" s="102" t="s">
        <v>575</v>
      </c>
      <c r="E42" s="46">
        <v>10527</v>
      </c>
      <c r="F42" s="47">
        <v>1491</v>
      </c>
      <c r="G42" s="46">
        <f t="shared" si="0"/>
        <v>-9036</v>
      </c>
      <c r="H42" s="95" t="s">
        <v>552</v>
      </c>
      <c r="I42" s="48"/>
      <c r="J42" s="30" t="s">
        <v>555</v>
      </c>
    </row>
    <row r="43" spans="1:10" s="30" customFormat="1" ht="15" customHeight="1">
      <c r="A43" s="97"/>
      <c r="B43" s="99"/>
      <c r="C43" s="101"/>
      <c r="D43" s="103"/>
      <c r="E43" s="49">
        <v>10527</v>
      </c>
      <c r="F43" s="50">
        <v>1491</v>
      </c>
      <c r="G43" s="49">
        <f t="shared" si="0"/>
        <v>-9036</v>
      </c>
      <c r="H43" s="85"/>
      <c r="I43" s="51"/>
      <c r="J43" s="30" t="s">
        <v>556</v>
      </c>
    </row>
    <row r="44" spans="1:10" s="30" customFormat="1" ht="15" customHeight="1">
      <c r="A44" s="96">
        <v>18</v>
      </c>
      <c r="B44" s="98" t="s">
        <v>561</v>
      </c>
      <c r="C44" s="100" t="s">
        <v>582</v>
      </c>
      <c r="D44" s="102" t="s">
        <v>575</v>
      </c>
      <c r="E44" s="46">
        <v>165403</v>
      </c>
      <c r="F44" s="47">
        <v>192034</v>
      </c>
      <c r="G44" s="46">
        <f t="shared" si="0"/>
        <v>26631</v>
      </c>
      <c r="H44" s="95" t="s">
        <v>552</v>
      </c>
      <c r="I44" s="48"/>
      <c r="J44" s="30" t="s">
        <v>555</v>
      </c>
    </row>
    <row r="45" spans="1:10" s="30" customFormat="1" ht="15" customHeight="1">
      <c r="A45" s="97"/>
      <c r="B45" s="99"/>
      <c r="C45" s="101"/>
      <c r="D45" s="103"/>
      <c r="E45" s="49">
        <v>97220</v>
      </c>
      <c r="F45" s="50">
        <v>125916</v>
      </c>
      <c r="G45" s="49">
        <f t="shared" si="0"/>
        <v>28696</v>
      </c>
      <c r="H45" s="85"/>
      <c r="I45" s="51"/>
      <c r="J45" s="30" t="s">
        <v>556</v>
      </c>
    </row>
    <row r="46" spans="1:10" s="30" customFormat="1" ht="15" customHeight="1">
      <c r="A46" s="96">
        <v>19</v>
      </c>
      <c r="B46" s="98" t="s">
        <v>561</v>
      </c>
      <c r="C46" s="100" t="s">
        <v>583</v>
      </c>
      <c r="D46" s="102" t="s">
        <v>575</v>
      </c>
      <c r="E46" s="46">
        <v>45504</v>
      </c>
      <c r="F46" s="47">
        <v>3503063</v>
      </c>
      <c r="G46" s="46">
        <f t="shared" si="0"/>
        <v>3457559</v>
      </c>
      <c r="H46" s="95" t="s">
        <v>552</v>
      </c>
      <c r="I46" s="48"/>
      <c r="J46" s="30" t="s">
        <v>555</v>
      </c>
    </row>
    <row r="47" spans="1:10" s="30" customFormat="1" ht="15" customHeight="1">
      <c r="A47" s="97"/>
      <c r="B47" s="99"/>
      <c r="C47" s="101"/>
      <c r="D47" s="103"/>
      <c r="E47" s="49">
        <v>45504</v>
      </c>
      <c r="F47" s="50">
        <v>3503063</v>
      </c>
      <c r="G47" s="49">
        <f t="shared" si="0"/>
        <v>3457559</v>
      </c>
      <c r="H47" s="85"/>
      <c r="I47" s="51"/>
      <c r="J47" s="30" t="s">
        <v>556</v>
      </c>
    </row>
    <row r="48" spans="1:10" s="30" customFormat="1" ht="15" customHeight="1">
      <c r="A48" s="96">
        <v>20</v>
      </c>
      <c r="B48" s="98" t="s">
        <v>561</v>
      </c>
      <c r="C48" s="100" t="s">
        <v>584</v>
      </c>
      <c r="D48" s="102" t="s">
        <v>575</v>
      </c>
      <c r="E48" s="46">
        <v>69000</v>
      </c>
      <c r="F48" s="47">
        <v>69000</v>
      </c>
      <c r="G48" s="46">
        <f t="shared" si="0"/>
        <v>0</v>
      </c>
      <c r="H48" s="95" t="s">
        <v>552</v>
      </c>
      <c r="I48" s="48"/>
      <c r="J48" s="30" t="s">
        <v>555</v>
      </c>
    </row>
    <row r="49" spans="1:10" s="30" customFormat="1" ht="15" customHeight="1">
      <c r="A49" s="97"/>
      <c r="B49" s="99"/>
      <c r="C49" s="101"/>
      <c r="D49" s="103"/>
      <c r="E49" s="49">
        <v>0</v>
      </c>
      <c r="F49" s="50">
        <v>69000</v>
      </c>
      <c r="G49" s="49">
        <f t="shared" si="0"/>
        <v>69000</v>
      </c>
      <c r="H49" s="85"/>
      <c r="I49" s="51"/>
      <c r="J49" s="30" t="s">
        <v>556</v>
      </c>
    </row>
    <row r="50" spans="1:10" s="30" customFormat="1" ht="15" customHeight="1">
      <c r="A50" s="96">
        <v>21</v>
      </c>
      <c r="B50" s="98" t="s">
        <v>561</v>
      </c>
      <c r="C50" s="100" t="s">
        <v>585</v>
      </c>
      <c r="D50" s="102" t="s">
        <v>575</v>
      </c>
      <c r="E50" s="46">
        <v>24799</v>
      </c>
      <c r="F50" s="47">
        <v>10582</v>
      </c>
      <c r="G50" s="46">
        <f t="shared" si="0"/>
        <v>-14217</v>
      </c>
      <c r="H50" s="95" t="s">
        <v>552</v>
      </c>
      <c r="I50" s="48"/>
      <c r="J50" s="30" t="s">
        <v>555</v>
      </c>
    </row>
    <row r="51" spans="1:10" s="30" customFormat="1" ht="15" customHeight="1">
      <c r="A51" s="97"/>
      <c r="B51" s="99"/>
      <c r="C51" s="101"/>
      <c r="D51" s="103"/>
      <c r="E51" s="49">
        <v>24799</v>
      </c>
      <c r="F51" s="50">
        <v>10582</v>
      </c>
      <c r="G51" s="49">
        <f t="shared" si="0"/>
        <v>-14217</v>
      </c>
      <c r="H51" s="85"/>
      <c r="I51" s="51"/>
      <c r="J51" s="30" t="s">
        <v>556</v>
      </c>
    </row>
    <row r="52" spans="1:10" s="30" customFormat="1" ht="15" customHeight="1">
      <c r="A52" s="96">
        <v>22</v>
      </c>
      <c r="B52" s="98" t="s">
        <v>561</v>
      </c>
      <c r="C52" s="100" t="s">
        <v>586</v>
      </c>
      <c r="D52" s="102" t="s">
        <v>575</v>
      </c>
      <c r="E52" s="46">
        <v>2121</v>
      </c>
      <c r="F52" s="47">
        <v>1951</v>
      </c>
      <c r="G52" s="46">
        <f t="shared" si="0"/>
        <v>-170</v>
      </c>
      <c r="H52" s="95" t="s">
        <v>552</v>
      </c>
      <c r="I52" s="48"/>
      <c r="J52" s="30" t="s">
        <v>555</v>
      </c>
    </row>
    <row r="53" spans="1:10" s="30" customFormat="1" ht="15" customHeight="1">
      <c r="A53" s="97"/>
      <c r="B53" s="99"/>
      <c r="C53" s="101"/>
      <c r="D53" s="103"/>
      <c r="E53" s="49">
        <v>0</v>
      </c>
      <c r="F53" s="50">
        <v>0</v>
      </c>
      <c r="G53" s="49">
        <f t="shared" si="0"/>
        <v>0</v>
      </c>
      <c r="H53" s="85"/>
      <c r="I53" s="51"/>
      <c r="J53" s="30" t="s">
        <v>556</v>
      </c>
    </row>
    <row r="54" spans="1:10" s="30" customFormat="1" ht="15" customHeight="1">
      <c r="A54" s="96">
        <v>23</v>
      </c>
      <c r="B54" s="98" t="s">
        <v>561</v>
      </c>
      <c r="C54" s="100" t="s">
        <v>587</v>
      </c>
      <c r="D54" s="102" t="s">
        <v>575</v>
      </c>
      <c r="E54" s="46">
        <v>0</v>
      </c>
      <c r="F54" s="47">
        <v>198943</v>
      </c>
      <c r="G54" s="46">
        <f t="shared" si="0"/>
        <v>198943</v>
      </c>
      <c r="H54" s="95" t="s">
        <v>552</v>
      </c>
      <c r="I54" s="48"/>
      <c r="J54" s="30" t="s">
        <v>555</v>
      </c>
    </row>
    <row r="55" spans="1:10" s="30" customFormat="1" ht="15" customHeight="1">
      <c r="A55" s="97"/>
      <c r="B55" s="99"/>
      <c r="C55" s="101"/>
      <c r="D55" s="103"/>
      <c r="E55" s="49">
        <v>0</v>
      </c>
      <c r="F55" s="50">
        <v>198943</v>
      </c>
      <c r="G55" s="49">
        <f t="shared" si="0"/>
        <v>198943</v>
      </c>
      <c r="H55" s="85"/>
      <c r="I55" s="51"/>
      <c r="J55" s="30" t="s">
        <v>556</v>
      </c>
    </row>
    <row r="56" spans="1:10" s="30" customFormat="1" ht="15" customHeight="1">
      <c r="A56" s="96">
        <v>24</v>
      </c>
      <c r="B56" s="98" t="s">
        <v>561</v>
      </c>
      <c r="C56" s="104" t="s">
        <v>588</v>
      </c>
      <c r="D56" s="102" t="s">
        <v>567</v>
      </c>
      <c r="E56" s="46">
        <v>11500</v>
      </c>
      <c r="F56" s="47">
        <v>0</v>
      </c>
      <c r="G56" s="46">
        <f t="shared" si="0"/>
        <v>-11500</v>
      </c>
      <c r="H56" s="95" t="s">
        <v>552</v>
      </c>
      <c r="I56" s="48"/>
      <c r="J56" s="30" t="s">
        <v>555</v>
      </c>
    </row>
    <row r="57" spans="1:10" s="30" customFormat="1" ht="15" customHeight="1">
      <c r="A57" s="97"/>
      <c r="B57" s="99"/>
      <c r="C57" s="105"/>
      <c r="D57" s="103"/>
      <c r="E57" s="49">
        <v>11500</v>
      </c>
      <c r="F57" s="50">
        <v>0</v>
      </c>
      <c r="G57" s="49">
        <f t="shared" si="0"/>
        <v>-11500</v>
      </c>
      <c r="H57" s="85"/>
      <c r="I57" s="51"/>
      <c r="J57" s="30" t="s">
        <v>556</v>
      </c>
    </row>
    <row r="58" spans="1:10" s="30" customFormat="1" ht="15" customHeight="1">
      <c r="A58" s="96">
        <v>25</v>
      </c>
      <c r="B58" s="98" t="s">
        <v>561</v>
      </c>
      <c r="C58" s="104" t="s">
        <v>572</v>
      </c>
      <c r="D58" s="102" t="s">
        <v>567</v>
      </c>
      <c r="E58" s="46">
        <v>7000</v>
      </c>
      <c r="F58" s="47">
        <v>0</v>
      </c>
      <c r="G58" s="46">
        <f t="shared" si="0"/>
        <v>-7000</v>
      </c>
      <c r="H58" s="95" t="s">
        <v>552</v>
      </c>
      <c r="I58" s="48"/>
      <c r="J58" s="30" t="s">
        <v>555</v>
      </c>
    </row>
    <row r="59" spans="1:10" s="30" customFormat="1" ht="15" customHeight="1">
      <c r="A59" s="97"/>
      <c r="B59" s="99"/>
      <c r="C59" s="105"/>
      <c r="D59" s="103"/>
      <c r="E59" s="49">
        <v>7000</v>
      </c>
      <c r="F59" s="50">
        <v>0</v>
      </c>
      <c r="G59" s="49">
        <f t="shared" si="0"/>
        <v>-7000</v>
      </c>
      <c r="H59" s="85"/>
      <c r="I59" s="51"/>
      <c r="J59" s="30" t="s">
        <v>556</v>
      </c>
    </row>
    <row r="60" spans="1:10" s="30" customFormat="1" ht="15" customHeight="1">
      <c r="A60" s="96">
        <v>26</v>
      </c>
      <c r="B60" s="98" t="s">
        <v>561</v>
      </c>
      <c r="C60" s="104" t="s">
        <v>589</v>
      </c>
      <c r="D60" s="102" t="s">
        <v>567</v>
      </c>
      <c r="E60" s="46">
        <v>1790</v>
      </c>
      <c r="F60" s="47">
        <v>0</v>
      </c>
      <c r="G60" s="46">
        <f t="shared" si="0"/>
        <v>-1790</v>
      </c>
      <c r="H60" s="95" t="s">
        <v>552</v>
      </c>
      <c r="I60" s="48"/>
      <c r="J60" s="30" t="s">
        <v>555</v>
      </c>
    </row>
    <row r="61" spans="1:10" s="30" customFormat="1" ht="15" customHeight="1">
      <c r="A61" s="97"/>
      <c r="B61" s="99"/>
      <c r="C61" s="105"/>
      <c r="D61" s="103"/>
      <c r="E61" s="49">
        <v>1790</v>
      </c>
      <c r="F61" s="50">
        <v>0</v>
      </c>
      <c r="G61" s="49">
        <f t="shared" si="0"/>
        <v>-1790</v>
      </c>
      <c r="H61" s="85"/>
      <c r="I61" s="51"/>
      <c r="J61" s="30" t="s">
        <v>556</v>
      </c>
    </row>
    <row r="62" spans="1:10" s="30" customFormat="1" ht="15" customHeight="1">
      <c r="A62" s="96">
        <v>27</v>
      </c>
      <c r="B62" s="98" t="s">
        <v>561</v>
      </c>
      <c r="C62" s="104" t="s">
        <v>590</v>
      </c>
      <c r="D62" s="102" t="s">
        <v>575</v>
      </c>
      <c r="E62" s="46">
        <v>36737</v>
      </c>
      <c r="F62" s="47">
        <v>0</v>
      </c>
      <c r="G62" s="46">
        <f t="shared" si="0"/>
        <v>-36737</v>
      </c>
      <c r="H62" s="95" t="s">
        <v>552</v>
      </c>
      <c r="I62" s="48"/>
      <c r="J62" s="30" t="s">
        <v>555</v>
      </c>
    </row>
    <row r="63" spans="1:10" s="30" customFormat="1" ht="15" customHeight="1">
      <c r="A63" s="97"/>
      <c r="B63" s="99"/>
      <c r="C63" s="105"/>
      <c r="D63" s="103"/>
      <c r="E63" s="49">
        <v>36737</v>
      </c>
      <c r="F63" s="50">
        <v>0</v>
      </c>
      <c r="G63" s="49">
        <f t="shared" si="0"/>
        <v>-36737</v>
      </c>
      <c r="H63" s="85"/>
      <c r="I63" s="51"/>
      <c r="J63" s="30" t="s">
        <v>556</v>
      </c>
    </row>
    <row r="64" spans="1:10" s="30" customFormat="1" ht="15" customHeight="1">
      <c r="A64" s="96">
        <v>28</v>
      </c>
      <c r="B64" s="98" t="s">
        <v>561</v>
      </c>
      <c r="C64" s="104" t="s">
        <v>591</v>
      </c>
      <c r="D64" s="102" t="s">
        <v>575</v>
      </c>
      <c r="E64" s="46">
        <v>71226</v>
      </c>
      <c r="F64" s="47">
        <v>0</v>
      </c>
      <c r="G64" s="46">
        <f t="shared" ref="G64:G125" si="1">F64-E64</f>
        <v>-71226</v>
      </c>
      <c r="H64" s="95" t="s">
        <v>552</v>
      </c>
      <c r="I64" s="48"/>
      <c r="J64" s="30" t="s">
        <v>555</v>
      </c>
    </row>
    <row r="65" spans="1:10" s="30" customFormat="1" ht="15" customHeight="1">
      <c r="A65" s="97"/>
      <c r="B65" s="99"/>
      <c r="C65" s="105"/>
      <c r="D65" s="103"/>
      <c r="E65" s="49">
        <v>54479</v>
      </c>
      <c r="F65" s="50">
        <v>0</v>
      </c>
      <c r="G65" s="49">
        <f t="shared" si="1"/>
        <v>-54479</v>
      </c>
      <c r="H65" s="85"/>
      <c r="I65" s="51"/>
      <c r="J65" s="30" t="s">
        <v>556</v>
      </c>
    </row>
    <row r="66" spans="1:10" s="30" customFormat="1" ht="15" customHeight="1">
      <c r="A66" s="96">
        <v>29</v>
      </c>
      <c r="B66" s="98" t="s">
        <v>561</v>
      </c>
      <c r="C66" s="104" t="s">
        <v>592</v>
      </c>
      <c r="D66" s="102" t="s">
        <v>575</v>
      </c>
      <c r="E66" s="46">
        <v>35619</v>
      </c>
      <c r="F66" s="47">
        <v>0</v>
      </c>
      <c r="G66" s="46">
        <f t="shared" si="1"/>
        <v>-35619</v>
      </c>
      <c r="H66" s="95" t="s">
        <v>552</v>
      </c>
      <c r="I66" s="48"/>
      <c r="J66" s="30" t="s">
        <v>555</v>
      </c>
    </row>
    <row r="67" spans="1:10" s="30" customFormat="1" ht="15" customHeight="1">
      <c r="A67" s="97"/>
      <c r="B67" s="99"/>
      <c r="C67" s="105"/>
      <c r="D67" s="103"/>
      <c r="E67" s="49">
        <v>35619</v>
      </c>
      <c r="F67" s="50">
        <v>0</v>
      </c>
      <c r="G67" s="49">
        <f t="shared" si="1"/>
        <v>-35619</v>
      </c>
      <c r="H67" s="85"/>
      <c r="I67" s="51"/>
      <c r="J67" s="30" t="s">
        <v>556</v>
      </c>
    </row>
    <row r="68" spans="1:10" ht="15" customHeight="1">
      <c r="A68" s="89" t="s">
        <v>593</v>
      </c>
      <c r="B68" s="90"/>
      <c r="C68" s="90"/>
      <c r="D68" s="91"/>
      <c r="E68" s="46">
        <f>SUMIF($J$12:$J$67, J12, E12:E67)</f>
        <v>1669890</v>
      </c>
      <c r="F68" s="47">
        <f>SUMIF($J$12:$J$67, J12, F12:F67)</f>
        <v>5261883</v>
      </c>
      <c r="G68" s="46">
        <f t="shared" si="1"/>
        <v>3591993</v>
      </c>
      <c r="H68" s="95"/>
      <c r="I68" s="48"/>
    </row>
    <row r="69" spans="1:10" ht="15" customHeight="1">
      <c r="A69" s="92"/>
      <c r="B69" s="93"/>
      <c r="C69" s="93"/>
      <c r="D69" s="94"/>
      <c r="E69" s="49">
        <f>SUMIF($J$12:$J$67, J13, E12:E67)</f>
        <v>1367590</v>
      </c>
      <c r="F69" s="50">
        <f>SUMIF($J$12:$J$67, J13, F12:F67)</f>
        <v>5193110</v>
      </c>
      <c r="G69" s="49">
        <f t="shared" si="1"/>
        <v>3825520</v>
      </c>
      <c r="H69" s="85"/>
      <c r="I69" s="51"/>
    </row>
    <row r="70" spans="1:10" s="30" customFormat="1" ht="15" customHeight="1">
      <c r="A70" s="96">
        <v>30</v>
      </c>
      <c r="B70" s="98" t="s">
        <v>594</v>
      </c>
      <c r="C70" s="100" t="s">
        <v>595</v>
      </c>
      <c r="D70" s="102" t="s">
        <v>575</v>
      </c>
      <c r="E70" s="46">
        <f>11655+1068</f>
        <v>12723</v>
      </c>
      <c r="F70" s="47">
        <v>21084</v>
      </c>
      <c r="G70" s="46">
        <f t="shared" si="1"/>
        <v>8361</v>
      </c>
      <c r="H70" s="95" t="s">
        <v>552</v>
      </c>
      <c r="I70" s="48"/>
      <c r="J70" s="30" t="s">
        <v>555</v>
      </c>
    </row>
    <row r="71" spans="1:10" s="30" customFormat="1" ht="15" customHeight="1">
      <c r="A71" s="97"/>
      <c r="B71" s="99"/>
      <c r="C71" s="101"/>
      <c r="D71" s="103"/>
      <c r="E71" s="49">
        <v>0</v>
      </c>
      <c r="F71" s="50">
        <v>0</v>
      </c>
      <c r="G71" s="49">
        <f t="shared" si="1"/>
        <v>0</v>
      </c>
      <c r="H71" s="85"/>
      <c r="I71" s="51"/>
      <c r="J71" s="30" t="s">
        <v>556</v>
      </c>
    </row>
    <row r="72" spans="1:10" ht="15" customHeight="1">
      <c r="A72" s="89" t="s">
        <v>596</v>
      </c>
      <c r="B72" s="90"/>
      <c r="C72" s="90"/>
      <c r="D72" s="91"/>
      <c r="E72" s="46">
        <f>SUMIF($J$70:$J$71, J70, E70:E71)</f>
        <v>12723</v>
      </c>
      <c r="F72" s="47">
        <f>SUMIF($J$70:$J$71, J70, F70:F71)</f>
        <v>21084</v>
      </c>
      <c r="G72" s="46">
        <f t="shared" si="1"/>
        <v>8361</v>
      </c>
      <c r="H72" s="95"/>
      <c r="I72" s="48"/>
    </row>
    <row r="73" spans="1:10" ht="15" customHeight="1">
      <c r="A73" s="92"/>
      <c r="B73" s="93"/>
      <c r="C73" s="93"/>
      <c r="D73" s="94"/>
      <c r="E73" s="49">
        <f>SUMIF($J$70:$J$71, J71, E70:E71)</f>
        <v>0</v>
      </c>
      <c r="F73" s="50">
        <f>SUMIF($J$70:$J$71, J71, F70:F71)</f>
        <v>0</v>
      </c>
      <c r="G73" s="49">
        <f t="shared" si="1"/>
        <v>0</v>
      </c>
      <c r="H73" s="85"/>
      <c r="I73" s="51"/>
    </row>
    <row r="74" spans="1:10" s="30" customFormat="1" ht="15" customHeight="1">
      <c r="A74" s="96">
        <v>31</v>
      </c>
      <c r="B74" s="98" t="s">
        <v>597</v>
      </c>
      <c r="C74" s="100" t="s">
        <v>598</v>
      </c>
      <c r="D74" s="102" t="s">
        <v>599</v>
      </c>
      <c r="E74" s="46">
        <v>262112</v>
      </c>
      <c r="F74" s="47">
        <v>250000</v>
      </c>
      <c r="G74" s="46">
        <f t="shared" si="1"/>
        <v>-12112</v>
      </c>
      <c r="H74" s="95" t="s">
        <v>552</v>
      </c>
      <c r="I74" s="48"/>
      <c r="J74" s="30" t="s">
        <v>555</v>
      </c>
    </row>
    <row r="75" spans="1:10" s="30" customFormat="1" ht="15" customHeight="1">
      <c r="A75" s="97"/>
      <c r="B75" s="99"/>
      <c r="C75" s="101"/>
      <c r="D75" s="103"/>
      <c r="E75" s="49">
        <v>250000</v>
      </c>
      <c r="F75" s="50">
        <v>250000</v>
      </c>
      <c r="G75" s="49">
        <f t="shared" si="1"/>
        <v>0</v>
      </c>
      <c r="H75" s="85"/>
      <c r="I75" s="51"/>
      <c r="J75" s="30" t="s">
        <v>556</v>
      </c>
    </row>
    <row r="76" spans="1:10" s="30" customFormat="1" ht="15" customHeight="1">
      <c r="A76" s="96">
        <v>32</v>
      </c>
      <c r="B76" s="98" t="s">
        <v>597</v>
      </c>
      <c r="C76" s="100" t="s">
        <v>600</v>
      </c>
      <c r="D76" s="102" t="s">
        <v>599</v>
      </c>
      <c r="E76" s="46">
        <v>33973</v>
      </c>
      <c r="F76" s="47">
        <v>33973</v>
      </c>
      <c r="G76" s="46">
        <f t="shared" si="1"/>
        <v>0</v>
      </c>
      <c r="H76" s="95" t="s">
        <v>552</v>
      </c>
      <c r="I76" s="48"/>
      <c r="J76" s="30" t="s">
        <v>555</v>
      </c>
    </row>
    <row r="77" spans="1:10" s="30" customFormat="1" ht="15" customHeight="1">
      <c r="A77" s="97"/>
      <c r="B77" s="99"/>
      <c r="C77" s="101"/>
      <c r="D77" s="103"/>
      <c r="E77" s="49">
        <v>33973</v>
      </c>
      <c r="F77" s="50">
        <v>33973</v>
      </c>
      <c r="G77" s="49">
        <f t="shared" si="1"/>
        <v>0</v>
      </c>
      <c r="H77" s="85"/>
      <c r="I77" s="51"/>
      <c r="J77" s="30" t="s">
        <v>556</v>
      </c>
    </row>
    <row r="78" spans="1:10" s="30" customFormat="1" ht="15" customHeight="1">
      <c r="A78" s="96">
        <v>33</v>
      </c>
      <c r="B78" s="98" t="s">
        <v>597</v>
      </c>
      <c r="C78" s="100" t="s">
        <v>601</v>
      </c>
      <c r="D78" s="102" t="s">
        <v>599</v>
      </c>
      <c r="E78" s="46">
        <v>147691</v>
      </c>
      <c r="F78" s="47">
        <v>179779</v>
      </c>
      <c r="G78" s="46">
        <f t="shared" si="1"/>
        <v>32088</v>
      </c>
      <c r="H78" s="95" t="s">
        <v>552</v>
      </c>
      <c r="I78" s="48"/>
      <c r="J78" s="30" t="s">
        <v>555</v>
      </c>
    </row>
    <row r="79" spans="1:10" s="30" customFormat="1" ht="15" customHeight="1">
      <c r="A79" s="97"/>
      <c r="B79" s="99"/>
      <c r="C79" s="101"/>
      <c r="D79" s="103"/>
      <c r="E79" s="49">
        <v>0</v>
      </c>
      <c r="F79" s="50">
        <v>175437</v>
      </c>
      <c r="G79" s="49">
        <f t="shared" si="1"/>
        <v>175437</v>
      </c>
      <c r="H79" s="85"/>
      <c r="I79" s="51"/>
      <c r="J79" s="30" t="s">
        <v>556</v>
      </c>
    </row>
    <row r="80" spans="1:10" s="30" customFormat="1" ht="15" customHeight="1">
      <c r="A80" s="96">
        <v>34</v>
      </c>
      <c r="B80" s="98" t="s">
        <v>597</v>
      </c>
      <c r="C80" s="100" t="s">
        <v>602</v>
      </c>
      <c r="D80" s="102" t="s">
        <v>599</v>
      </c>
      <c r="E80" s="46">
        <v>17529</v>
      </c>
      <c r="F80" s="47">
        <v>3057</v>
      </c>
      <c r="G80" s="46">
        <f t="shared" si="1"/>
        <v>-14472</v>
      </c>
      <c r="H80" s="95" t="s">
        <v>552</v>
      </c>
      <c r="I80" s="48"/>
      <c r="J80" s="30" t="s">
        <v>555</v>
      </c>
    </row>
    <row r="81" spans="1:10" s="30" customFormat="1" ht="15" customHeight="1">
      <c r="A81" s="97"/>
      <c r="B81" s="99"/>
      <c r="C81" s="101"/>
      <c r="D81" s="103"/>
      <c r="E81" s="49">
        <v>2409</v>
      </c>
      <c r="F81" s="50">
        <v>2533</v>
      </c>
      <c r="G81" s="49">
        <f t="shared" si="1"/>
        <v>124</v>
      </c>
      <c r="H81" s="85"/>
      <c r="I81" s="51"/>
      <c r="J81" s="30" t="s">
        <v>556</v>
      </c>
    </row>
    <row r="82" spans="1:10" s="30" customFormat="1" ht="15" customHeight="1">
      <c r="A82" s="96">
        <v>35</v>
      </c>
      <c r="B82" s="98" t="s">
        <v>597</v>
      </c>
      <c r="C82" s="100" t="s">
        <v>603</v>
      </c>
      <c r="D82" s="102" t="s">
        <v>599</v>
      </c>
      <c r="E82" s="46">
        <v>153</v>
      </c>
      <c r="F82" s="47">
        <v>51</v>
      </c>
      <c r="G82" s="46">
        <f t="shared" si="1"/>
        <v>-102</v>
      </c>
      <c r="H82" s="95" t="s">
        <v>552</v>
      </c>
      <c r="I82" s="48"/>
      <c r="J82" s="30" t="s">
        <v>555</v>
      </c>
    </row>
    <row r="83" spans="1:10" s="30" customFormat="1" ht="15" customHeight="1">
      <c r="A83" s="97"/>
      <c r="B83" s="99"/>
      <c r="C83" s="101"/>
      <c r="D83" s="103"/>
      <c r="E83" s="49">
        <v>153</v>
      </c>
      <c r="F83" s="50">
        <v>51</v>
      </c>
      <c r="G83" s="49">
        <f t="shared" si="1"/>
        <v>-102</v>
      </c>
      <c r="H83" s="85"/>
      <c r="I83" s="51"/>
      <c r="J83" s="30" t="s">
        <v>556</v>
      </c>
    </row>
    <row r="84" spans="1:10" s="30" customFormat="1" ht="15" customHeight="1">
      <c r="A84" s="96">
        <v>36</v>
      </c>
      <c r="B84" s="98" t="s">
        <v>597</v>
      </c>
      <c r="C84" s="100" t="s">
        <v>604</v>
      </c>
      <c r="D84" s="102" t="s">
        <v>599</v>
      </c>
      <c r="E84" s="46">
        <v>18275</v>
      </c>
      <c r="F84" s="47">
        <v>19170</v>
      </c>
      <c r="G84" s="46">
        <f t="shared" si="1"/>
        <v>895</v>
      </c>
      <c r="H84" s="95" t="s">
        <v>552</v>
      </c>
      <c r="I84" s="48"/>
      <c r="J84" s="30" t="s">
        <v>555</v>
      </c>
    </row>
    <row r="85" spans="1:10" s="30" customFormat="1" ht="15" customHeight="1">
      <c r="A85" s="97"/>
      <c r="B85" s="99"/>
      <c r="C85" s="101"/>
      <c r="D85" s="103"/>
      <c r="E85" s="49">
        <v>18275</v>
      </c>
      <c r="F85" s="50">
        <v>19170</v>
      </c>
      <c r="G85" s="49">
        <f t="shared" si="1"/>
        <v>895</v>
      </c>
      <c r="H85" s="85"/>
      <c r="I85" s="51"/>
      <c r="J85" s="30" t="s">
        <v>556</v>
      </c>
    </row>
    <row r="86" spans="1:10" s="30" customFormat="1" ht="19.5" customHeight="1">
      <c r="A86" s="96">
        <v>37</v>
      </c>
      <c r="B86" s="98" t="s">
        <v>597</v>
      </c>
      <c r="C86" s="100" t="s">
        <v>804</v>
      </c>
      <c r="D86" s="102" t="s">
        <v>599</v>
      </c>
      <c r="E86" s="46">
        <v>44511</v>
      </c>
      <c r="F86" s="47">
        <v>59234</v>
      </c>
      <c r="G86" s="46">
        <f t="shared" si="1"/>
        <v>14723</v>
      </c>
      <c r="H86" s="95" t="s">
        <v>552</v>
      </c>
      <c r="I86" s="48"/>
      <c r="J86" s="30" t="s">
        <v>555</v>
      </c>
    </row>
    <row r="87" spans="1:10" s="30" customFormat="1" ht="19.5" customHeight="1">
      <c r="A87" s="97"/>
      <c r="B87" s="99"/>
      <c r="C87" s="101"/>
      <c r="D87" s="103"/>
      <c r="E87" s="49">
        <v>38692</v>
      </c>
      <c r="F87" s="50">
        <v>42008</v>
      </c>
      <c r="G87" s="49">
        <f t="shared" si="1"/>
        <v>3316</v>
      </c>
      <c r="H87" s="85"/>
      <c r="I87" s="51"/>
      <c r="J87" s="30" t="s">
        <v>556</v>
      </c>
    </row>
    <row r="88" spans="1:10" s="30" customFormat="1" ht="15" customHeight="1">
      <c r="A88" s="96">
        <v>38</v>
      </c>
      <c r="B88" s="98" t="s">
        <v>597</v>
      </c>
      <c r="C88" s="100" t="s">
        <v>605</v>
      </c>
      <c r="D88" s="102" t="s">
        <v>599</v>
      </c>
      <c r="E88" s="46">
        <v>896</v>
      </c>
      <c r="F88" s="47">
        <v>896</v>
      </c>
      <c r="G88" s="46">
        <f t="shared" si="1"/>
        <v>0</v>
      </c>
      <c r="H88" s="95" t="s">
        <v>552</v>
      </c>
      <c r="I88" s="48"/>
      <c r="J88" s="30" t="s">
        <v>555</v>
      </c>
    </row>
    <row r="89" spans="1:10" s="30" customFormat="1" ht="15" customHeight="1">
      <c r="A89" s="97"/>
      <c r="B89" s="99"/>
      <c r="C89" s="101"/>
      <c r="D89" s="103"/>
      <c r="E89" s="49">
        <v>896</v>
      </c>
      <c r="F89" s="50">
        <v>896</v>
      </c>
      <c r="G89" s="49">
        <f t="shared" si="1"/>
        <v>0</v>
      </c>
      <c r="H89" s="85"/>
      <c r="I89" s="51"/>
      <c r="J89" s="30" t="s">
        <v>556</v>
      </c>
    </row>
    <row r="90" spans="1:10" s="30" customFormat="1" ht="15" customHeight="1">
      <c r="A90" s="96">
        <v>39</v>
      </c>
      <c r="B90" s="98" t="s">
        <v>597</v>
      </c>
      <c r="C90" s="100" t="s">
        <v>606</v>
      </c>
      <c r="D90" s="102" t="s">
        <v>599</v>
      </c>
      <c r="E90" s="46">
        <v>4000</v>
      </c>
      <c r="F90" s="47">
        <v>4000</v>
      </c>
      <c r="G90" s="46">
        <f t="shared" si="1"/>
        <v>0</v>
      </c>
      <c r="H90" s="95" t="s">
        <v>552</v>
      </c>
      <c r="I90" s="48"/>
      <c r="J90" s="30" t="s">
        <v>555</v>
      </c>
    </row>
    <row r="91" spans="1:10" s="30" customFormat="1" ht="15" customHeight="1">
      <c r="A91" s="97"/>
      <c r="B91" s="99"/>
      <c r="C91" s="101"/>
      <c r="D91" s="103"/>
      <c r="E91" s="49">
        <v>4000</v>
      </c>
      <c r="F91" s="50">
        <v>4000</v>
      </c>
      <c r="G91" s="49">
        <f t="shared" si="1"/>
        <v>0</v>
      </c>
      <c r="H91" s="85"/>
      <c r="I91" s="51"/>
      <c r="J91" s="30" t="s">
        <v>556</v>
      </c>
    </row>
    <row r="92" spans="1:10" s="30" customFormat="1" ht="15" customHeight="1">
      <c r="A92" s="96">
        <v>40</v>
      </c>
      <c r="B92" s="98" t="s">
        <v>597</v>
      </c>
      <c r="C92" s="100" t="s">
        <v>607</v>
      </c>
      <c r="D92" s="102" t="s">
        <v>599</v>
      </c>
      <c r="E92" s="46">
        <v>800</v>
      </c>
      <c r="F92" s="47">
        <v>800</v>
      </c>
      <c r="G92" s="46">
        <f t="shared" si="1"/>
        <v>0</v>
      </c>
      <c r="H92" s="95" t="s">
        <v>552</v>
      </c>
      <c r="I92" s="48"/>
      <c r="J92" s="30" t="s">
        <v>555</v>
      </c>
    </row>
    <row r="93" spans="1:10" s="30" customFormat="1" ht="15" customHeight="1">
      <c r="A93" s="97"/>
      <c r="B93" s="99"/>
      <c r="C93" s="101"/>
      <c r="D93" s="103"/>
      <c r="E93" s="49">
        <v>800</v>
      </c>
      <c r="F93" s="50">
        <v>800</v>
      </c>
      <c r="G93" s="49">
        <f t="shared" si="1"/>
        <v>0</v>
      </c>
      <c r="H93" s="85"/>
      <c r="I93" s="51"/>
      <c r="J93" s="30" t="s">
        <v>556</v>
      </c>
    </row>
    <row r="94" spans="1:10" s="30" customFormat="1" ht="15" customHeight="1">
      <c r="A94" s="96">
        <v>41</v>
      </c>
      <c r="B94" s="98" t="s">
        <v>597</v>
      </c>
      <c r="C94" s="100" t="s">
        <v>608</v>
      </c>
      <c r="D94" s="102" t="s">
        <v>599</v>
      </c>
      <c r="E94" s="46">
        <v>25593</v>
      </c>
      <c r="F94" s="47">
        <v>46703</v>
      </c>
      <c r="G94" s="46">
        <f t="shared" si="1"/>
        <v>21110</v>
      </c>
      <c r="H94" s="95" t="s">
        <v>552</v>
      </c>
      <c r="I94" s="48"/>
      <c r="J94" s="30" t="s">
        <v>555</v>
      </c>
    </row>
    <row r="95" spans="1:10" s="30" customFormat="1" ht="15" customHeight="1">
      <c r="A95" s="97"/>
      <c r="B95" s="99"/>
      <c r="C95" s="101"/>
      <c r="D95" s="103"/>
      <c r="E95" s="49">
        <v>25593</v>
      </c>
      <c r="F95" s="50">
        <v>46703</v>
      </c>
      <c r="G95" s="49">
        <f t="shared" si="1"/>
        <v>21110</v>
      </c>
      <c r="H95" s="85"/>
      <c r="I95" s="51"/>
      <c r="J95" s="30" t="s">
        <v>556</v>
      </c>
    </row>
    <row r="96" spans="1:10" s="30" customFormat="1" ht="15" customHeight="1">
      <c r="A96" s="96">
        <v>42</v>
      </c>
      <c r="B96" s="98" t="s">
        <v>597</v>
      </c>
      <c r="C96" s="100" t="s">
        <v>609</v>
      </c>
      <c r="D96" s="102" t="s">
        <v>599</v>
      </c>
      <c r="E96" s="46">
        <v>0</v>
      </c>
      <c r="F96" s="47">
        <v>304310</v>
      </c>
      <c r="G96" s="46">
        <f t="shared" si="1"/>
        <v>304310</v>
      </c>
      <c r="H96" s="95" t="s">
        <v>552</v>
      </c>
      <c r="I96" s="48"/>
      <c r="J96" s="30" t="s">
        <v>555</v>
      </c>
    </row>
    <row r="97" spans="1:10" s="30" customFormat="1" ht="15" customHeight="1">
      <c r="A97" s="97"/>
      <c r="B97" s="99"/>
      <c r="C97" s="101"/>
      <c r="D97" s="103"/>
      <c r="E97" s="49">
        <v>0</v>
      </c>
      <c r="F97" s="50">
        <v>304310</v>
      </c>
      <c r="G97" s="49">
        <f t="shared" si="1"/>
        <v>304310</v>
      </c>
      <c r="H97" s="85"/>
      <c r="I97" s="51"/>
      <c r="J97" s="30" t="s">
        <v>556</v>
      </c>
    </row>
    <row r="98" spans="1:10" s="30" customFormat="1" ht="15" customHeight="1">
      <c r="A98" s="96">
        <v>43</v>
      </c>
      <c r="B98" s="98" t="s">
        <v>597</v>
      </c>
      <c r="C98" s="100" t="s">
        <v>610</v>
      </c>
      <c r="D98" s="102" t="s">
        <v>599</v>
      </c>
      <c r="E98" s="46">
        <v>0</v>
      </c>
      <c r="F98" s="47">
        <v>47463</v>
      </c>
      <c r="G98" s="46">
        <f t="shared" si="1"/>
        <v>47463</v>
      </c>
      <c r="H98" s="95" t="s">
        <v>552</v>
      </c>
      <c r="I98" s="48"/>
      <c r="J98" s="30" t="s">
        <v>555</v>
      </c>
    </row>
    <row r="99" spans="1:10" s="30" customFormat="1" ht="15" customHeight="1">
      <c r="A99" s="97"/>
      <c r="B99" s="99"/>
      <c r="C99" s="101"/>
      <c r="D99" s="103"/>
      <c r="E99" s="49">
        <v>0</v>
      </c>
      <c r="F99" s="50">
        <v>47463</v>
      </c>
      <c r="G99" s="49">
        <f t="shared" si="1"/>
        <v>47463</v>
      </c>
      <c r="H99" s="85"/>
      <c r="I99" s="51"/>
      <c r="J99" s="30" t="s">
        <v>556</v>
      </c>
    </row>
    <row r="100" spans="1:10" s="30" customFormat="1" ht="15" customHeight="1">
      <c r="A100" s="96">
        <v>44</v>
      </c>
      <c r="B100" s="98" t="s">
        <v>597</v>
      </c>
      <c r="C100" s="100" t="s">
        <v>611</v>
      </c>
      <c r="D100" s="102" t="s">
        <v>599</v>
      </c>
      <c r="E100" s="46">
        <v>0</v>
      </c>
      <c r="F100" s="47">
        <v>150000</v>
      </c>
      <c r="G100" s="46">
        <f t="shared" si="1"/>
        <v>150000</v>
      </c>
      <c r="H100" s="95" t="s">
        <v>552</v>
      </c>
      <c r="I100" s="48"/>
      <c r="J100" s="30" t="s">
        <v>555</v>
      </c>
    </row>
    <row r="101" spans="1:10" s="30" customFormat="1" ht="15" customHeight="1">
      <c r="A101" s="97"/>
      <c r="B101" s="99"/>
      <c r="C101" s="101"/>
      <c r="D101" s="103"/>
      <c r="E101" s="49">
        <v>0</v>
      </c>
      <c r="F101" s="50">
        <v>150000</v>
      </c>
      <c r="G101" s="49">
        <f t="shared" si="1"/>
        <v>150000</v>
      </c>
      <c r="H101" s="85"/>
      <c r="I101" s="51"/>
      <c r="J101" s="30" t="s">
        <v>556</v>
      </c>
    </row>
    <row r="102" spans="1:10" s="30" customFormat="1" ht="15" customHeight="1">
      <c r="A102" s="96">
        <v>45</v>
      </c>
      <c r="B102" s="98" t="s">
        <v>597</v>
      </c>
      <c r="C102" s="100" t="s">
        <v>612</v>
      </c>
      <c r="D102" s="102" t="s">
        <v>599</v>
      </c>
      <c r="E102" s="46">
        <v>0</v>
      </c>
      <c r="F102" s="47">
        <v>50500</v>
      </c>
      <c r="G102" s="46">
        <f t="shared" si="1"/>
        <v>50500</v>
      </c>
      <c r="H102" s="95" t="s">
        <v>552</v>
      </c>
      <c r="I102" s="48"/>
      <c r="J102" s="30" t="s">
        <v>555</v>
      </c>
    </row>
    <row r="103" spans="1:10" s="30" customFormat="1" ht="15" customHeight="1">
      <c r="A103" s="97"/>
      <c r="B103" s="99"/>
      <c r="C103" s="101"/>
      <c r="D103" s="103"/>
      <c r="E103" s="49">
        <v>0</v>
      </c>
      <c r="F103" s="50">
        <v>40500</v>
      </c>
      <c r="G103" s="49">
        <f t="shared" si="1"/>
        <v>40500</v>
      </c>
      <c r="H103" s="85"/>
      <c r="I103" s="51"/>
      <c r="J103" s="30" t="s">
        <v>556</v>
      </c>
    </row>
    <row r="104" spans="1:10" s="30" customFormat="1" ht="15" customHeight="1">
      <c r="A104" s="96">
        <v>46</v>
      </c>
      <c r="B104" s="98" t="s">
        <v>597</v>
      </c>
      <c r="C104" s="100" t="s">
        <v>613</v>
      </c>
      <c r="D104" s="102" t="s">
        <v>599</v>
      </c>
      <c r="E104" s="46">
        <v>0</v>
      </c>
      <c r="F104" s="47">
        <v>18000</v>
      </c>
      <c r="G104" s="46">
        <f t="shared" si="1"/>
        <v>18000</v>
      </c>
      <c r="H104" s="95" t="s">
        <v>552</v>
      </c>
      <c r="I104" s="48"/>
      <c r="J104" s="30" t="s">
        <v>555</v>
      </c>
    </row>
    <row r="105" spans="1:10" s="30" customFormat="1" ht="15" customHeight="1">
      <c r="A105" s="97"/>
      <c r="B105" s="99"/>
      <c r="C105" s="101"/>
      <c r="D105" s="103"/>
      <c r="E105" s="49">
        <v>0</v>
      </c>
      <c r="F105" s="50">
        <v>18000</v>
      </c>
      <c r="G105" s="49">
        <f t="shared" si="1"/>
        <v>18000</v>
      </c>
      <c r="H105" s="85"/>
      <c r="I105" s="51"/>
      <c r="J105" s="30" t="s">
        <v>556</v>
      </c>
    </row>
    <row r="106" spans="1:10" s="30" customFormat="1" ht="15" customHeight="1">
      <c r="A106" s="96">
        <v>47</v>
      </c>
      <c r="B106" s="98" t="s">
        <v>597</v>
      </c>
      <c r="C106" s="100" t="s">
        <v>614</v>
      </c>
      <c r="D106" s="102" t="s">
        <v>599</v>
      </c>
      <c r="E106" s="46">
        <v>0</v>
      </c>
      <c r="F106" s="47">
        <v>10000</v>
      </c>
      <c r="G106" s="46">
        <f t="shared" si="1"/>
        <v>10000</v>
      </c>
      <c r="H106" s="95" t="s">
        <v>552</v>
      </c>
      <c r="I106" s="48"/>
      <c r="J106" s="30" t="s">
        <v>555</v>
      </c>
    </row>
    <row r="107" spans="1:10" s="30" customFormat="1" ht="15" customHeight="1">
      <c r="A107" s="97"/>
      <c r="B107" s="99"/>
      <c r="C107" s="101"/>
      <c r="D107" s="103"/>
      <c r="E107" s="49">
        <v>0</v>
      </c>
      <c r="F107" s="50">
        <v>10000</v>
      </c>
      <c r="G107" s="49">
        <f t="shared" si="1"/>
        <v>10000</v>
      </c>
      <c r="H107" s="85"/>
      <c r="I107" s="51"/>
      <c r="J107" s="30" t="s">
        <v>556</v>
      </c>
    </row>
    <row r="108" spans="1:10" s="30" customFormat="1" ht="15" customHeight="1">
      <c r="A108" s="96">
        <v>48</v>
      </c>
      <c r="B108" s="98" t="s">
        <v>597</v>
      </c>
      <c r="C108" s="104" t="s">
        <v>615</v>
      </c>
      <c r="D108" s="102" t="s">
        <v>599</v>
      </c>
      <c r="E108" s="46">
        <v>47438</v>
      </c>
      <c r="F108" s="47">
        <v>0</v>
      </c>
      <c r="G108" s="46">
        <f t="shared" si="1"/>
        <v>-47438</v>
      </c>
      <c r="H108" s="95" t="s">
        <v>552</v>
      </c>
      <c r="I108" s="48"/>
      <c r="J108" s="30" t="s">
        <v>555</v>
      </c>
    </row>
    <row r="109" spans="1:10" s="30" customFormat="1" ht="15" customHeight="1">
      <c r="A109" s="97"/>
      <c r="B109" s="99"/>
      <c r="C109" s="105"/>
      <c r="D109" s="103"/>
      <c r="E109" s="49">
        <v>47438</v>
      </c>
      <c r="F109" s="50">
        <v>0</v>
      </c>
      <c r="G109" s="49">
        <f t="shared" si="1"/>
        <v>-47438</v>
      </c>
      <c r="H109" s="85"/>
      <c r="I109" s="51"/>
      <c r="J109" s="30" t="s">
        <v>556</v>
      </c>
    </row>
    <row r="110" spans="1:10" s="30" customFormat="1" ht="15" customHeight="1">
      <c r="A110" s="96">
        <v>49</v>
      </c>
      <c r="B110" s="98" t="s">
        <v>597</v>
      </c>
      <c r="C110" s="104" t="s">
        <v>616</v>
      </c>
      <c r="D110" s="102" t="s">
        <v>599</v>
      </c>
      <c r="E110" s="46">
        <v>370086</v>
      </c>
      <c r="F110" s="47">
        <v>0</v>
      </c>
      <c r="G110" s="46">
        <f t="shared" si="1"/>
        <v>-370086</v>
      </c>
      <c r="H110" s="95" t="s">
        <v>552</v>
      </c>
      <c r="I110" s="48"/>
      <c r="J110" s="30" t="s">
        <v>555</v>
      </c>
    </row>
    <row r="111" spans="1:10" s="30" customFormat="1" ht="15" customHeight="1">
      <c r="A111" s="97"/>
      <c r="B111" s="99"/>
      <c r="C111" s="105"/>
      <c r="D111" s="103"/>
      <c r="E111" s="49">
        <v>370086</v>
      </c>
      <c r="F111" s="50">
        <v>0</v>
      </c>
      <c r="G111" s="49">
        <f t="shared" si="1"/>
        <v>-370086</v>
      </c>
      <c r="H111" s="85"/>
      <c r="I111" s="51"/>
      <c r="J111" s="30" t="s">
        <v>556</v>
      </c>
    </row>
    <row r="112" spans="1:10" s="30" customFormat="1" ht="15" customHeight="1">
      <c r="A112" s="96">
        <v>50</v>
      </c>
      <c r="B112" s="98" t="s">
        <v>597</v>
      </c>
      <c r="C112" s="104" t="s">
        <v>617</v>
      </c>
      <c r="D112" s="102" t="s">
        <v>599</v>
      </c>
      <c r="E112" s="46">
        <v>64799</v>
      </c>
      <c r="F112" s="47">
        <v>0</v>
      </c>
      <c r="G112" s="46">
        <f t="shared" si="1"/>
        <v>-64799</v>
      </c>
      <c r="H112" s="95" t="s">
        <v>552</v>
      </c>
      <c r="I112" s="48"/>
      <c r="J112" s="30" t="s">
        <v>555</v>
      </c>
    </row>
    <row r="113" spans="1:10" s="30" customFormat="1" ht="15" customHeight="1">
      <c r="A113" s="97"/>
      <c r="B113" s="99"/>
      <c r="C113" s="105"/>
      <c r="D113" s="103"/>
      <c r="E113" s="49">
        <v>64799</v>
      </c>
      <c r="F113" s="50">
        <v>0</v>
      </c>
      <c r="G113" s="49">
        <f t="shared" si="1"/>
        <v>-64799</v>
      </c>
      <c r="H113" s="85"/>
      <c r="I113" s="51"/>
      <c r="J113" s="30" t="s">
        <v>556</v>
      </c>
    </row>
    <row r="114" spans="1:10" s="30" customFormat="1" ht="15" customHeight="1">
      <c r="A114" s="96">
        <v>51</v>
      </c>
      <c r="B114" s="98" t="s">
        <v>597</v>
      </c>
      <c r="C114" s="104" t="s">
        <v>618</v>
      </c>
      <c r="D114" s="102" t="s">
        <v>599</v>
      </c>
      <c r="E114" s="46">
        <v>167221</v>
      </c>
      <c r="F114" s="47">
        <v>0</v>
      </c>
      <c r="G114" s="46">
        <f t="shared" si="1"/>
        <v>-167221</v>
      </c>
      <c r="H114" s="95" t="s">
        <v>552</v>
      </c>
      <c r="I114" s="48"/>
      <c r="J114" s="30" t="s">
        <v>555</v>
      </c>
    </row>
    <row r="115" spans="1:10" s="30" customFormat="1" ht="15" customHeight="1">
      <c r="A115" s="97"/>
      <c r="B115" s="99"/>
      <c r="C115" s="105"/>
      <c r="D115" s="103"/>
      <c r="E115" s="49">
        <v>167221</v>
      </c>
      <c r="F115" s="50">
        <v>0</v>
      </c>
      <c r="G115" s="49">
        <f t="shared" si="1"/>
        <v>-167221</v>
      </c>
      <c r="H115" s="85"/>
      <c r="I115" s="51"/>
      <c r="J115" s="30" t="s">
        <v>556</v>
      </c>
    </row>
    <row r="116" spans="1:10" s="30" customFormat="1" ht="15" customHeight="1">
      <c r="A116" s="96">
        <v>52</v>
      </c>
      <c r="B116" s="98" t="s">
        <v>597</v>
      </c>
      <c r="C116" s="104" t="s">
        <v>619</v>
      </c>
      <c r="D116" s="102" t="s">
        <v>599</v>
      </c>
      <c r="E116" s="46">
        <v>120000</v>
      </c>
      <c r="F116" s="47">
        <v>0</v>
      </c>
      <c r="G116" s="46">
        <f t="shared" si="1"/>
        <v>-120000</v>
      </c>
      <c r="H116" s="95" t="s">
        <v>552</v>
      </c>
      <c r="I116" s="48"/>
      <c r="J116" s="30" t="s">
        <v>555</v>
      </c>
    </row>
    <row r="117" spans="1:10" s="30" customFormat="1" ht="15" customHeight="1">
      <c r="A117" s="97"/>
      <c r="B117" s="99"/>
      <c r="C117" s="105"/>
      <c r="D117" s="103"/>
      <c r="E117" s="49">
        <v>120000</v>
      </c>
      <c r="F117" s="50">
        <v>0</v>
      </c>
      <c r="G117" s="49">
        <f t="shared" si="1"/>
        <v>-120000</v>
      </c>
      <c r="H117" s="85"/>
      <c r="I117" s="51"/>
      <c r="J117" s="30" t="s">
        <v>556</v>
      </c>
    </row>
    <row r="118" spans="1:10" s="30" customFormat="1" ht="15" customHeight="1">
      <c r="A118" s="96">
        <v>53</v>
      </c>
      <c r="B118" s="98" t="s">
        <v>597</v>
      </c>
      <c r="C118" s="104" t="s">
        <v>620</v>
      </c>
      <c r="D118" s="102" t="s">
        <v>599</v>
      </c>
      <c r="E118" s="46">
        <v>200000</v>
      </c>
      <c r="F118" s="47">
        <v>0</v>
      </c>
      <c r="G118" s="46">
        <f t="shared" si="1"/>
        <v>-200000</v>
      </c>
      <c r="H118" s="95" t="s">
        <v>552</v>
      </c>
      <c r="I118" s="48"/>
      <c r="J118" s="30" t="s">
        <v>555</v>
      </c>
    </row>
    <row r="119" spans="1:10" s="30" customFormat="1" ht="15" customHeight="1">
      <c r="A119" s="97"/>
      <c r="B119" s="99"/>
      <c r="C119" s="105"/>
      <c r="D119" s="103"/>
      <c r="E119" s="49">
        <v>200000</v>
      </c>
      <c r="F119" s="50">
        <v>0</v>
      </c>
      <c r="G119" s="49">
        <f t="shared" si="1"/>
        <v>-200000</v>
      </c>
      <c r="H119" s="85"/>
      <c r="I119" s="51"/>
      <c r="J119" s="30" t="s">
        <v>556</v>
      </c>
    </row>
    <row r="120" spans="1:10" s="30" customFormat="1" ht="22.5" customHeight="1">
      <c r="A120" s="96">
        <v>54</v>
      </c>
      <c r="B120" s="98" t="s">
        <v>597</v>
      </c>
      <c r="C120" s="104" t="s">
        <v>621</v>
      </c>
      <c r="D120" s="102" t="s">
        <v>599</v>
      </c>
      <c r="E120" s="46">
        <v>12914</v>
      </c>
      <c r="F120" s="47">
        <v>0</v>
      </c>
      <c r="G120" s="46">
        <f t="shared" si="1"/>
        <v>-12914</v>
      </c>
      <c r="H120" s="95" t="s">
        <v>552</v>
      </c>
      <c r="I120" s="48"/>
      <c r="J120" s="30" t="s">
        <v>555</v>
      </c>
    </row>
    <row r="121" spans="1:10" s="30" customFormat="1" ht="22.5" customHeight="1">
      <c r="A121" s="97"/>
      <c r="B121" s="99"/>
      <c r="C121" s="105"/>
      <c r="D121" s="103"/>
      <c r="E121" s="49">
        <v>0</v>
      </c>
      <c r="F121" s="50">
        <v>0</v>
      </c>
      <c r="G121" s="49">
        <f t="shared" si="1"/>
        <v>0</v>
      </c>
      <c r="H121" s="85"/>
      <c r="I121" s="51"/>
      <c r="J121" s="30" t="s">
        <v>556</v>
      </c>
    </row>
    <row r="122" spans="1:10" ht="15" customHeight="1">
      <c r="A122" s="89" t="s">
        <v>622</v>
      </c>
      <c r="B122" s="90"/>
      <c r="C122" s="90"/>
      <c r="D122" s="91"/>
      <c r="E122" s="46">
        <f>SUMIF($J$74:$J$121, J74, E74:E121)</f>
        <v>1537991</v>
      </c>
      <c r="F122" s="47">
        <f>SUMIF($J$74:$J$121, J74, F74:F121)</f>
        <v>1177936</v>
      </c>
      <c r="G122" s="46">
        <f t="shared" si="1"/>
        <v>-360055</v>
      </c>
      <c r="H122" s="95"/>
      <c r="I122" s="48"/>
    </row>
    <row r="123" spans="1:10" ht="15" customHeight="1">
      <c r="A123" s="92"/>
      <c r="B123" s="93"/>
      <c r="C123" s="93"/>
      <c r="D123" s="94"/>
      <c r="E123" s="49">
        <f>SUMIF($J$74:$J$121, J75, E74:E121)</f>
        <v>1344335</v>
      </c>
      <c r="F123" s="50">
        <f>SUMIF($J$74:$J$121, J75, F74:F121)</f>
        <v>1145844</v>
      </c>
      <c r="G123" s="49">
        <f t="shared" si="1"/>
        <v>-198491</v>
      </c>
      <c r="H123" s="85"/>
      <c r="I123" s="51"/>
    </row>
    <row r="124" spans="1:10" s="30" customFormat="1" ht="15" customHeight="1">
      <c r="A124" s="96">
        <v>55</v>
      </c>
      <c r="B124" s="98" t="s">
        <v>623</v>
      </c>
      <c r="C124" s="100" t="s">
        <v>624</v>
      </c>
      <c r="D124" s="102" t="s">
        <v>625</v>
      </c>
      <c r="E124" s="46">
        <v>6882</v>
      </c>
      <c r="F124" s="47">
        <v>6882</v>
      </c>
      <c r="G124" s="46">
        <f t="shared" si="1"/>
        <v>0</v>
      </c>
      <c r="H124" s="95" t="s">
        <v>552</v>
      </c>
      <c r="I124" s="48"/>
      <c r="J124" s="30" t="s">
        <v>555</v>
      </c>
    </row>
    <row r="125" spans="1:10" s="30" customFormat="1" ht="15" customHeight="1">
      <c r="A125" s="97"/>
      <c r="B125" s="99"/>
      <c r="C125" s="101"/>
      <c r="D125" s="103"/>
      <c r="E125" s="49">
        <v>6882</v>
      </c>
      <c r="F125" s="50">
        <v>6882</v>
      </c>
      <c r="G125" s="49">
        <f t="shared" si="1"/>
        <v>0</v>
      </c>
      <c r="H125" s="85"/>
      <c r="I125" s="51"/>
      <c r="J125" s="30" t="s">
        <v>556</v>
      </c>
    </row>
    <row r="126" spans="1:10" s="30" customFormat="1" ht="15" customHeight="1">
      <c r="A126" s="96">
        <v>56</v>
      </c>
      <c r="B126" s="98" t="s">
        <v>623</v>
      </c>
      <c r="C126" s="100" t="s">
        <v>626</v>
      </c>
      <c r="D126" s="102" t="s">
        <v>625</v>
      </c>
      <c r="E126" s="46">
        <v>42350</v>
      </c>
      <c r="F126" s="47">
        <v>38350</v>
      </c>
      <c r="G126" s="46">
        <f t="shared" ref="G126:G189" si="2">F126-E126</f>
        <v>-4000</v>
      </c>
      <c r="H126" s="95" t="s">
        <v>552</v>
      </c>
      <c r="I126" s="48"/>
      <c r="J126" s="30" t="s">
        <v>555</v>
      </c>
    </row>
    <row r="127" spans="1:10" s="30" customFormat="1" ht="15" customHeight="1">
      <c r="A127" s="97"/>
      <c r="B127" s="99"/>
      <c r="C127" s="101"/>
      <c r="D127" s="103"/>
      <c r="E127" s="49">
        <v>42350</v>
      </c>
      <c r="F127" s="50">
        <v>38350</v>
      </c>
      <c r="G127" s="49">
        <f t="shared" si="2"/>
        <v>-4000</v>
      </c>
      <c r="H127" s="85"/>
      <c r="I127" s="51"/>
      <c r="J127" s="30" t="s">
        <v>556</v>
      </c>
    </row>
    <row r="128" spans="1:10" s="30" customFormat="1" ht="15" customHeight="1">
      <c r="A128" s="96">
        <v>57</v>
      </c>
      <c r="B128" s="98" t="s">
        <v>623</v>
      </c>
      <c r="C128" s="100" t="s">
        <v>627</v>
      </c>
      <c r="D128" s="102" t="s">
        <v>625</v>
      </c>
      <c r="E128" s="46">
        <v>45000</v>
      </c>
      <c r="F128" s="47">
        <v>30344</v>
      </c>
      <c r="G128" s="46">
        <f t="shared" si="2"/>
        <v>-14656</v>
      </c>
      <c r="H128" s="95" t="s">
        <v>552</v>
      </c>
      <c r="I128" s="48"/>
      <c r="J128" s="30" t="s">
        <v>555</v>
      </c>
    </row>
    <row r="129" spans="1:11" s="30" customFormat="1" ht="15" customHeight="1">
      <c r="A129" s="97"/>
      <c r="B129" s="99"/>
      <c r="C129" s="101"/>
      <c r="D129" s="103"/>
      <c r="E129" s="49">
        <v>45000</v>
      </c>
      <c r="F129" s="50">
        <v>30344</v>
      </c>
      <c r="G129" s="49">
        <f t="shared" si="2"/>
        <v>-14656</v>
      </c>
      <c r="H129" s="85"/>
      <c r="I129" s="51"/>
      <c r="J129" s="30" t="s">
        <v>556</v>
      </c>
    </row>
    <row r="130" spans="1:11" s="30" customFormat="1" ht="15" customHeight="1">
      <c r="A130" s="96">
        <v>58</v>
      </c>
      <c r="B130" s="98" t="s">
        <v>623</v>
      </c>
      <c r="C130" s="100" t="s">
        <v>628</v>
      </c>
      <c r="D130" s="102" t="s">
        <v>625</v>
      </c>
      <c r="E130" s="46">
        <v>0</v>
      </c>
      <c r="F130" s="47">
        <v>350000</v>
      </c>
      <c r="G130" s="46">
        <f t="shared" si="2"/>
        <v>350000</v>
      </c>
      <c r="H130" s="95" t="s">
        <v>552</v>
      </c>
      <c r="I130" s="48"/>
      <c r="J130" s="30" t="s">
        <v>555</v>
      </c>
    </row>
    <row r="131" spans="1:11" s="30" customFormat="1" ht="15" customHeight="1">
      <c r="A131" s="97"/>
      <c r="B131" s="99"/>
      <c r="C131" s="101"/>
      <c r="D131" s="103"/>
      <c r="E131" s="49">
        <v>0</v>
      </c>
      <c r="F131" s="50">
        <v>350000</v>
      </c>
      <c r="G131" s="49">
        <f t="shared" si="2"/>
        <v>350000</v>
      </c>
      <c r="H131" s="85"/>
      <c r="I131" s="51"/>
      <c r="J131" s="30" t="s">
        <v>556</v>
      </c>
    </row>
    <row r="132" spans="1:11" s="30" customFormat="1" ht="15" customHeight="1">
      <c r="A132" s="96">
        <v>59</v>
      </c>
      <c r="B132" s="98" t="s">
        <v>623</v>
      </c>
      <c r="C132" s="100" t="s">
        <v>629</v>
      </c>
      <c r="D132" s="102" t="s">
        <v>625</v>
      </c>
      <c r="E132" s="46">
        <v>13499</v>
      </c>
      <c r="F132" s="47">
        <v>11888</v>
      </c>
      <c r="G132" s="46">
        <f t="shared" si="2"/>
        <v>-1611</v>
      </c>
      <c r="H132" s="95" t="s">
        <v>552</v>
      </c>
      <c r="I132" s="48"/>
      <c r="J132" s="30" t="s">
        <v>555</v>
      </c>
    </row>
    <row r="133" spans="1:11" s="30" customFormat="1" ht="15" customHeight="1">
      <c r="A133" s="97"/>
      <c r="B133" s="99"/>
      <c r="C133" s="101"/>
      <c r="D133" s="103"/>
      <c r="E133" s="49">
        <v>13499</v>
      </c>
      <c r="F133" s="50">
        <v>11888</v>
      </c>
      <c r="G133" s="49">
        <f t="shared" si="2"/>
        <v>-1611</v>
      </c>
      <c r="H133" s="85"/>
      <c r="I133" s="51"/>
      <c r="J133" s="30" t="s">
        <v>556</v>
      </c>
    </row>
    <row r="134" spans="1:11" s="30" customFormat="1" ht="15" customHeight="1">
      <c r="A134" s="96">
        <v>60</v>
      </c>
      <c r="B134" s="98" t="s">
        <v>623</v>
      </c>
      <c r="C134" s="100" t="s">
        <v>630</v>
      </c>
      <c r="D134" s="102" t="s">
        <v>625</v>
      </c>
      <c r="E134" s="46">
        <v>45000</v>
      </c>
      <c r="F134" s="47">
        <v>35000</v>
      </c>
      <c r="G134" s="46">
        <f t="shared" si="2"/>
        <v>-10000</v>
      </c>
      <c r="H134" s="95" t="s">
        <v>552</v>
      </c>
      <c r="I134" s="48"/>
      <c r="J134" s="30" t="s">
        <v>555</v>
      </c>
    </row>
    <row r="135" spans="1:11" s="30" customFormat="1" ht="15" customHeight="1">
      <c r="A135" s="97"/>
      <c r="B135" s="99"/>
      <c r="C135" s="101"/>
      <c r="D135" s="103"/>
      <c r="E135" s="49">
        <v>35000</v>
      </c>
      <c r="F135" s="50">
        <v>25000</v>
      </c>
      <c r="G135" s="49">
        <f t="shared" si="2"/>
        <v>-10000</v>
      </c>
      <c r="H135" s="85"/>
      <c r="I135" s="51"/>
      <c r="J135" s="30" t="s">
        <v>556</v>
      </c>
    </row>
    <row r="136" spans="1:11" s="30" customFormat="1" ht="15" customHeight="1">
      <c r="A136" s="96">
        <v>61</v>
      </c>
      <c r="B136" s="98" t="s">
        <v>623</v>
      </c>
      <c r="C136" s="100" t="s">
        <v>631</v>
      </c>
      <c r="D136" s="102" t="s">
        <v>625</v>
      </c>
      <c r="E136" s="46">
        <v>11500</v>
      </c>
      <c r="F136" s="47">
        <v>11500</v>
      </c>
      <c r="G136" s="46">
        <f t="shared" si="2"/>
        <v>0</v>
      </c>
      <c r="H136" s="95" t="s">
        <v>552</v>
      </c>
      <c r="I136" s="48"/>
      <c r="J136" s="30" t="s">
        <v>555</v>
      </c>
    </row>
    <row r="137" spans="1:11" s="30" customFormat="1" ht="15" customHeight="1">
      <c r="A137" s="97"/>
      <c r="B137" s="99"/>
      <c r="C137" s="101"/>
      <c r="D137" s="103"/>
      <c r="E137" s="49">
        <v>0</v>
      </c>
      <c r="F137" s="50">
        <v>0</v>
      </c>
      <c r="G137" s="49">
        <f t="shared" si="2"/>
        <v>0</v>
      </c>
      <c r="H137" s="85"/>
      <c r="I137" s="51"/>
      <c r="J137" s="30" t="s">
        <v>556</v>
      </c>
    </row>
    <row r="138" spans="1:11" s="30" customFormat="1" ht="15" customHeight="1">
      <c r="A138" s="96">
        <v>62</v>
      </c>
      <c r="B138" s="98" t="s">
        <v>623</v>
      </c>
      <c r="C138" s="100" t="s">
        <v>632</v>
      </c>
      <c r="D138" s="102" t="s">
        <v>625</v>
      </c>
      <c r="E138" s="46">
        <v>95228</v>
      </c>
      <c r="F138" s="47">
        <v>108349</v>
      </c>
      <c r="G138" s="46">
        <f t="shared" si="2"/>
        <v>13121</v>
      </c>
      <c r="H138" s="95" t="s">
        <v>633</v>
      </c>
      <c r="I138" s="48">
        <v>47468</v>
      </c>
      <c r="J138" s="30" t="s">
        <v>555</v>
      </c>
      <c r="K138" s="30" t="s">
        <v>634</v>
      </c>
    </row>
    <row r="139" spans="1:11" s="30" customFormat="1" ht="15" customHeight="1">
      <c r="A139" s="97"/>
      <c r="B139" s="99"/>
      <c r="C139" s="101"/>
      <c r="D139" s="103"/>
      <c r="E139" s="49">
        <v>95228</v>
      </c>
      <c r="F139" s="50">
        <v>108349</v>
      </c>
      <c r="G139" s="49">
        <f t="shared" si="2"/>
        <v>13121</v>
      </c>
      <c r="H139" s="85"/>
      <c r="I139" s="51">
        <v>47468</v>
      </c>
      <c r="J139" s="30" t="s">
        <v>556</v>
      </c>
      <c r="K139" s="30" t="s">
        <v>635</v>
      </c>
    </row>
    <row r="140" spans="1:11" s="30" customFormat="1" ht="15" customHeight="1">
      <c r="A140" s="96">
        <v>63</v>
      </c>
      <c r="B140" s="98" t="s">
        <v>623</v>
      </c>
      <c r="C140" s="100" t="s">
        <v>636</v>
      </c>
      <c r="D140" s="102" t="s">
        <v>625</v>
      </c>
      <c r="E140" s="46">
        <v>8494</v>
      </c>
      <c r="F140" s="47">
        <v>8494</v>
      </c>
      <c r="G140" s="46">
        <f t="shared" si="2"/>
        <v>0</v>
      </c>
      <c r="H140" s="95" t="s">
        <v>633</v>
      </c>
      <c r="I140" s="48">
        <v>7897</v>
      </c>
      <c r="J140" s="30" t="s">
        <v>555</v>
      </c>
      <c r="K140" s="30" t="s">
        <v>634</v>
      </c>
    </row>
    <row r="141" spans="1:11" s="30" customFormat="1" ht="15" customHeight="1">
      <c r="A141" s="97"/>
      <c r="B141" s="99"/>
      <c r="C141" s="101"/>
      <c r="D141" s="103"/>
      <c r="E141" s="49">
        <v>8494</v>
      </c>
      <c r="F141" s="50">
        <v>8494</v>
      </c>
      <c r="G141" s="49">
        <f t="shared" si="2"/>
        <v>0</v>
      </c>
      <c r="H141" s="85"/>
      <c r="I141" s="51">
        <v>7897</v>
      </c>
      <c r="J141" s="30" t="s">
        <v>556</v>
      </c>
      <c r="K141" s="30" t="s">
        <v>635</v>
      </c>
    </row>
    <row r="142" spans="1:11" s="30" customFormat="1" ht="15" customHeight="1">
      <c r="A142" s="96">
        <v>64</v>
      </c>
      <c r="B142" s="98" t="s">
        <v>623</v>
      </c>
      <c r="C142" s="100" t="s">
        <v>637</v>
      </c>
      <c r="D142" s="102" t="s">
        <v>625</v>
      </c>
      <c r="E142" s="46">
        <v>1805</v>
      </c>
      <c r="F142" s="47">
        <v>1805</v>
      </c>
      <c r="G142" s="46">
        <f t="shared" si="2"/>
        <v>0</v>
      </c>
      <c r="H142" s="95" t="s">
        <v>552</v>
      </c>
      <c r="I142" s="48"/>
      <c r="J142" s="30" t="s">
        <v>555</v>
      </c>
    </row>
    <row r="143" spans="1:11" s="30" customFormat="1" ht="15" customHeight="1">
      <c r="A143" s="97"/>
      <c r="B143" s="99"/>
      <c r="C143" s="101"/>
      <c r="D143" s="103"/>
      <c r="E143" s="49">
        <v>1805</v>
      </c>
      <c r="F143" s="50">
        <v>1805</v>
      </c>
      <c r="G143" s="49">
        <f t="shared" si="2"/>
        <v>0</v>
      </c>
      <c r="H143" s="85"/>
      <c r="I143" s="51"/>
      <c r="J143" s="30" t="s">
        <v>556</v>
      </c>
    </row>
    <row r="144" spans="1:11" s="30" customFormat="1" ht="15" customHeight="1">
      <c r="A144" s="96">
        <v>65</v>
      </c>
      <c r="B144" s="98" t="s">
        <v>623</v>
      </c>
      <c r="C144" s="100" t="s">
        <v>638</v>
      </c>
      <c r="D144" s="102" t="s">
        <v>625</v>
      </c>
      <c r="E144" s="46">
        <v>1000</v>
      </c>
      <c r="F144" s="47">
        <v>1000</v>
      </c>
      <c r="G144" s="46">
        <f t="shared" si="2"/>
        <v>0</v>
      </c>
      <c r="H144" s="95" t="s">
        <v>552</v>
      </c>
      <c r="I144" s="48"/>
      <c r="J144" s="30" t="s">
        <v>555</v>
      </c>
    </row>
    <row r="145" spans="1:11" s="30" customFormat="1" ht="15" customHeight="1">
      <c r="A145" s="97"/>
      <c r="B145" s="99"/>
      <c r="C145" s="101"/>
      <c r="D145" s="103"/>
      <c r="E145" s="49">
        <v>1000</v>
      </c>
      <c r="F145" s="50">
        <v>1000</v>
      </c>
      <c r="G145" s="49">
        <f t="shared" si="2"/>
        <v>0</v>
      </c>
      <c r="H145" s="85"/>
      <c r="I145" s="51"/>
      <c r="J145" s="30" t="s">
        <v>556</v>
      </c>
    </row>
    <row r="146" spans="1:11" s="30" customFormat="1" ht="15" customHeight="1">
      <c r="A146" s="96">
        <v>66</v>
      </c>
      <c r="B146" s="98" t="s">
        <v>623</v>
      </c>
      <c r="C146" s="100" t="s">
        <v>639</v>
      </c>
      <c r="D146" s="102" t="s">
        <v>625</v>
      </c>
      <c r="E146" s="46">
        <v>116000</v>
      </c>
      <c r="F146" s="47">
        <v>116000</v>
      </c>
      <c r="G146" s="46">
        <f t="shared" si="2"/>
        <v>0</v>
      </c>
      <c r="H146" s="95" t="s">
        <v>552</v>
      </c>
      <c r="I146" s="48"/>
      <c r="J146" s="30" t="s">
        <v>555</v>
      </c>
    </row>
    <row r="147" spans="1:11" s="30" customFormat="1" ht="15" customHeight="1">
      <c r="A147" s="97"/>
      <c r="B147" s="99"/>
      <c r="C147" s="101"/>
      <c r="D147" s="103"/>
      <c r="E147" s="49">
        <v>116000</v>
      </c>
      <c r="F147" s="50">
        <v>116000</v>
      </c>
      <c r="G147" s="49">
        <f t="shared" si="2"/>
        <v>0</v>
      </c>
      <c r="H147" s="85"/>
      <c r="I147" s="51"/>
      <c r="J147" s="30" t="s">
        <v>556</v>
      </c>
    </row>
    <row r="148" spans="1:11" s="30" customFormat="1" ht="15" customHeight="1">
      <c r="A148" s="96">
        <v>67</v>
      </c>
      <c r="B148" s="98" t="s">
        <v>623</v>
      </c>
      <c r="C148" s="100" t="s">
        <v>640</v>
      </c>
      <c r="D148" s="102" t="s">
        <v>625</v>
      </c>
      <c r="E148" s="46">
        <v>28839</v>
      </c>
      <c r="F148" s="47">
        <v>31141</v>
      </c>
      <c r="G148" s="46">
        <f t="shared" si="2"/>
        <v>2302</v>
      </c>
      <c r="H148" s="95" t="s">
        <v>552</v>
      </c>
      <c r="I148" s="48"/>
      <c r="J148" s="30" t="s">
        <v>555</v>
      </c>
    </row>
    <row r="149" spans="1:11" s="30" customFormat="1" ht="15" customHeight="1">
      <c r="A149" s="97"/>
      <c r="B149" s="99"/>
      <c r="C149" s="101"/>
      <c r="D149" s="103"/>
      <c r="E149" s="49">
        <v>25867</v>
      </c>
      <c r="F149" s="50">
        <v>27905</v>
      </c>
      <c r="G149" s="49">
        <f t="shared" si="2"/>
        <v>2038</v>
      </c>
      <c r="H149" s="85"/>
      <c r="I149" s="51"/>
      <c r="J149" s="30" t="s">
        <v>556</v>
      </c>
    </row>
    <row r="150" spans="1:11" s="30" customFormat="1" ht="15" customHeight="1">
      <c r="A150" s="96">
        <v>68</v>
      </c>
      <c r="B150" s="98" t="s">
        <v>623</v>
      </c>
      <c r="C150" s="100" t="s">
        <v>641</v>
      </c>
      <c r="D150" s="102" t="s">
        <v>625</v>
      </c>
      <c r="E150" s="46">
        <v>132</v>
      </c>
      <c r="F150" s="47">
        <v>132</v>
      </c>
      <c r="G150" s="46">
        <f t="shared" si="2"/>
        <v>0</v>
      </c>
      <c r="H150" s="95" t="s">
        <v>633</v>
      </c>
      <c r="I150" s="48">
        <v>132</v>
      </c>
      <c r="J150" s="30" t="s">
        <v>555</v>
      </c>
      <c r="K150" s="30" t="s">
        <v>634</v>
      </c>
    </row>
    <row r="151" spans="1:11" s="30" customFormat="1" ht="15" customHeight="1">
      <c r="A151" s="97"/>
      <c r="B151" s="99"/>
      <c r="C151" s="101"/>
      <c r="D151" s="103"/>
      <c r="E151" s="49">
        <v>132</v>
      </c>
      <c r="F151" s="50">
        <v>132</v>
      </c>
      <c r="G151" s="49">
        <f t="shared" si="2"/>
        <v>0</v>
      </c>
      <c r="H151" s="85"/>
      <c r="I151" s="51">
        <v>132</v>
      </c>
      <c r="J151" s="30" t="s">
        <v>556</v>
      </c>
      <c r="K151" s="30" t="s">
        <v>635</v>
      </c>
    </row>
    <row r="152" spans="1:11" s="30" customFormat="1" ht="15" customHeight="1">
      <c r="A152" s="96">
        <v>69</v>
      </c>
      <c r="B152" s="98" t="s">
        <v>623</v>
      </c>
      <c r="C152" s="100" t="s">
        <v>642</v>
      </c>
      <c r="D152" s="102" t="s">
        <v>625</v>
      </c>
      <c r="E152" s="46">
        <v>22163</v>
      </c>
      <c r="F152" s="47">
        <v>22163</v>
      </c>
      <c r="G152" s="46">
        <f t="shared" si="2"/>
        <v>0</v>
      </c>
      <c r="H152" s="95" t="s">
        <v>552</v>
      </c>
      <c r="I152" s="48"/>
      <c r="J152" s="30" t="s">
        <v>555</v>
      </c>
    </row>
    <row r="153" spans="1:11" s="30" customFormat="1" ht="15" customHeight="1">
      <c r="A153" s="97"/>
      <c r="B153" s="99"/>
      <c r="C153" s="101"/>
      <c r="D153" s="103"/>
      <c r="E153" s="49">
        <v>0</v>
      </c>
      <c r="F153" s="50">
        <v>22163</v>
      </c>
      <c r="G153" s="49">
        <f t="shared" si="2"/>
        <v>22163</v>
      </c>
      <c r="H153" s="85"/>
      <c r="I153" s="51"/>
      <c r="J153" s="30" t="s">
        <v>556</v>
      </c>
    </row>
    <row r="154" spans="1:11" s="30" customFormat="1" ht="15" customHeight="1">
      <c r="A154" s="96">
        <v>70</v>
      </c>
      <c r="B154" s="98" t="s">
        <v>623</v>
      </c>
      <c r="C154" s="100" t="s">
        <v>643</v>
      </c>
      <c r="D154" s="102" t="s">
        <v>625</v>
      </c>
      <c r="E154" s="46">
        <v>84126</v>
      </c>
      <c r="F154" s="47">
        <v>82935</v>
      </c>
      <c r="G154" s="46">
        <f t="shared" si="2"/>
        <v>-1191</v>
      </c>
      <c r="H154" s="95" t="s">
        <v>633</v>
      </c>
      <c r="I154" s="48">
        <v>1631</v>
      </c>
      <c r="J154" s="30" t="s">
        <v>555</v>
      </c>
      <c r="K154" s="30" t="s">
        <v>634</v>
      </c>
    </row>
    <row r="155" spans="1:11" s="30" customFormat="1" ht="15" customHeight="1">
      <c r="A155" s="97"/>
      <c r="B155" s="99"/>
      <c r="C155" s="101"/>
      <c r="D155" s="103"/>
      <c r="E155" s="49">
        <v>56325</v>
      </c>
      <c r="F155" s="50">
        <v>55968</v>
      </c>
      <c r="G155" s="49">
        <f t="shared" si="2"/>
        <v>-357</v>
      </c>
      <c r="H155" s="85"/>
      <c r="I155" s="51">
        <v>1631</v>
      </c>
      <c r="J155" s="30" t="s">
        <v>556</v>
      </c>
      <c r="K155" s="30" t="s">
        <v>635</v>
      </c>
    </row>
    <row r="156" spans="1:11" s="30" customFormat="1" ht="15" customHeight="1">
      <c r="A156" s="96">
        <v>71</v>
      </c>
      <c r="B156" s="98" t="s">
        <v>623</v>
      </c>
      <c r="C156" s="100" t="s">
        <v>644</v>
      </c>
      <c r="D156" s="102" t="s">
        <v>625</v>
      </c>
      <c r="E156" s="46">
        <v>242938</v>
      </c>
      <c r="F156" s="47">
        <v>125646</v>
      </c>
      <c r="G156" s="46">
        <f t="shared" si="2"/>
        <v>-117292</v>
      </c>
      <c r="H156" s="95" t="s">
        <v>552</v>
      </c>
      <c r="I156" s="48"/>
      <c r="J156" s="30" t="s">
        <v>555</v>
      </c>
    </row>
    <row r="157" spans="1:11" s="30" customFormat="1" ht="15" customHeight="1">
      <c r="A157" s="97"/>
      <c r="B157" s="99"/>
      <c r="C157" s="101"/>
      <c r="D157" s="103"/>
      <c r="E157" s="49">
        <v>191938</v>
      </c>
      <c r="F157" s="50">
        <v>22646</v>
      </c>
      <c r="G157" s="49">
        <f t="shared" si="2"/>
        <v>-169292</v>
      </c>
      <c r="H157" s="85"/>
      <c r="I157" s="51"/>
      <c r="J157" s="30" t="s">
        <v>556</v>
      </c>
    </row>
    <row r="158" spans="1:11" s="30" customFormat="1" ht="15" customHeight="1">
      <c r="A158" s="96">
        <v>72</v>
      </c>
      <c r="B158" s="98" t="s">
        <v>623</v>
      </c>
      <c r="C158" s="106" t="s">
        <v>645</v>
      </c>
      <c r="D158" s="102" t="s">
        <v>625</v>
      </c>
      <c r="E158" s="46">
        <v>492</v>
      </c>
      <c r="F158" s="47">
        <v>492</v>
      </c>
      <c r="G158" s="46">
        <f t="shared" si="2"/>
        <v>0</v>
      </c>
      <c r="H158" s="95" t="s">
        <v>552</v>
      </c>
      <c r="I158" s="48"/>
      <c r="J158" s="30" t="s">
        <v>555</v>
      </c>
    </row>
    <row r="159" spans="1:11" s="30" customFormat="1" ht="15" customHeight="1">
      <c r="A159" s="97"/>
      <c r="B159" s="99"/>
      <c r="C159" s="107"/>
      <c r="D159" s="103"/>
      <c r="E159" s="49">
        <v>492</v>
      </c>
      <c r="F159" s="50">
        <v>492</v>
      </c>
      <c r="G159" s="49">
        <f t="shared" si="2"/>
        <v>0</v>
      </c>
      <c r="H159" s="85"/>
      <c r="I159" s="51"/>
      <c r="J159" s="30" t="s">
        <v>556</v>
      </c>
    </row>
    <row r="160" spans="1:11" s="30" customFormat="1" ht="15" customHeight="1">
      <c r="A160" s="96">
        <v>73</v>
      </c>
      <c r="B160" s="98" t="s">
        <v>623</v>
      </c>
      <c r="C160" s="100" t="s">
        <v>646</v>
      </c>
      <c r="D160" s="102" t="s">
        <v>647</v>
      </c>
      <c r="E160" s="46">
        <v>69958</v>
      </c>
      <c r="F160" s="47">
        <v>78958</v>
      </c>
      <c r="G160" s="46">
        <f t="shared" si="2"/>
        <v>9000</v>
      </c>
      <c r="H160" s="95" t="s">
        <v>552</v>
      </c>
      <c r="I160" s="48"/>
      <c r="J160" s="30" t="s">
        <v>555</v>
      </c>
    </row>
    <row r="161" spans="1:10" s="30" customFormat="1" ht="15" customHeight="1">
      <c r="A161" s="97"/>
      <c r="B161" s="99"/>
      <c r="C161" s="101"/>
      <c r="D161" s="103"/>
      <c r="E161" s="49">
        <v>34000</v>
      </c>
      <c r="F161" s="50">
        <v>43000</v>
      </c>
      <c r="G161" s="49">
        <f t="shared" si="2"/>
        <v>9000</v>
      </c>
      <c r="H161" s="85"/>
      <c r="I161" s="51"/>
      <c r="J161" s="30" t="s">
        <v>556</v>
      </c>
    </row>
    <row r="162" spans="1:10" s="30" customFormat="1" ht="15" customHeight="1">
      <c r="A162" s="96">
        <v>74</v>
      </c>
      <c r="B162" s="98" t="s">
        <v>623</v>
      </c>
      <c r="C162" s="100" t="s">
        <v>648</v>
      </c>
      <c r="D162" s="102" t="s">
        <v>625</v>
      </c>
      <c r="E162" s="46">
        <v>65638</v>
      </c>
      <c r="F162" s="47">
        <v>66171</v>
      </c>
      <c r="G162" s="46">
        <f t="shared" si="2"/>
        <v>533</v>
      </c>
      <c r="H162" s="95" t="s">
        <v>552</v>
      </c>
      <c r="I162" s="48"/>
      <c r="J162" s="30" t="s">
        <v>555</v>
      </c>
    </row>
    <row r="163" spans="1:10" s="30" customFormat="1" ht="15" customHeight="1">
      <c r="A163" s="97"/>
      <c r="B163" s="99"/>
      <c r="C163" s="101"/>
      <c r="D163" s="103"/>
      <c r="E163" s="49">
        <v>0</v>
      </c>
      <c r="F163" s="50">
        <v>0</v>
      </c>
      <c r="G163" s="49">
        <f t="shared" si="2"/>
        <v>0</v>
      </c>
      <c r="H163" s="85"/>
      <c r="I163" s="51"/>
      <c r="J163" s="30" t="s">
        <v>556</v>
      </c>
    </row>
    <row r="164" spans="1:10" s="30" customFormat="1" ht="15" customHeight="1">
      <c r="A164" s="96">
        <v>75</v>
      </c>
      <c r="B164" s="98" t="s">
        <v>623</v>
      </c>
      <c r="C164" s="100" t="s">
        <v>649</v>
      </c>
      <c r="D164" s="102" t="s">
        <v>625</v>
      </c>
      <c r="E164" s="46">
        <v>2556837</v>
      </c>
      <c r="F164" s="47">
        <v>2684071</v>
      </c>
      <c r="G164" s="46">
        <f t="shared" si="2"/>
        <v>127234</v>
      </c>
      <c r="H164" s="95" t="s">
        <v>552</v>
      </c>
      <c r="I164" s="48"/>
      <c r="J164" s="30" t="s">
        <v>555</v>
      </c>
    </row>
    <row r="165" spans="1:10" s="30" customFormat="1" ht="15" customHeight="1">
      <c r="A165" s="97"/>
      <c r="B165" s="99"/>
      <c r="C165" s="101"/>
      <c r="D165" s="103"/>
      <c r="E165" s="49">
        <v>2556837</v>
      </c>
      <c r="F165" s="50">
        <v>2684071</v>
      </c>
      <c r="G165" s="49">
        <f t="shared" si="2"/>
        <v>127234</v>
      </c>
      <c r="H165" s="85"/>
      <c r="I165" s="51"/>
      <c r="J165" s="30" t="s">
        <v>556</v>
      </c>
    </row>
    <row r="166" spans="1:10" s="30" customFormat="1" ht="15" customHeight="1">
      <c r="A166" s="96">
        <v>76</v>
      </c>
      <c r="B166" s="98" t="s">
        <v>623</v>
      </c>
      <c r="C166" s="100" t="s">
        <v>650</v>
      </c>
      <c r="D166" s="102" t="s">
        <v>625</v>
      </c>
      <c r="E166" s="46">
        <v>0</v>
      </c>
      <c r="F166" s="47">
        <v>51955</v>
      </c>
      <c r="G166" s="46">
        <f t="shared" si="2"/>
        <v>51955</v>
      </c>
      <c r="H166" s="95" t="s">
        <v>552</v>
      </c>
      <c r="I166" s="48"/>
      <c r="J166" s="30" t="s">
        <v>555</v>
      </c>
    </row>
    <row r="167" spans="1:10" s="30" customFormat="1" ht="15" customHeight="1">
      <c r="A167" s="97"/>
      <c r="B167" s="99"/>
      <c r="C167" s="101"/>
      <c r="D167" s="103"/>
      <c r="E167" s="49">
        <v>0</v>
      </c>
      <c r="F167" s="50">
        <v>51955</v>
      </c>
      <c r="G167" s="49">
        <f t="shared" si="2"/>
        <v>51955</v>
      </c>
      <c r="H167" s="85"/>
      <c r="I167" s="51"/>
      <c r="J167" s="30" t="s">
        <v>556</v>
      </c>
    </row>
    <row r="168" spans="1:10" s="30" customFormat="1" ht="15" customHeight="1">
      <c r="A168" s="96">
        <v>77</v>
      </c>
      <c r="B168" s="98" t="s">
        <v>623</v>
      </c>
      <c r="C168" s="100" t="s">
        <v>651</v>
      </c>
      <c r="D168" s="102" t="s">
        <v>625</v>
      </c>
      <c r="E168" s="46">
        <v>688050</v>
      </c>
      <c r="F168" s="47">
        <v>932600</v>
      </c>
      <c r="G168" s="46">
        <f t="shared" si="2"/>
        <v>244550</v>
      </c>
      <c r="H168" s="95" t="s">
        <v>552</v>
      </c>
      <c r="I168" s="48"/>
      <c r="J168" s="30" t="s">
        <v>555</v>
      </c>
    </row>
    <row r="169" spans="1:10" s="30" customFormat="1" ht="15" customHeight="1">
      <c r="A169" s="97"/>
      <c r="B169" s="99"/>
      <c r="C169" s="101"/>
      <c r="D169" s="103"/>
      <c r="E169" s="49">
        <v>361050</v>
      </c>
      <c r="F169" s="50">
        <v>766600</v>
      </c>
      <c r="G169" s="49">
        <f t="shared" si="2"/>
        <v>405550</v>
      </c>
      <c r="H169" s="85"/>
      <c r="I169" s="51"/>
      <c r="J169" s="30" t="s">
        <v>556</v>
      </c>
    </row>
    <row r="170" spans="1:10" s="30" customFormat="1" ht="15" customHeight="1">
      <c r="A170" s="96">
        <v>78</v>
      </c>
      <c r="B170" s="98" t="s">
        <v>623</v>
      </c>
      <c r="C170" s="100" t="s">
        <v>652</v>
      </c>
      <c r="D170" s="102" t="s">
        <v>647</v>
      </c>
      <c r="E170" s="46">
        <v>3356</v>
      </c>
      <c r="F170" s="47">
        <v>3356</v>
      </c>
      <c r="G170" s="46">
        <f t="shared" si="2"/>
        <v>0</v>
      </c>
      <c r="H170" s="95" t="s">
        <v>552</v>
      </c>
      <c r="I170" s="48"/>
      <c r="J170" s="30" t="s">
        <v>555</v>
      </c>
    </row>
    <row r="171" spans="1:10" s="30" customFormat="1" ht="15" customHeight="1">
      <c r="A171" s="97"/>
      <c r="B171" s="99"/>
      <c r="C171" s="101"/>
      <c r="D171" s="103"/>
      <c r="E171" s="49">
        <v>3356</v>
      </c>
      <c r="F171" s="50">
        <v>3356</v>
      </c>
      <c r="G171" s="49">
        <f t="shared" si="2"/>
        <v>0</v>
      </c>
      <c r="H171" s="85"/>
      <c r="I171" s="51"/>
      <c r="J171" s="30" t="s">
        <v>556</v>
      </c>
    </row>
    <row r="172" spans="1:10" s="30" customFormat="1" ht="15" customHeight="1">
      <c r="A172" s="96">
        <v>79</v>
      </c>
      <c r="B172" s="98" t="s">
        <v>623</v>
      </c>
      <c r="C172" s="100" t="s">
        <v>653</v>
      </c>
      <c r="D172" s="102" t="s">
        <v>625</v>
      </c>
      <c r="E172" s="46">
        <v>8749</v>
      </c>
      <c r="F172" s="47">
        <v>12990</v>
      </c>
      <c r="G172" s="46">
        <f t="shared" si="2"/>
        <v>4241</v>
      </c>
      <c r="H172" s="95" t="s">
        <v>552</v>
      </c>
      <c r="I172" s="48"/>
      <c r="J172" s="30" t="s">
        <v>555</v>
      </c>
    </row>
    <row r="173" spans="1:10" s="30" customFormat="1" ht="15" customHeight="1">
      <c r="A173" s="97"/>
      <c r="B173" s="99"/>
      <c r="C173" s="101"/>
      <c r="D173" s="103"/>
      <c r="E173" s="49">
        <v>8749</v>
      </c>
      <c r="F173" s="50">
        <v>12990</v>
      </c>
      <c r="G173" s="49">
        <f t="shared" si="2"/>
        <v>4241</v>
      </c>
      <c r="H173" s="85"/>
      <c r="I173" s="51"/>
      <c r="J173" s="30" t="s">
        <v>556</v>
      </c>
    </row>
    <row r="174" spans="1:10" s="30" customFormat="1" ht="15" customHeight="1">
      <c r="A174" s="96">
        <v>80</v>
      </c>
      <c r="B174" s="98" t="s">
        <v>623</v>
      </c>
      <c r="C174" s="104" t="s">
        <v>654</v>
      </c>
      <c r="D174" s="102" t="s">
        <v>625</v>
      </c>
      <c r="E174" s="46">
        <v>440000</v>
      </c>
      <c r="F174" s="47">
        <v>0</v>
      </c>
      <c r="G174" s="46">
        <f t="shared" si="2"/>
        <v>-440000</v>
      </c>
      <c r="H174" s="95" t="s">
        <v>552</v>
      </c>
      <c r="I174" s="48"/>
      <c r="J174" s="30" t="s">
        <v>555</v>
      </c>
    </row>
    <row r="175" spans="1:10" s="30" customFormat="1" ht="15" customHeight="1">
      <c r="A175" s="97"/>
      <c r="B175" s="99"/>
      <c r="C175" s="105"/>
      <c r="D175" s="103"/>
      <c r="E175" s="49">
        <v>400000</v>
      </c>
      <c r="F175" s="50">
        <v>0</v>
      </c>
      <c r="G175" s="49">
        <f t="shared" si="2"/>
        <v>-400000</v>
      </c>
      <c r="H175" s="85"/>
      <c r="I175" s="51"/>
      <c r="J175" s="30" t="s">
        <v>556</v>
      </c>
    </row>
    <row r="176" spans="1:10" ht="15" customHeight="1">
      <c r="A176" s="89" t="s">
        <v>655</v>
      </c>
      <c r="B176" s="90"/>
      <c r="C176" s="90"/>
      <c r="D176" s="91"/>
      <c r="E176" s="46">
        <f>SUMIF($J$124:$J$175, J124, E124:E175)</f>
        <v>4598036</v>
      </c>
      <c r="F176" s="47">
        <f>SUMIF($J$124:$J$175, J124, F124:F175)</f>
        <v>4812222</v>
      </c>
      <c r="G176" s="46">
        <f t="shared" si="2"/>
        <v>214186</v>
      </c>
      <c r="H176" s="95"/>
      <c r="I176" s="48"/>
    </row>
    <row r="177" spans="1:11" ht="15" customHeight="1">
      <c r="A177" s="92"/>
      <c r="B177" s="93"/>
      <c r="C177" s="93"/>
      <c r="D177" s="94"/>
      <c r="E177" s="49">
        <f>SUMIF($J$124:$J$175, J125, E124:E175)</f>
        <v>4004004</v>
      </c>
      <c r="F177" s="50">
        <f>SUMIF($J$124:$J$175, J125, F124:F175)</f>
        <v>4389390</v>
      </c>
      <c r="G177" s="49">
        <f t="shared" si="2"/>
        <v>385386</v>
      </c>
      <c r="H177" s="85"/>
      <c r="I177" s="51"/>
    </row>
    <row r="178" spans="1:11" s="30" customFormat="1" ht="15" customHeight="1">
      <c r="A178" s="96">
        <v>81</v>
      </c>
      <c r="B178" s="98" t="s">
        <v>656</v>
      </c>
      <c r="C178" s="100" t="s">
        <v>657</v>
      </c>
      <c r="D178" s="102" t="s">
        <v>658</v>
      </c>
      <c r="E178" s="46">
        <v>7944</v>
      </c>
      <c r="F178" s="47">
        <v>7694</v>
      </c>
      <c r="G178" s="46">
        <f t="shared" si="2"/>
        <v>-250</v>
      </c>
      <c r="H178" s="95" t="s">
        <v>552</v>
      </c>
      <c r="I178" s="48"/>
      <c r="J178" s="30" t="s">
        <v>555</v>
      </c>
    </row>
    <row r="179" spans="1:11" s="30" customFormat="1" ht="15" customHeight="1">
      <c r="A179" s="97"/>
      <c r="B179" s="99"/>
      <c r="C179" s="101"/>
      <c r="D179" s="103"/>
      <c r="E179" s="49">
        <v>7944</v>
      </c>
      <c r="F179" s="50">
        <v>7694</v>
      </c>
      <c r="G179" s="49">
        <f t="shared" si="2"/>
        <v>-250</v>
      </c>
      <c r="H179" s="85"/>
      <c r="I179" s="51"/>
      <c r="J179" s="30" t="s">
        <v>556</v>
      </c>
    </row>
    <row r="180" spans="1:11" s="30" customFormat="1" ht="15" customHeight="1">
      <c r="A180" s="96">
        <v>82</v>
      </c>
      <c r="B180" s="98" t="s">
        <v>656</v>
      </c>
      <c r="C180" s="100" t="s">
        <v>659</v>
      </c>
      <c r="D180" s="102" t="s">
        <v>658</v>
      </c>
      <c r="E180" s="46">
        <v>36640</v>
      </c>
      <c r="F180" s="47">
        <v>52302</v>
      </c>
      <c r="G180" s="46">
        <f t="shared" si="2"/>
        <v>15662</v>
      </c>
      <c r="H180" s="95" t="s">
        <v>552</v>
      </c>
      <c r="I180" s="48"/>
      <c r="J180" s="30" t="s">
        <v>555</v>
      </c>
    </row>
    <row r="181" spans="1:11" s="30" customFormat="1" ht="15" customHeight="1">
      <c r="A181" s="97"/>
      <c r="B181" s="99"/>
      <c r="C181" s="101"/>
      <c r="D181" s="103"/>
      <c r="E181" s="49">
        <v>36640</v>
      </c>
      <c r="F181" s="50">
        <v>37302</v>
      </c>
      <c r="G181" s="49">
        <f t="shared" si="2"/>
        <v>662</v>
      </c>
      <c r="H181" s="85"/>
      <c r="I181" s="51"/>
      <c r="J181" s="30" t="s">
        <v>556</v>
      </c>
    </row>
    <row r="182" spans="1:11" s="30" customFormat="1" ht="15" customHeight="1">
      <c r="A182" s="96">
        <v>83</v>
      </c>
      <c r="B182" s="98" t="s">
        <v>656</v>
      </c>
      <c r="C182" s="100" t="s">
        <v>660</v>
      </c>
      <c r="D182" s="102" t="s">
        <v>658</v>
      </c>
      <c r="E182" s="46">
        <v>30855</v>
      </c>
      <c r="F182" s="47">
        <v>30855</v>
      </c>
      <c r="G182" s="46">
        <f t="shared" si="2"/>
        <v>0</v>
      </c>
      <c r="H182" s="95" t="s">
        <v>552</v>
      </c>
      <c r="I182" s="48"/>
      <c r="J182" s="30" t="s">
        <v>555</v>
      </c>
    </row>
    <row r="183" spans="1:11" s="30" customFormat="1" ht="15" customHeight="1">
      <c r="A183" s="97"/>
      <c r="B183" s="99"/>
      <c r="C183" s="101"/>
      <c r="D183" s="103"/>
      <c r="E183" s="49">
        <v>30855</v>
      </c>
      <c r="F183" s="50">
        <v>30855</v>
      </c>
      <c r="G183" s="49">
        <f t="shared" si="2"/>
        <v>0</v>
      </c>
      <c r="H183" s="85"/>
      <c r="I183" s="51"/>
      <c r="J183" s="30" t="s">
        <v>556</v>
      </c>
    </row>
    <row r="184" spans="1:11" s="30" customFormat="1" ht="15" customHeight="1">
      <c r="A184" s="96">
        <v>84</v>
      </c>
      <c r="B184" s="98" t="s">
        <v>656</v>
      </c>
      <c r="C184" s="100" t="s">
        <v>661</v>
      </c>
      <c r="D184" s="102" t="s">
        <v>658</v>
      </c>
      <c r="E184" s="46">
        <v>64576</v>
      </c>
      <c r="F184" s="47">
        <v>68137</v>
      </c>
      <c r="G184" s="46">
        <f t="shared" si="2"/>
        <v>3561</v>
      </c>
      <c r="H184" s="95" t="s">
        <v>552</v>
      </c>
      <c r="I184" s="48"/>
      <c r="J184" s="30" t="s">
        <v>555</v>
      </c>
    </row>
    <row r="185" spans="1:11" s="30" customFormat="1" ht="15" customHeight="1">
      <c r="A185" s="97"/>
      <c r="B185" s="99"/>
      <c r="C185" s="101"/>
      <c r="D185" s="103"/>
      <c r="E185" s="49">
        <v>61653</v>
      </c>
      <c r="F185" s="50">
        <v>65063</v>
      </c>
      <c r="G185" s="49">
        <f t="shared" si="2"/>
        <v>3410</v>
      </c>
      <c r="H185" s="85"/>
      <c r="I185" s="51"/>
      <c r="J185" s="30" t="s">
        <v>556</v>
      </c>
    </row>
    <row r="186" spans="1:11" s="30" customFormat="1" ht="15" customHeight="1">
      <c r="A186" s="96">
        <v>85</v>
      </c>
      <c r="B186" s="98" t="s">
        <v>656</v>
      </c>
      <c r="C186" s="100" t="s">
        <v>662</v>
      </c>
      <c r="D186" s="102" t="s">
        <v>658</v>
      </c>
      <c r="E186" s="46">
        <v>3869432</v>
      </c>
      <c r="F186" s="57">
        <v>4025838</v>
      </c>
      <c r="G186" s="46">
        <f t="shared" si="2"/>
        <v>156406</v>
      </c>
      <c r="H186" s="95" t="s">
        <v>633</v>
      </c>
      <c r="I186" s="48">
        <v>2816904</v>
      </c>
      <c r="J186" s="30" t="s">
        <v>555</v>
      </c>
      <c r="K186" s="30" t="s">
        <v>634</v>
      </c>
    </row>
    <row r="187" spans="1:11" s="30" customFormat="1" ht="15" customHeight="1">
      <c r="A187" s="97"/>
      <c r="B187" s="99"/>
      <c r="C187" s="101"/>
      <c r="D187" s="103"/>
      <c r="E187" s="49">
        <v>3776472</v>
      </c>
      <c r="F187" s="58">
        <v>3932958</v>
      </c>
      <c r="G187" s="49">
        <f t="shared" si="2"/>
        <v>156486</v>
      </c>
      <c r="H187" s="85"/>
      <c r="I187" s="51">
        <v>2816904</v>
      </c>
      <c r="J187" s="30" t="s">
        <v>556</v>
      </c>
      <c r="K187" s="30" t="s">
        <v>635</v>
      </c>
    </row>
    <row r="188" spans="1:11" s="30" customFormat="1" ht="15" customHeight="1">
      <c r="A188" s="96">
        <v>86</v>
      </c>
      <c r="B188" s="98" t="s">
        <v>656</v>
      </c>
      <c r="C188" s="100" t="s">
        <v>663</v>
      </c>
      <c r="D188" s="102" t="s">
        <v>658</v>
      </c>
      <c r="E188" s="46">
        <v>35781</v>
      </c>
      <c r="F188" s="47">
        <v>41768</v>
      </c>
      <c r="G188" s="46">
        <f t="shared" si="2"/>
        <v>5987</v>
      </c>
      <c r="H188" s="95" t="s">
        <v>633</v>
      </c>
      <c r="I188" s="48">
        <v>41768</v>
      </c>
      <c r="J188" s="30" t="s">
        <v>555</v>
      </c>
      <c r="K188" s="30" t="s">
        <v>634</v>
      </c>
    </row>
    <row r="189" spans="1:11" s="30" customFormat="1" ht="15" customHeight="1">
      <c r="A189" s="97"/>
      <c r="B189" s="99"/>
      <c r="C189" s="101"/>
      <c r="D189" s="103"/>
      <c r="E189" s="49">
        <v>35781</v>
      </c>
      <c r="F189" s="50">
        <v>41768</v>
      </c>
      <c r="G189" s="49">
        <f t="shared" si="2"/>
        <v>5987</v>
      </c>
      <c r="H189" s="85"/>
      <c r="I189" s="51">
        <v>41768</v>
      </c>
      <c r="J189" s="30" t="s">
        <v>556</v>
      </c>
      <c r="K189" s="30" t="s">
        <v>635</v>
      </c>
    </row>
    <row r="190" spans="1:11" s="30" customFormat="1" ht="15" customHeight="1">
      <c r="A190" s="96">
        <v>87</v>
      </c>
      <c r="B190" s="98" t="s">
        <v>656</v>
      </c>
      <c r="C190" s="100" t="s">
        <v>664</v>
      </c>
      <c r="D190" s="102" t="s">
        <v>658</v>
      </c>
      <c r="E190" s="46">
        <v>9302336</v>
      </c>
      <c r="F190" s="59">
        <v>5028826</v>
      </c>
      <c r="G190" s="46">
        <f t="shared" ref="G190:G245" si="3">F190-E190</f>
        <v>-4273510</v>
      </c>
      <c r="H190" s="95" t="s">
        <v>552</v>
      </c>
      <c r="I190" s="48"/>
      <c r="J190" s="30" t="s">
        <v>555</v>
      </c>
    </row>
    <row r="191" spans="1:11" s="30" customFormat="1" ht="15" customHeight="1">
      <c r="A191" s="97"/>
      <c r="B191" s="99"/>
      <c r="C191" s="101"/>
      <c r="D191" s="103"/>
      <c r="E191" s="49">
        <v>1482921</v>
      </c>
      <c r="F191" s="60">
        <v>1182232</v>
      </c>
      <c r="G191" s="49">
        <f t="shared" si="3"/>
        <v>-300689</v>
      </c>
      <c r="H191" s="85"/>
      <c r="I191" s="51"/>
      <c r="J191" s="30" t="s">
        <v>556</v>
      </c>
    </row>
    <row r="192" spans="1:11" s="30" customFormat="1" ht="15" customHeight="1">
      <c r="A192" s="96">
        <v>88</v>
      </c>
      <c r="B192" s="98" t="s">
        <v>656</v>
      </c>
      <c r="C192" s="100" t="s">
        <v>665</v>
      </c>
      <c r="D192" s="102" t="s">
        <v>658</v>
      </c>
      <c r="E192" s="46">
        <v>17000</v>
      </c>
      <c r="F192" s="47">
        <v>17000</v>
      </c>
      <c r="G192" s="46">
        <f t="shared" si="3"/>
        <v>0</v>
      </c>
      <c r="H192" s="95" t="s">
        <v>552</v>
      </c>
      <c r="I192" s="48"/>
      <c r="J192" s="30" t="s">
        <v>555</v>
      </c>
    </row>
    <row r="193" spans="1:10" s="30" customFormat="1" ht="15" customHeight="1">
      <c r="A193" s="97"/>
      <c r="B193" s="99"/>
      <c r="C193" s="101"/>
      <c r="D193" s="103"/>
      <c r="E193" s="49">
        <v>17000</v>
      </c>
      <c r="F193" s="50">
        <v>17000</v>
      </c>
      <c r="G193" s="49">
        <f t="shared" si="3"/>
        <v>0</v>
      </c>
      <c r="H193" s="85"/>
      <c r="I193" s="51"/>
      <c r="J193" s="30" t="s">
        <v>556</v>
      </c>
    </row>
    <row r="194" spans="1:10" s="30" customFormat="1" ht="15" customHeight="1">
      <c r="A194" s="96">
        <v>89</v>
      </c>
      <c r="B194" s="98" t="s">
        <v>656</v>
      </c>
      <c r="C194" s="100" t="s">
        <v>666</v>
      </c>
      <c r="D194" s="102" t="s">
        <v>658</v>
      </c>
      <c r="E194" s="46">
        <v>90000</v>
      </c>
      <c r="F194" s="47">
        <f>315000</f>
        <v>315000</v>
      </c>
      <c r="G194" s="46">
        <f t="shared" si="3"/>
        <v>225000</v>
      </c>
      <c r="H194" s="95" t="s">
        <v>552</v>
      </c>
      <c r="I194" s="48"/>
      <c r="J194" s="30" t="s">
        <v>555</v>
      </c>
    </row>
    <row r="195" spans="1:10" s="30" customFormat="1" ht="15" customHeight="1">
      <c r="A195" s="97"/>
      <c r="B195" s="99"/>
      <c r="C195" s="101"/>
      <c r="D195" s="103"/>
      <c r="E195" s="49">
        <v>38000</v>
      </c>
      <c r="F195" s="50">
        <f>263000</f>
        <v>263000</v>
      </c>
      <c r="G195" s="49">
        <f t="shared" si="3"/>
        <v>225000</v>
      </c>
      <c r="H195" s="85"/>
      <c r="I195" s="51"/>
      <c r="J195" s="30" t="s">
        <v>556</v>
      </c>
    </row>
    <row r="196" spans="1:10" s="30" customFormat="1" ht="15" customHeight="1">
      <c r="A196" s="96">
        <v>90</v>
      </c>
      <c r="B196" s="98" t="s">
        <v>656</v>
      </c>
      <c r="C196" s="100" t="s">
        <v>667</v>
      </c>
      <c r="D196" s="102" t="s">
        <v>658</v>
      </c>
      <c r="E196" s="46">
        <v>11556</v>
      </c>
      <c r="F196" s="47">
        <v>11556</v>
      </c>
      <c r="G196" s="46">
        <f t="shared" si="3"/>
        <v>0</v>
      </c>
      <c r="H196" s="95" t="s">
        <v>552</v>
      </c>
      <c r="I196" s="48"/>
      <c r="J196" s="30" t="s">
        <v>555</v>
      </c>
    </row>
    <row r="197" spans="1:10" s="30" customFormat="1" ht="15" customHeight="1">
      <c r="A197" s="97"/>
      <c r="B197" s="99"/>
      <c r="C197" s="101"/>
      <c r="D197" s="103"/>
      <c r="E197" s="49">
        <v>11556</v>
      </c>
      <c r="F197" s="50">
        <v>11556</v>
      </c>
      <c r="G197" s="49">
        <f t="shared" si="3"/>
        <v>0</v>
      </c>
      <c r="H197" s="85"/>
      <c r="I197" s="51"/>
      <c r="J197" s="30" t="s">
        <v>556</v>
      </c>
    </row>
    <row r="198" spans="1:10" s="30" customFormat="1" ht="15" customHeight="1">
      <c r="A198" s="96">
        <v>91</v>
      </c>
      <c r="B198" s="98" t="s">
        <v>656</v>
      </c>
      <c r="C198" s="100" t="s">
        <v>668</v>
      </c>
      <c r="D198" s="102" t="s">
        <v>658</v>
      </c>
      <c r="E198" s="46">
        <v>4000</v>
      </c>
      <c r="F198" s="47">
        <v>5000</v>
      </c>
      <c r="G198" s="46">
        <f t="shared" si="3"/>
        <v>1000</v>
      </c>
      <c r="H198" s="95" t="s">
        <v>552</v>
      </c>
      <c r="I198" s="48"/>
      <c r="J198" s="30" t="s">
        <v>555</v>
      </c>
    </row>
    <row r="199" spans="1:10" s="30" customFormat="1" ht="15" customHeight="1">
      <c r="A199" s="97"/>
      <c r="B199" s="99"/>
      <c r="C199" s="101"/>
      <c r="D199" s="103"/>
      <c r="E199" s="49">
        <v>4000</v>
      </c>
      <c r="F199" s="50">
        <v>4000</v>
      </c>
      <c r="G199" s="49">
        <f t="shared" si="3"/>
        <v>0</v>
      </c>
      <c r="H199" s="85"/>
      <c r="I199" s="51"/>
      <c r="J199" s="30" t="s">
        <v>556</v>
      </c>
    </row>
    <row r="200" spans="1:10" s="30" customFormat="1" ht="15" customHeight="1">
      <c r="A200" s="96">
        <v>92</v>
      </c>
      <c r="B200" s="98" t="s">
        <v>656</v>
      </c>
      <c r="C200" s="100" t="s">
        <v>669</v>
      </c>
      <c r="D200" s="102" t="s">
        <v>658</v>
      </c>
      <c r="E200" s="46">
        <v>11068</v>
      </c>
      <c r="F200" s="47">
        <v>10550</v>
      </c>
      <c r="G200" s="46">
        <f t="shared" si="3"/>
        <v>-518</v>
      </c>
      <c r="H200" s="95" t="s">
        <v>552</v>
      </c>
      <c r="I200" s="48"/>
      <c r="J200" s="30" t="s">
        <v>555</v>
      </c>
    </row>
    <row r="201" spans="1:10" s="30" customFormat="1" ht="15" customHeight="1">
      <c r="A201" s="97"/>
      <c r="B201" s="99"/>
      <c r="C201" s="101"/>
      <c r="D201" s="103"/>
      <c r="E201" s="49">
        <v>11068</v>
      </c>
      <c r="F201" s="50">
        <v>10550</v>
      </c>
      <c r="G201" s="49">
        <f t="shared" si="3"/>
        <v>-518</v>
      </c>
      <c r="H201" s="85"/>
      <c r="I201" s="51"/>
      <c r="J201" s="30" t="s">
        <v>556</v>
      </c>
    </row>
    <row r="202" spans="1:10" s="30" customFormat="1" ht="15" customHeight="1">
      <c r="A202" s="96">
        <v>93</v>
      </c>
      <c r="B202" s="98" t="s">
        <v>656</v>
      </c>
      <c r="C202" s="100" t="s">
        <v>670</v>
      </c>
      <c r="D202" s="102" t="s">
        <v>658</v>
      </c>
      <c r="E202" s="46">
        <v>9021</v>
      </c>
      <c r="F202" s="47">
        <v>9264</v>
      </c>
      <c r="G202" s="46">
        <f t="shared" si="3"/>
        <v>243</v>
      </c>
      <c r="H202" s="95" t="s">
        <v>552</v>
      </c>
      <c r="I202" s="48"/>
      <c r="J202" s="30" t="s">
        <v>555</v>
      </c>
    </row>
    <row r="203" spans="1:10" s="30" customFormat="1" ht="15" customHeight="1">
      <c r="A203" s="97"/>
      <c r="B203" s="99"/>
      <c r="C203" s="101"/>
      <c r="D203" s="103"/>
      <c r="E203" s="49">
        <v>4701</v>
      </c>
      <c r="F203" s="50">
        <v>4944</v>
      </c>
      <c r="G203" s="49">
        <f t="shared" si="3"/>
        <v>243</v>
      </c>
      <c r="H203" s="85"/>
      <c r="I203" s="51"/>
      <c r="J203" s="30" t="s">
        <v>556</v>
      </c>
    </row>
    <row r="204" spans="1:10" s="30" customFormat="1" ht="15" customHeight="1">
      <c r="A204" s="96">
        <v>94</v>
      </c>
      <c r="B204" s="98" t="s">
        <v>656</v>
      </c>
      <c r="C204" s="106" t="s">
        <v>671</v>
      </c>
      <c r="D204" s="102" t="s">
        <v>658</v>
      </c>
      <c r="E204" s="46">
        <v>2846</v>
      </c>
      <c r="F204" s="47">
        <v>5594</v>
      </c>
      <c r="G204" s="46">
        <f t="shared" si="3"/>
        <v>2748</v>
      </c>
      <c r="H204" s="95" t="s">
        <v>552</v>
      </c>
      <c r="I204" s="48"/>
      <c r="J204" s="30" t="s">
        <v>555</v>
      </c>
    </row>
    <row r="205" spans="1:10" s="30" customFormat="1" ht="15" customHeight="1">
      <c r="A205" s="97"/>
      <c r="B205" s="99"/>
      <c r="C205" s="107"/>
      <c r="D205" s="103"/>
      <c r="E205" s="49">
        <v>2846</v>
      </c>
      <c r="F205" s="50">
        <v>5594</v>
      </c>
      <c r="G205" s="49">
        <f t="shared" si="3"/>
        <v>2748</v>
      </c>
      <c r="H205" s="85"/>
      <c r="I205" s="51"/>
      <c r="J205" s="30" t="s">
        <v>556</v>
      </c>
    </row>
    <row r="206" spans="1:10" s="30" customFormat="1" ht="15" customHeight="1">
      <c r="A206" s="96">
        <v>95</v>
      </c>
      <c r="B206" s="98" t="s">
        <v>656</v>
      </c>
      <c r="C206" s="100" t="s">
        <v>672</v>
      </c>
      <c r="D206" s="102" t="s">
        <v>658</v>
      </c>
      <c r="E206" s="46">
        <v>10116</v>
      </c>
      <c r="F206" s="47">
        <v>11480</v>
      </c>
      <c r="G206" s="46">
        <f t="shared" si="3"/>
        <v>1364</v>
      </c>
      <c r="H206" s="95" t="s">
        <v>552</v>
      </c>
      <c r="I206" s="48"/>
      <c r="J206" s="30" t="s">
        <v>555</v>
      </c>
    </row>
    <row r="207" spans="1:10" s="30" customFormat="1" ht="15" customHeight="1">
      <c r="A207" s="97"/>
      <c r="B207" s="99"/>
      <c r="C207" s="101"/>
      <c r="D207" s="103"/>
      <c r="E207" s="49">
        <v>2116</v>
      </c>
      <c r="F207" s="50">
        <v>3480</v>
      </c>
      <c r="G207" s="49">
        <f t="shared" si="3"/>
        <v>1364</v>
      </c>
      <c r="H207" s="85"/>
      <c r="I207" s="51"/>
      <c r="J207" s="30" t="s">
        <v>556</v>
      </c>
    </row>
    <row r="208" spans="1:10" s="30" customFormat="1" ht="15" customHeight="1">
      <c r="A208" s="96">
        <v>96</v>
      </c>
      <c r="B208" s="98" t="s">
        <v>656</v>
      </c>
      <c r="C208" s="100" t="s">
        <v>673</v>
      </c>
      <c r="D208" s="102" t="s">
        <v>658</v>
      </c>
      <c r="E208" s="46">
        <v>0</v>
      </c>
      <c r="F208" s="47">
        <v>60000</v>
      </c>
      <c r="G208" s="46">
        <f t="shared" si="3"/>
        <v>60000</v>
      </c>
      <c r="H208" s="95" t="s">
        <v>552</v>
      </c>
      <c r="I208" s="48"/>
      <c r="J208" s="30" t="s">
        <v>555</v>
      </c>
    </row>
    <row r="209" spans="1:10" s="30" customFormat="1" ht="15" customHeight="1">
      <c r="A209" s="97"/>
      <c r="B209" s="99"/>
      <c r="C209" s="101"/>
      <c r="D209" s="103"/>
      <c r="E209" s="49">
        <v>0</v>
      </c>
      <c r="F209" s="50">
        <v>60000</v>
      </c>
      <c r="G209" s="49">
        <f t="shared" si="3"/>
        <v>60000</v>
      </c>
      <c r="H209" s="85"/>
      <c r="I209" s="51"/>
      <c r="J209" s="30" t="s">
        <v>556</v>
      </c>
    </row>
    <row r="210" spans="1:10" s="30" customFormat="1" ht="15" customHeight="1">
      <c r="A210" s="96">
        <v>97</v>
      </c>
      <c r="B210" s="98" t="s">
        <v>656</v>
      </c>
      <c r="C210" s="104" t="s">
        <v>674</v>
      </c>
      <c r="D210" s="102" t="s">
        <v>658</v>
      </c>
      <c r="E210" s="46">
        <v>150000</v>
      </c>
      <c r="F210" s="47">
        <v>0</v>
      </c>
      <c r="G210" s="46">
        <f t="shared" si="3"/>
        <v>-150000</v>
      </c>
      <c r="H210" s="95" t="s">
        <v>552</v>
      </c>
      <c r="I210" s="48"/>
      <c r="J210" s="30" t="s">
        <v>555</v>
      </c>
    </row>
    <row r="211" spans="1:10" s="30" customFormat="1" ht="15" customHeight="1">
      <c r="A211" s="97"/>
      <c r="B211" s="99"/>
      <c r="C211" s="105"/>
      <c r="D211" s="103"/>
      <c r="E211" s="49">
        <v>150000</v>
      </c>
      <c r="F211" s="50">
        <v>0</v>
      </c>
      <c r="G211" s="49">
        <f t="shared" si="3"/>
        <v>-150000</v>
      </c>
      <c r="H211" s="85"/>
      <c r="I211" s="51"/>
      <c r="J211" s="30" t="s">
        <v>556</v>
      </c>
    </row>
    <row r="212" spans="1:10" ht="15" customHeight="1">
      <c r="A212" s="89" t="s">
        <v>675</v>
      </c>
      <c r="B212" s="90"/>
      <c r="C212" s="90"/>
      <c r="D212" s="91"/>
      <c r="E212" s="46">
        <f>SUMIF($J$178:$J$211, J178, E178:E211)</f>
        <v>13653171</v>
      </c>
      <c r="F212" s="47">
        <f>SUMIF($J$178:$J$211, J178, F178:F211)</f>
        <v>9700864</v>
      </c>
      <c r="G212" s="46">
        <f t="shared" si="3"/>
        <v>-3952307</v>
      </c>
      <c r="H212" s="95"/>
      <c r="I212" s="48"/>
    </row>
    <row r="213" spans="1:10" ht="15" customHeight="1">
      <c r="A213" s="92"/>
      <c r="B213" s="93"/>
      <c r="C213" s="93"/>
      <c r="D213" s="94"/>
      <c r="E213" s="49">
        <f>SUMIF($J$178:$J$211, J179, E178:E211)</f>
        <v>5673553</v>
      </c>
      <c r="F213" s="50">
        <f>SUMIF($J$178:$J$211, J179, F178:F211)</f>
        <v>5677996</v>
      </c>
      <c r="G213" s="49">
        <f t="shared" si="3"/>
        <v>4443</v>
      </c>
      <c r="H213" s="85"/>
      <c r="I213" s="51"/>
    </row>
    <row r="214" spans="1:10" s="30" customFormat="1" ht="15" customHeight="1">
      <c r="A214" s="96">
        <v>98</v>
      </c>
      <c r="B214" s="98" t="s">
        <v>676</v>
      </c>
      <c r="C214" s="100" t="s">
        <v>677</v>
      </c>
      <c r="D214" s="102" t="s">
        <v>647</v>
      </c>
      <c r="E214" s="46">
        <f>54497+8895</f>
        <v>63392</v>
      </c>
      <c r="F214" s="47">
        <v>746310</v>
      </c>
      <c r="G214" s="46">
        <f t="shared" si="3"/>
        <v>682918</v>
      </c>
      <c r="H214" s="95" t="s">
        <v>552</v>
      </c>
      <c r="I214" s="48"/>
      <c r="J214" s="30" t="s">
        <v>555</v>
      </c>
    </row>
    <row r="215" spans="1:10" s="30" customFormat="1" ht="15" customHeight="1">
      <c r="A215" s="97"/>
      <c r="B215" s="99"/>
      <c r="C215" s="101"/>
      <c r="D215" s="103"/>
      <c r="E215" s="49">
        <v>0</v>
      </c>
      <c r="F215" s="50">
        <v>0</v>
      </c>
      <c r="G215" s="49">
        <f t="shared" si="3"/>
        <v>0</v>
      </c>
      <c r="H215" s="85"/>
      <c r="I215" s="51"/>
      <c r="J215" s="30" t="s">
        <v>556</v>
      </c>
    </row>
    <row r="216" spans="1:10" ht="15" customHeight="1">
      <c r="A216" s="89" t="s">
        <v>678</v>
      </c>
      <c r="B216" s="90"/>
      <c r="C216" s="90"/>
      <c r="D216" s="91"/>
      <c r="E216" s="46">
        <f>SUMIF($J$214:$J$215, J214, E214:E215)</f>
        <v>63392</v>
      </c>
      <c r="F216" s="47">
        <f>SUMIF($J$214:$J$215, J214, F214:F215)</f>
        <v>746310</v>
      </c>
      <c r="G216" s="46">
        <f t="shared" si="3"/>
        <v>682918</v>
      </c>
      <c r="H216" s="95"/>
      <c r="I216" s="48"/>
    </row>
    <row r="217" spans="1:10" ht="15" customHeight="1">
      <c r="A217" s="92"/>
      <c r="B217" s="93"/>
      <c r="C217" s="93"/>
      <c r="D217" s="94"/>
      <c r="E217" s="49">
        <f>SUMIF($J$214:$J$215, J215, E214:E215)</f>
        <v>0</v>
      </c>
      <c r="F217" s="50">
        <f>SUMIF($J$214:$J$215, J215, F214:F215)</f>
        <v>0</v>
      </c>
      <c r="G217" s="49">
        <f t="shared" si="3"/>
        <v>0</v>
      </c>
      <c r="H217" s="85"/>
      <c r="I217" s="51"/>
    </row>
    <row r="218" spans="1:10" s="30" customFormat="1" ht="15" customHeight="1">
      <c r="A218" s="96">
        <v>99</v>
      </c>
      <c r="B218" s="98" t="s">
        <v>679</v>
      </c>
      <c r="C218" s="100" t="s">
        <v>680</v>
      </c>
      <c r="D218" s="102" t="s">
        <v>658</v>
      </c>
      <c r="E218" s="46">
        <f>40000+1861</f>
        <v>41861</v>
      </c>
      <c r="F218" s="47">
        <v>80386</v>
      </c>
      <c r="G218" s="46">
        <f t="shared" si="3"/>
        <v>38525</v>
      </c>
      <c r="H218" s="95" t="s">
        <v>552</v>
      </c>
      <c r="I218" s="48"/>
      <c r="J218" s="30" t="s">
        <v>555</v>
      </c>
    </row>
    <row r="219" spans="1:10" s="30" customFormat="1" ht="15" customHeight="1">
      <c r="A219" s="97"/>
      <c r="B219" s="99"/>
      <c r="C219" s="101"/>
      <c r="D219" s="103"/>
      <c r="E219" s="49">
        <v>0</v>
      </c>
      <c r="F219" s="50">
        <v>0</v>
      </c>
      <c r="G219" s="49">
        <f t="shared" si="3"/>
        <v>0</v>
      </c>
      <c r="H219" s="85"/>
      <c r="I219" s="51"/>
      <c r="J219" s="30" t="s">
        <v>556</v>
      </c>
    </row>
    <row r="220" spans="1:10" ht="15" customHeight="1">
      <c r="A220" s="89" t="s">
        <v>681</v>
      </c>
      <c r="B220" s="90"/>
      <c r="C220" s="90"/>
      <c r="D220" s="91"/>
      <c r="E220" s="46">
        <f>SUMIF($J$218:$J$219, J218, E218:E219)</f>
        <v>41861</v>
      </c>
      <c r="F220" s="47">
        <f>SUMIF($J$218:$J$219, J218, F218:F219)</f>
        <v>80386</v>
      </c>
      <c r="G220" s="46">
        <f t="shared" si="3"/>
        <v>38525</v>
      </c>
      <c r="H220" s="95"/>
      <c r="I220" s="48"/>
    </row>
    <row r="221" spans="1:10" ht="15" customHeight="1">
      <c r="A221" s="92"/>
      <c r="B221" s="93"/>
      <c r="C221" s="93"/>
      <c r="D221" s="94"/>
      <c r="E221" s="49">
        <f>SUMIF($J$218:$J$219, J219, E218:E219)</f>
        <v>0</v>
      </c>
      <c r="F221" s="50">
        <f>SUMIF($J$218:$J$219, J219, F218:F219)</f>
        <v>0</v>
      </c>
      <c r="G221" s="49">
        <f t="shared" si="3"/>
        <v>0</v>
      </c>
      <c r="H221" s="85"/>
      <c r="I221" s="51"/>
    </row>
    <row r="222" spans="1:10" s="30" customFormat="1" ht="15" customHeight="1">
      <c r="A222" s="96">
        <v>100</v>
      </c>
      <c r="B222" s="98" t="s">
        <v>682</v>
      </c>
      <c r="C222" s="100" t="s">
        <v>683</v>
      </c>
      <c r="D222" s="102" t="s">
        <v>575</v>
      </c>
      <c r="E222" s="46">
        <v>159751</v>
      </c>
      <c r="F222" s="47">
        <v>154420</v>
      </c>
      <c r="G222" s="46">
        <f t="shared" si="3"/>
        <v>-5331</v>
      </c>
      <c r="H222" s="95" t="s">
        <v>552</v>
      </c>
      <c r="I222" s="48"/>
      <c r="J222" s="30" t="s">
        <v>555</v>
      </c>
    </row>
    <row r="223" spans="1:10" s="30" customFormat="1" ht="15" customHeight="1">
      <c r="A223" s="97"/>
      <c r="B223" s="99"/>
      <c r="C223" s="101"/>
      <c r="D223" s="103"/>
      <c r="E223" s="49">
        <v>159751</v>
      </c>
      <c r="F223" s="50">
        <v>154420</v>
      </c>
      <c r="G223" s="49">
        <f t="shared" si="3"/>
        <v>-5331</v>
      </c>
      <c r="H223" s="85"/>
      <c r="I223" s="51"/>
      <c r="J223" s="30" t="s">
        <v>556</v>
      </c>
    </row>
    <row r="224" spans="1:10" s="30" customFormat="1" ht="15" customHeight="1">
      <c r="A224" s="96">
        <v>101</v>
      </c>
      <c r="B224" s="98" t="s">
        <v>682</v>
      </c>
      <c r="C224" s="100" t="s">
        <v>684</v>
      </c>
      <c r="D224" s="102" t="s">
        <v>575</v>
      </c>
      <c r="E224" s="46">
        <v>48213</v>
      </c>
      <c r="F224" s="47">
        <v>48626</v>
      </c>
      <c r="G224" s="46">
        <f t="shared" si="3"/>
        <v>413</v>
      </c>
      <c r="H224" s="95" t="s">
        <v>552</v>
      </c>
      <c r="I224" s="48"/>
      <c r="J224" s="30" t="s">
        <v>555</v>
      </c>
    </row>
    <row r="225" spans="1:10" s="30" customFormat="1" ht="15" customHeight="1">
      <c r="A225" s="97"/>
      <c r="B225" s="99"/>
      <c r="C225" s="101"/>
      <c r="D225" s="103"/>
      <c r="E225" s="49">
        <v>48213</v>
      </c>
      <c r="F225" s="50">
        <v>48626</v>
      </c>
      <c r="G225" s="49">
        <f t="shared" si="3"/>
        <v>413</v>
      </c>
      <c r="H225" s="85"/>
      <c r="I225" s="51"/>
      <c r="J225" s="30" t="s">
        <v>556</v>
      </c>
    </row>
    <row r="226" spans="1:10" s="30" customFormat="1" ht="15" customHeight="1">
      <c r="A226" s="96">
        <v>102</v>
      </c>
      <c r="B226" s="98" t="s">
        <v>682</v>
      </c>
      <c r="C226" s="100" t="s">
        <v>685</v>
      </c>
      <c r="D226" s="102" t="s">
        <v>575</v>
      </c>
      <c r="E226" s="46">
        <v>24000</v>
      </c>
      <c r="F226" s="47">
        <v>10000</v>
      </c>
      <c r="G226" s="46">
        <f t="shared" si="3"/>
        <v>-14000</v>
      </c>
      <c r="H226" s="95" t="s">
        <v>552</v>
      </c>
      <c r="I226" s="48"/>
      <c r="J226" s="30" t="s">
        <v>555</v>
      </c>
    </row>
    <row r="227" spans="1:10" s="30" customFormat="1" ht="15" customHeight="1">
      <c r="A227" s="97"/>
      <c r="B227" s="99"/>
      <c r="C227" s="101"/>
      <c r="D227" s="103"/>
      <c r="E227" s="49">
        <v>24000</v>
      </c>
      <c r="F227" s="50">
        <v>10000</v>
      </c>
      <c r="G227" s="49">
        <f t="shared" si="3"/>
        <v>-14000</v>
      </c>
      <c r="H227" s="85"/>
      <c r="I227" s="51"/>
      <c r="J227" s="30" t="s">
        <v>556</v>
      </c>
    </row>
    <row r="228" spans="1:10" s="30" customFormat="1" ht="15" customHeight="1">
      <c r="A228" s="96">
        <v>103</v>
      </c>
      <c r="B228" s="98" t="s">
        <v>682</v>
      </c>
      <c r="C228" s="100" t="s">
        <v>686</v>
      </c>
      <c r="D228" s="102" t="s">
        <v>575</v>
      </c>
      <c r="E228" s="46">
        <v>224980</v>
      </c>
      <c r="F228" s="47">
        <v>1106732</v>
      </c>
      <c r="G228" s="46">
        <f t="shared" si="3"/>
        <v>881752</v>
      </c>
      <c r="H228" s="95" t="s">
        <v>552</v>
      </c>
      <c r="I228" s="48"/>
      <c r="J228" s="30" t="s">
        <v>555</v>
      </c>
    </row>
    <row r="229" spans="1:10" s="30" customFormat="1" ht="15" customHeight="1">
      <c r="A229" s="97"/>
      <c r="B229" s="99"/>
      <c r="C229" s="101"/>
      <c r="D229" s="103"/>
      <c r="E229" s="49">
        <v>224980</v>
      </c>
      <c r="F229" s="50">
        <v>1106732</v>
      </c>
      <c r="G229" s="49">
        <f t="shared" si="3"/>
        <v>881752</v>
      </c>
      <c r="H229" s="85"/>
      <c r="I229" s="51"/>
      <c r="J229" s="30" t="s">
        <v>556</v>
      </c>
    </row>
    <row r="230" spans="1:10" s="30" customFormat="1" ht="15" customHeight="1">
      <c r="A230" s="96">
        <v>104</v>
      </c>
      <c r="B230" s="98" t="s">
        <v>682</v>
      </c>
      <c r="C230" s="100" t="s">
        <v>687</v>
      </c>
      <c r="D230" s="102" t="s">
        <v>575</v>
      </c>
      <c r="E230" s="46">
        <v>100390</v>
      </c>
      <c r="F230" s="47">
        <v>3054293</v>
      </c>
      <c r="G230" s="46">
        <f t="shared" si="3"/>
        <v>2953903</v>
      </c>
      <c r="H230" s="95" t="s">
        <v>552</v>
      </c>
      <c r="I230" s="48"/>
      <c r="J230" s="30" t="s">
        <v>555</v>
      </c>
    </row>
    <row r="231" spans="1:10" s="30" customFormat="1" ht="15" customHeight="1">
      <c r="A231" s="97"/>
      <c r="B231" s="99"/>
      <c r="C231" s="101"/>
      <c r="D231" s="103"/>
      <c r="E231" s="49">
        <v>100390</v>
      </c>
      <c r="F231" s="50">
        <v>3054293</v>
      </c>
      <c r="G231" s="49">
        <f t="shared" si="3"/>
        <v>2953903</v>
      </c>
      <c r="H231" s="85"/>
      <c r="I231" s="51"/>
      <c r="J231" s="30" t="s">
        <v>556</v>
      </c>
    </row>
    <row r="232" spans="1:10" s="30" customFormat="1" ht="15" customHeight="1">
      <c r="A232" s="96">
        <v>105</v>
      </c>
      <c r="B232" s="98" t="s">
        <v>682</v>
      </c>
      <c r="C232" s="100" t="s">
        <v>688</v>
      </c>
      <c r="D232" s="102" t="s">
        <v>575</v>
      </c>
      <c r="E232" s="46">
        <v>3600</v>
      </c>
      <c r="F232" s="47">
        <v>3600</v>
      </c>
      <c r="G232" s="46">
        <f t="shared" si="3"/>
        <v>0</v>
      </c>
      <c r="H232" s="95" t="s">
        <v>552</v>
      </c>
      <c r="I232" s="48"/>
      <c r="J232" s="30" t="s">
        <v>555</v>
      </c>
    </row>
    <row r="233" spans="1:10" s="30" customFormat="1" ht="15" customHeight="1">
      <c r="A233" s="97"/>
      <c r="B233" s="99"/>
      <c r="C233" s="101"/>
      <c r="D233" s="103"/>
      <c r="E233" s="49">
        <v>3600</v>
      </c>
      <c r="F233" s="50">
        <v>3600</v>
      </c>
      <c r="G233" s="49">
        <f t="shared" si="3"/>
        <v>0</v>
      </c>
      <c r="H233" s="85"/>
      <c r="I233" s="51"/>
      <c r="J233" s="30" t="s">
        <v>556</v>
      </c>
    </row>
    <row r="234" spans="1:10" s="30" customFormat="1" ht="15" customHeight="1">
      <c r="A234" s="96">
        <v>106</v>
      </c>
      <c r="B234" s="98" t="s">
        <v>682</v>
      </c>
      <c r="C234" s="100" t="s">
        <v>689</v>
      </c>
      <c r="D234" s="102" t="s">
        <v>575</v>
      </c>
      <c r="E234" s="46">
        <v>3560</v>
      </c>
      <c r="F234" s="47">
        <v>9474</v>
      </c>
      <c r="G234" s="46">
        <f t="shared" si="3"/>
        <v>5914</v>
      </c>
      <c r="H234" s="95" t="s">
        <v>552</v>
      </c>
      <c r="I234" s="48"/>
      <c r="J234" s="30" t="s">
        <v>555</v>
      </c>
    </row>
    <row r="235" spans="1:10" s="30" customFormat="1" ht="15" customHeight="1">
      <c r="A235" s="97"/>
      <c r="B235" s="99"/>
      <c r="C235" s="101"/>
      <c r="D235" s="103"/>
      <c r="E235" s="49">
        <v>3560</v>
      </c>
      <c r="F235" s="50">
        <v>9474</v>
      </c>
      <c r="G235" s="49">
        <f t="shared" si="3"/>
        <v>5914</v>
      </c>
      <c r="H235" s="85"/>
      <c r="I235" s="51"/>
      <c r="J235" s="30" t="s">
        <v>556</v>
      </c>
    </row>
    <row r="236" spans="1:10" s="30" customFormat="1" ht="15" customHeight="1">
      <c r="A236" s="96">
        <v>107</v>
      </c>
      <c r="B236" s="98" t="s">
        <v>682</v>
      </c>
      <c r="C236" s="100" t="s">
        <v>691</v>
      </c>
      <c r="D236" s="102" t="s">
        <v>690</v>
      </c>
      <c r="E236" s="46">
        <v>15000</v>
      </c>
      <c r="F236" s="47">
        <v>15000</v>
      </c>
      <c r="G236" s="46">
        <f t="shared" si="3"/>
        <v>0</v>
      </c>
      <c r="H236" s="95" t="s">
        <v>552</v>
      </c>
      <c r="I236" s="48"/>
      <c r="J236" s="30" t="s">
        <v>555</v>
      </c>
    </row>
    <row r="237" spans="1:10" s="30" customFormat="1" ht="15" customHeight="1">
      <c r="A237" s="97"/>
      <c r="B237" s="99"/>
      <c r="C237" s="101"/>
      <c r="D237" s="103"/>
      <c r="E237" s="49">
        <v>15000</v>
      </c>
      <c r="F237" s="50">
        <v>15000</v>
      </c>
      <c r="G237" s="49">
        <f t="shared" si="3"/>
        <v>0</v>
      </c>
      <c r="H237" s="85"/>
      <c r="I237" s="51"/>
      <c r="J237" s="30" t="s">
        <v>556</v>
      </c>
    </row>
    <row r="238" spans="1:10" s="30" customFormat="1" ht="15" customHeight="1">
      <c r="A238" s="96">
        <v>108</v>
      </c>
      <c r="B238" s="98" t="s">
        <v>682</v>
      </c>
      <c r="C238" s="100" t="s">
        <v>692</v>
      </c>
      <c r="D238" s="102" t="s">
        <v>690</v>
      </c>
      <c r="E238" s="46">
        <v>5000</v>
      </c>
      <c r="F238" s="47">
        <v>5000</v>
      </c>
      <c r="G238" s="46">
        <f t="shared" si="3"/>
        <v>0</v>
      </c>
      <c r="H238" s="95" t="s">
        <v>552</v>
      </c>
      <c r="I238" s="48"/>
      <c r="J238" s="30" t="s">
        <v>555</v>
      </c>
    </row>
    <row r="239" spans="1:10" s="30" customFormat="1" ht="15" customHeight="1">
      <c r="A239" s="97"/>
      <c r="B239" s="99"/>
      <c r="C239" s="101"/>
      <c r="D239" s="103"/>
      <c r="E239" s="49">
        <v>5000</v>
      </c>
      <c r="F239" s="50">
        <v>5000</v>
      </c>
      <c r="G239" s="49">
        <f t="shared" si="3"/>
        <v>0</v>
      </c>
      <c r="H239" s="85"/>
      <c r="I239" s="51"/>
      <c r="J239" s="30" t="s">
        <v>556</v>
      </c>
    </row>
    <row r="240" spans="1:10" s="30" customFormat="1" ht="15" customHeight="1">
      <c r="A240" s="96">
        <v>109</v>
      </c>
      <c r="B240" s="98" t="s">
        <v>682</v>
      </c>
      <c r="C240" s="100" t="s">
        <v>693</v>
      </c>
      <c r="D240" s="102" t="s">
        <v>690</v>
      </c>
      <c r="E240" s="46">
        <v>78233</v>
      </c>
      <c r="F240" s="47">
        <v>71039</v>
      </c>
      <c r="G240" s="46">
        <f t="shared" si="3"/>
        <v>-7194</v>
      </c>
      <c r="H240" s="95" t="s">
        <v>552</v>
      </c>
      <c r="I240" s="48"/>
      <c r="J240" s="30" t="s">
        <v>555</v>
      </c>
    </row>
    <row r="241" spans="1:11" s="30" customFormat="1" ht="15" customHeight="1">
      <c r="A241" s="97"/>
      <c r="B241" s="99"/>
      <c r="C241" s="101"/>
      <c r="D241" s="103"/>
      <c r="E241" s="49">
        <v>28032</v>
      </c>
      <c r="F241" s="50">
        <v>28032</v>
      </c>
      <c r="G241" s="49">
        <f t="shared" si="3"/>
        <v>0</v>
      </c>
      <c r="H241" s="85"/>
      <c r="I241" s="51"/>
      <c r="J241" s="30" t="s">
        <v>556</v>
      </c>
    </row>
    <row r="242" spans="1:11" s="30" customFormat="1" ht="15" customHeight="1">
      <c r="A242" s="96">
        <v>110</v>
      </c>
      <c r="B242" s="98" t="s">
        <v>682</v>
      </c>
      <c r="C242" s="100" t="s">
        <v>694</v>
      </c>
      <c r="D242" s="102" t="s">
        <v>690</v>
      </c>
      <c r="E242" s="46">
        <v>3541</v>
      </c>
      <c r="F242" s="47">
        <v>3541</v>
      </c>
      <c r="G242" s="46">
        <f t="shared" si="3"/>
        <v>0</v>
      </c>
      <c r="H242" s="95" t="s">
        <v>552</v>
      </c>
      <c r="I242" s="48"/>
      <c r="J242" s="30" t="s">
        <v>555</v>
      </c>
    </row>
    <row r="243" spans="1:11" s="30" customFormat="1" ht="15" customHeight="1">
      <c r="A243" s="97"/>
      <c r="B243" s="99"/>
      <c r="C243" s="101"/>
      <c r="D243" s="103"/>
      <c r="E243" s="49">
        <v>3541</v>
      </c>
      <c r="F243" s="50">
        <v>3541</v>
      </c>
      <c r="G243" s="49">
        <f t="shared" si="3"/>
        <v>0</v>
      </c>
      <c r="H243" s="85"/>
      <c r="I243" s="51"/>
      <c r="J243" s="30" t="s">
        <v>556</v>
      </c>
    </row>
    <row r="244" spans="1:11" s="30" customFormat="1" ht="15" customHeight="1">
      <c r="A244" s="96">
        <v>111</v>
      </c>
      <c r="B244" s="98" t="s">
        <v>682</v>
      </c>
      <c r="C244" s="100" t="s">
        <v>695</v>
      </c>
      <c r="D244" s="102" t="s">
        <v>690</v>
      </c>
      <c r="E244" s="46">
        <v>1200</v>
      </c>
      <c r="F244" s="47">
        <v>1200</v>
      </c>
      <c r="G244" s="46">
        <f t="shared" si="3"/>
        <v>0</v>
      </c>
      <c r="H244" s="95" t="s">
        <v>552</v>
      </c>
      <c r="I244" s="48"/>
      <c r="J244" s="30" t="s">
        <v>555</v>
      </c>
    </row>
    <row r="245" spans="1:11" s="30" customFormat="1" ht="15" customHeight="1">
      <c r="A245" s="97"/>
      <c r="B245" s="99"/>
      <c r="C245" s="101"/>
      <c r="D245" s="103"/>
      <c r="E245" s="49">
        <v>1200</v>
      </c>
      <c r="F245" s="50">
        <v>1200</v>
      </c>
      <c r="G245" s="49">
        <f t="shared" si="3"/>
        <v>0</v>
      </c>
      <c r="H245" s="85"/>
      <c r="I245" s="51"/>
      <c r="J245" s="30" t="s">
        <v>556</v>
      </c>
    </row>
    <row r="246" spans="1:11" s="30" customFormat="1" ht="15" customHeight="1">
      <c r="A246" s="96">
        <v>112</v>
      </c>
      <c r="B246" s="98" t="s">
        <v>682</v>
      </c>
      <c r="C246" s="100" t="s">
        <v>696</v>
      </c>
      <c r="D246" s="102" t="s">
        <v>690</v>
      </c>
      <c r="E246" s="46">
        <v>455582</v>
      </c>
      <c r="F246" s="47">
        <f>122891+100000</f>
        <v>222891</v>
      </c>
      <c r="G246" s="46">
        <f t="shared" ref="G246:G303" si="4">F246-E246</f>
        <v>-232691</v>
      </c>
      <c r="H246" s="95" t="s">
        <v>552</v>
      </c>
      <c r="I246" s="48"/>
      <c r="J246" s="30" t="s">
        <v>555</v>
      </c>
    </row>
    <row r="247" spans="1:11" s="30" customFormat="1" ht="15" customHeight="1">
      <c r="A247" s="97"/>
      <c r="B247" s="99"/>
      <c r="C247" s="101"/>
      <c r="D247" s="103"/>
      <c r="E247" s="49">
        <v>452282</v>
      </c>
      <c r="F247" s="50">
        <f>122891+100000</f>
        <v>222891</v>
      </c>
      <c r="G247" s="49">
        <f t="shared" si="4"/>
        <v>-229391</v>
      </c>
      <c r="H247" s="85"/>
      <c r="I247" s="51"/>
      <c r="J247" s="30" t="s">
        <v>556</v>
      </c>
    </row>
    <row r="248" spans="1:11" s="30" customFormat="1" ht="15" customHeight="1">
      <c r="A248" s="96">
        <v>113</v>
      </c>
      <c r="B248" s="98" t="s">
        <v>682</v>
      </c>
      <c r="C248" s="100" t="s">
        <v>697</v>
      </c>
      <c r="D248" s="102" t="s">
        <v>690</v>
      </c>
      <c r="E248" s="46">
        <v>3578</v>
      </c>
      <c r="F248" s="47">
        <v>3643</v>
      </c>
      <c r="G248" s="46">
        <f t="shared" si="4"/>
        <v>65</v>
      </c>
      <c r="H248" s="95" t="s">
        <v>633</v>
      </c>
      <c r="I248" s="48">
        <v>3643</v>
      </c>
      <c r="J248" s="30" t="s">
        <v>555</v>
      </c>
      <c r="K248" s="30" t="s">
        <v>634</v>
      </c>
    </row>
    <row r="249" spans="1:11" s="30" customFormat="1" ht="15" customHeight="1">
      <c r="A249" s="97"/>
      <c r="B249" s="99"/>
      <c r="C249" s="101"/>
      <c r="D249" s="103"/>
      <c r="E249" s="49">
        <v>3578</v>
      </c>
      <c r="F249" s="50">
        <v>3643</v>
      </c>
      <c r="G249" s="49">
        <f t="shared" si="4"/>
        <v>65</v>
      </c>
      <c r="H249" s="85"/>
      <c r="I249" s="51">
        <v>3643</v>
      </c>
      <c r="J249" s="30" t="s">
        <v>556</v>
      </c>
      <c r="K249" s="30" t="s">
        <v>635</v>
      </c>
    </row>
    <row r="250" spans="1:11" s="30" customFormat="1" ht="15" customHeight="1">
      <c r="A250" s="96">
        <v>114</v>
      </c>
      <c r="B250" s="98" t="s">
        <v>682</v>
      </c>
      <c r="C250" s="100" t="s">
        <v>698</v>
      </c>
      <c r="D250" s="102" t="s">
        <v>690</v>
      </c>
      <c r="E250" s="46">
        <v>48775</v>
      </c>
      <c r="F250" s="47">
        <v>51287</v>
      </c>
      <c r="G250" s="46">
        <f t="shared" si="4"/>
        <v>2512</v>
      </c>
      <c r="H250" s="95" t="s">
        <v>633</v>
      </c>
      <c r="I250" s="48">
        <v>51287</v>
      </c>
      <c r="J250" s="30" t="s">
        <v>555</v>
      </c>
      <c r="K250" s="30" t="s">
        <v>634</v>
      </c>
    </row>
    <row r="251" spans="1:11" s="30" customFormat="1" ht="15" customHeight="1">
      <c r="A251" s="97"/>
      <c r="B251" s="99"/>
      <c r="C251" s="101"/>
      <c r="D251" s="103"/>
      <c r="E251" s="49">
        <v>48775</v>
      </c>
      <c r="F251" s="50">
        <v>51287</v>
      </c>
      <c r="G251" s="49">
        <f t="shared" si="4"/>
        <v>2512</v>
      </c>
      <c r="H251" s="85"/>
      <c r="I251" s="51">
        <v>51287</v>
      </c>
      <c r="J251" s="30" t="s">
        <v>556</v>
      </c>
      <c r="K251" s="30" t="s">
        <v>635</v>
      </c>
    </row>
    <row r="252" spans="1:11" s="30" customFormat="1" ht="15" customHeight="1">
      <c r="A252" s="96">
        <v>115</v>
      </c>
      <c r="B252" s="98" t="s">
        <v>682</v>
      </c>
      <c r="C252" s="100" t="s">
        <v>699</v>
      </c>
      <c r="D252" s="102" t="s">
        <v>690</v>
      </c>
      <c r="E252" s="46">
        <v>7210</v>
      </c>
      <c r="F252" s="47">
        <v>7595</v>
      </c>
      <c r="G252" s="46">
        <f t="shared" si="4"/>
        <v>385</v>
      </c>
      <c r="H252" s="95" t="s">
        <v>633</v>
      </c>
      <c r="I252" s="48">
        <v>7595</v>
      </c>
      <c r="J252" s="30" t="s">
        <v>555</v>
      </c>
      <c r="K252" s="30" t="s">
        <v>634</v>
      </c>
    </row>
    <row r="253" spans="1:11" s="30" customFormat="1" ht="15" customHeight="1">
      <c r="A253" s="97"/>
      <c r="B253" s="99"/>
      <c r="C253" s="101"/>
      <c r="D253" s="103"/>
      <c r="E253" s="49">
        <v>7210</v>
      </c>
      <c r="F253" s="50">
        <v>7595</v>
      </c>
      <c r="G253" s="49">
        <f t="shared" si="4"/>
        <v>385</v>
      </c>
      <c r="H253" s="85"/>
      <c r="I253" s="51">
        <v>7595</v>
      </c>
      <c r="J253" s="30" t="s">
        <v>556</v>
      </c>
      <c r="K253" s="30" t="s">
        <v>635</v>
      </c>
    </row>
    <row r="254" spans="1:11" s="30" customFormat="1" ht="15" customHeight="1">
      <c r="A254" s="96">
        <v>116</v>
      </c>
      <c r="B254" s="98" t="s">
        <v>682</v>
      </c>
      <c r="C254" s="100" t="s">
        <v>700</v>
      </c>
      <c r="D254" s="102" t="s">
        <v>690</v>
      </c>
      <c r="E254" s="46">
        <v>970</v>
      </c>
      <c r="F254" s="47">
        <v>970</v>
      </c>
      <c r="G254" s="46">
        <f t="shared" si="4"/>
        <v>0</v>
      </c>
      <c r="H254" s="95" t="s">
        <v>552</v>
      </c>
      <c r="I254" s="48"/>
      <c r="J254" s="30" t="s">
        <v>555</v>
      </c>
    </row>
    <row r="255" spans="1:11" s="30" customFormat="1" ht="15" customHeight="1">
      <c r="A255" s="97"/>
      <c r="B255" s="99"/>
      <c r="C255" s="101"/>
      <c r="D255" s="103"/>
      <c r="E255" s="49">
        <v>970</v>
      </c>
      <c r="F255" s="50">
        <v>970</v>
      </c>
      <c r="G255" s="49">
        <f t="shared" si="4"/>
        <v>0</v>
      </c>
      <c r="H255" s="85"/>
      <c r="I255" s="51"/>
      <c r="J255" s="30" t="s">
        <v>556</v>
      </c>
    </row>
    <row r="256" spans="1:11" s="30" customFormat="1" ht="15" customHeight="1">
      <c r="A256" s="96">
        <v>117</v>
      </c>
      <c r="B256" s="98" t="s">
        <v>682</v>
      </c>
      <c r="C256" s="100" t="s">
        <v>701</v>
      </c>
      <c r="D256" s="102" t="s">
        <v>690</v>
      </c>
      <c r="E256" s="46">
        <v>12217</v>
      </c>
      <c r="F256" s="47">
        <v>12217</v>
      </c>
      <c r="G256" s="46">
        <f t="shared" si="4"/>
        <v>0</v>
      </c>
      <c r="H256" s="95" t="s">
        <v>552</v>
      </c>
      <c r="I256" s="48"/>
      <c r="J256" s="30" t="s">
        <v>555</v>
      </c>
    </row>
    <row r="257" spans="1:10" s="30" customFormat="1" ht="15" customHeight="1">
      <c r="A257" s="97"/>
      <c r="B257" s="99"/>
      <c r="C257" s="101"/>
      <c r="D257" s="103"/>
      <c r="E257" s="49">
        <v>0</v>
      </c>
      <c r="F257" s="50">
        <v>0</v>
      </c>
      <c r="G257" s="49">
        <f t="shared" si="4"/>
        <v>0</v>
      </c>
      <c r="H257" s="85"/>
      <c r="I257" s="51"/>
      <c r="J257" s="30" t="s">
        <v>556</v>
      </c>
    </row>
    <row r="258" spans="1:10" s="30" customFormat="1" ht="15" customHeight="1">
      <c r="A258" s="96">
        <v>118</v>
      </c>
      <c r="B258" s="98" t="s">
        <v>682</v>
      </c>
      <c r="C258" s="100" t="s">
        <v>702</v>
      </c>
      <c r="D258" s="102" t="s">
        <v>690</v>
      </c>
      <c r="E258" s="46">
        <v>542</v>
      </c>
      <c r="F258" s="47">
        <v>486</v>
      </c>
      <c r="G258" s="46">
        <f t="shared" si="4"/>
        <v>-56</v>
      </c>
      <c r="H258" s="95" t="s">
        <v>552</v>
      </c>
      <c r="I258" s="48"/>
      <c r="J258" s="30" t="s">
        <v>555</v>
      </c>
    </row>
    <row r="259" spans="1:10" s="30" customFormat="1" ht="15" customHeight="1">
      <c r="A259" s="97"/>
      <c r="B259" s="99"/>
      <c r="C259" s="101"/>
      <c r="D259" s="103"/>
      <c r="E259" s="49">
        <v>0</v>
      </c>
      <c r="F259" s="50">
        <v>0</v>
      </c>
      <c r="G259" s="49">
        <f t="shared" si="4"/>
        <v>0</v>
      </c>
      <c r="H259" s="85"/>
      <c r="I259" s="51"/>
      <c r="J259" s="30" t="s">
        <v>556</v>
      </c>
    </row>
    <row r="260" spans="1:10" s="30" customFormat="1" ht="15" customHeight="1">
      <c r="A260" s="96">
        <v>119</v>
      </c>
      <c r="B260" s="98" t="s">
        <v>682</v>
      </c>
      <c r="C260" s="100" t="s">
        <v>703</v>
      </c>
      <c r="D260" s="102" t="s">
        <v>690</v>
      </c>
      <c r="E260" s="46">
        <v>2925</v>
      </c>
      <c r="F260" s="47">
        <v>2925</v>
      </c>
      <c r="G260" s="46">
        <f t="shared" si="4"/>
        <v>0</v>
      </c>
      <c r="H260" s="95" t="s">
        <v>552</v>
      </c>
      <c r="I260" s="48"/>
      <c r="J260" s="30" t="s">
        <v>555</v>
      </c>
    </row>
    <row r="261" spans="1:10" s="30" customFormat="1" ht="15" customHeight="1">
      <c r="A261" s="97"/>
      <c r="B261" s="99"/>
      <c r="C261" s="101"/>
      <c r="D261" s="103"/>
      <c r="E261" s="49">
        <v>2925</v>
      </c>
      <c r="F261" s="50">
        <v>2925</v>
      </c>
      <c r="G261" s="49">
        <f t="shared" si="4"/>
        <v>0</v>
      </c>
      <c r="H261" s="85"/>
      <c r="I261" s="51"/>
      <c r="J261" s="30" t="s">
        <v>556</v>
      </c>
    </row>
    <row r="262" spans="1:10" s="30" customFormat="1" ht="15" customHeight="1">
      <c r="A262" s="96">
        <v>120</v>
      </c>
      <c r="B262" s="98" t="s">
        <v>682</v>
      </c>
      <c r="C262" s="100" t="s">
        <v>704</v>
      </c>
      <c r="D262" s="102" t="s">
        <v>690</v>
      </c>
      <c r="E262" s="46">
        <v>1884</v>
      </c>
      <c r="F262" s="47">
        <v>1884</v>
      </c>
      <c r="G262" s="46">
        <f t="shared" si="4"/>
        <v>0</v>
      </c>
      <c r="H262" s="95" t="s">
        <v>552</v>
      </c>
      <c r="I262" s="48"/>
      <c r="J262" s="30" t="s">
        <v>555</v>
      </c>
    </row>
    <row r="263" spans="1:10" s="30" customFormat="1" ht="15" customHeight="1">
      <c r="A263" s="97"/>
      <c r="B263" s="99"/>
      <c r="C263" s="101"/>
      <c r="D263" s="103"/>
      <c r="E263" s="49">
        <v>431</v>
      </c>
      <c r="F263" s="50">
        <v>438</v>
      </c>
      <c r="G263" s="49">
        <f t="shared" si="4"/>
        <v>7</v>
      </c>
      <c r="H263" s="85"/>
      <c r="I263" s="51"/>
      <c r="J263" s="30" t="s">
        <v>556</v>
      </c>
    </row>
    <row r="264" spans="1:10" s="30" customFormat="1" ht="15" customHeight="1">
      <c r="A264" s="96">
        <v>121</v>
      </c>
      <c r="B264" s="98" t="s">
        <v>682</v>
      </c>
      <c r="C264" s="100" t="s">
        <v>705</v>
      </c>
      <c r="D264" s="102" t="s">
        <v>690</v>
      </c>
      <c r="E264" s="46">
        <v>992</v>
      </c>
      <c r="F264" s="47">
        <v>1239</v>
      </c>
      <c r="G264" s="46">
        <f t="shared" si="4"/>
        <v>247</v>
      </c>
      <c r="H264" s="95" t="s">
        <v>552</v>
      </c>
      <c r="I264" s="48"/>
      <c r="J264" s="30" t="s">
        <v>555</v>
      </c>
    </row>
    <row r="265" spans="1:10" s="30" customFormat="1" ht="15" customHeight="1">
      <c r="A265" s="97"/>
      <c r="B265" s="99"/>
      <c r="C265" s="101"/>
      <c r="D265" s="103"/>
      <c r="E265" s="49">
        <v>992</v>
      </c>
      <c r="F265" s="50">
        <v>554</v>
      </c>
      <c r="G265" s="49">
        <f t="shared" si="4"/>
        <v>-438</v>
      </c>
      <c r="H265" s="85"/>
      <c r="I265" s="51"/>
      <c r="J265" s="30" t="s">
        <v>556</v>
      </c>
    </row>
    <row r="266" spans="1:10" s="30" customFormat="1" ht="15" customHeight="1">
      <c r="A266" s="96">
        <v>122</v>
      </c>
      <c r="B266" s="98" t="s">
        <v>682</v>
      </c>
      <c r="C266" s="100" t="s">
        <v>706</v>
      </c>
      <c r="D266" s="102" t="s">
        <v>690</v>
      </c>
      <c r="E266" s="46">
        <v>0</v>
      </c>
      <c r="F266" s="47">
        <v>9800</v>
      </c>
      <c r="G266" s="46">
        <f t="shared" si="4"/>
        <v>9800</v>
      </c>
      <c r="H266" s="95" t="s">
        <v>552</v>
      </c>
      <c r="I266" s="48"/>
      <c r="J266" s="30" t="s">
        <v>555</v>
      </c>
    </row>
    <row r="267" spans="1:10" s="30" customFormat="1" ht="15" customHeight="1">
      <c r="A267" s="97"/>
      <c r="B267" s="99"/>
      <c r="C267" s="101"/>
      <c r="D267" s="103"/>
      <c r="E267" s="49">
        <v>0</v>
      </c>
      <c r="F267" s="50">
        <v>0</v>
      </c>
      <c r="G267" s="49">
        <f t="shared" si="4"/>
        <v>0</v>
      </c>
      <c r="H267" s="85"/>
      <c r="I267" s="51"/>
      <c r="J267" s="30" t="s">
        <v>556</v>
      </c>
    </row>
    <row r="268" spans="1:10" s="30" customFormat="1" ht="15" customHeight="1">
      <c r="A268" s="96">
        <v>123</v>
      </c>
      <c r="B268" s="98" t="s">
        <v>682</v>
      </c>
      <c r="C268" s="100" t="s">
        <v>707</v>
      </c>
      <c r="D268" s="102" t="s">
        <v>690</v>
      </c>
      <c r="E268" s="46">
        <v>14656</v>
      </c>
      <c r="F268" s="47">
        <v>13536</v>
      </c>
      <c r="G268" s="46">
        <f t="shared" si="4"/>
        <v>-1120</v>
      </c>
      <c r="H268" s="95" t="s">
        <v>552</v>
      </c>
      <c r="I268" s="48"/>
      <c r="J268" s="30" t="s">
        <v>555</v>
      </c>
    </row>
    <row r="269" spans="1:10" s="30" customFormat="1" ht="15" customHeight="1">
      <c r="A269" s="97"/>
      <c r="B269" s="99"/>
      <c r="C269" s="101"/>
      <c r="D269" s="103"/>
      <c r="E269" s="49">
        <v>14623</v>
      </c>
      <c r="F269" s="50">
        <v>13367</v>
      </c>
      <c r="G269" s="49">
        <f t="shared" si="4"/>
        <v>-1256</v>
      </c>
      <c r="H269" s="85"/>
      <c r="I269" s="51"/>
      <c r="J269" s="30" t="s">
        <v>556</v>
      </c>
    </row>
    <row r="270" spans="1:10" s="30" customFormat="1" ht="15" customHeight="1">
      <c r="A270" s="96">
        <v>124</v>
      </c>
      <c r="B270" s="98" t="s">
        <v>682</v>
      </c>
      <c r="C270" s="100" t="s">
        <v>708</v>
      </c>
      <c r="D270" s="102" t="s">
        <v>709</v>
      </c>
      <c r="E270" s="46">
        <v>809978</v>
      </c>
      <c r="F270" s="47">
        <v>864818</v>
      </c>
      <c r="G270" s="46">
        <f t="shared" si="4"/>
        <v>54840</v>
      </c>
      <c r="H270" s="95" t="s">
        <v>552</v>
      </c>
      <c r="I270" s="48"/>
      <c r="J270" s="30" t="s">
        <v>555</v>
      </c>
    </row>
    <row r="271" spans="1:10" s="30" customFormat="1" ht="15" customHeight="1">
      <c r="A271" s="97"/>
      <c r="B271" s="99"/>
      <c r="C271" s="101"/>
      <c r="D271" s="103"/>
      <c r="E271" s="49">
        <v>100718</v>
      </c>
      <c r="F271" s="50">
        <v>732049</v>
      </c>
      <c r="G271" s="49">
        <f t="shared" si="4"/>
        <v>631331</v>
      </c>
      <c r="H271" s="85"/>
      <c r="I271" s="51"/>
      <c r="J271" s="30" t="s">
        <v>556</v>
      </c>
    </row>
    <row r="272" spans="1:10" s="30" customFormat="1" ht="15" customHeight="1">
      <c r="A272" s="96">
        <v>125</v>
      </c>
      <c r="B272" s="98" t="s">
        <v>682</v>
      </c>
      <c r="C272" s="100" t="s">
        <v>710</v>
      </c>
      <c r="D272" s="102" t="s">
        <v>711</v>
      </c>
      <c r="E272" s="46">
        <v>0</v>
      </c>
      <c r="F272" s="47">
        <v>119013</v>
      </c>
      <c r="G272" s="46">
        <f t="shared" si="4"/>
        <v>119013</v>
      </c>
      <c r="H272" s="95" t="s">
        <v>552</v>
      </c>
      <c r="I272" s="48"/>
      <c r="J272" s="30" t="s">
        <v>555</v>
      </c>
    </row>
    <row r="273" spans="1:10" s="30" customFormat="1" ht="15" customHeight="1">
      <c r="A273" s="97"/>
      <c r="B273" s="99"/>
      <c r="C273" s="101"/>
      <c r="D273" s="103"/>
      <c r="E273" s="49">
        <v>0</v>
      </c>
      <c r="F273" s="50">
        <v>119013</v>
      </c>
      <c r="G273" s="49">
        <f t="shared" si="4"/>
        <v>119013</v>
      </c>
      <c r="H273" s="85"/>
      <c r="I273" s="51"/>
      <c r="J273" s="30" t="s">
        <v>556</v>
      </c>
    </row>
    <row r="274" spans="1:10" s="30" customFormat="1" ht="15" customHeight="1">
      <c r="A274" s="96">
        <v>126</v>
      </c>
      <c r="B274" s="98" t="s">
        <v>682</v>
      </c>
      <c r="C274" s="100" t="s">
        <v>712</v>
      </c>
      <c r="D274" s="102" t="s">
        <v>711</v>
      </c>
      <c r="E274" s="46">
        <v>285943</v>
      </c>
      <c r="F274" s="47">
        <v>277233</v>
      </c>
      <c r="G274" s="46">
        <f t="shared" si="4"/>
        <v>-8710</v>
      </c>
      <c r="H274" s="95" t="s">
        <v>552</v>
      </c>
      <c r="I274" s="48"/>
      <c r="J274" s="30" t="s">
        <v>555</v>
      </c>
    </row>
    <row r="275" spans="1:10" s="30" customFormat="1" ht="15" customHeight="1">
      <c r="A275" s="97"/>
      <c r="B275" s="99"/>
      <c r="C275" s="101"/>
      <c r="D275" s="103"/>
      <c r="E275" s="49">
        <v>285943</v>
      </c>
      <c r="F275" s="50">
        <v>277233</v>
      </c>
      <c r="G275" s="49">
        <f t="shared" si="4"/>
        <v>-8710</v>
      </c>
      <c r="H275" s="85"/>
      <c r="I275" s="51"/>
      <c r="J275" s="30" t="s">
        <v>556</v>
      </c>
    </row>
    <row r="276" spans="1:10" s="30" customFormat="1" ht="15" customHeight="1">
      <c r="A276" s="96">
        <v>127</v>
      </c>
      <c r="B276" s="98" t="s">
        <v>682</v>
      </c>
      <c r="C276" s="100" t="s">
        <v>713</v>
      </c>
      <c r="D276" s="102" t="s">
        <v>711</v>
      </c>
      <c r="E276" s="46">
        <v>120145</v>
      </c>
      <c r="F276" s="47">
        <v>29876</v>
      </c>
      <c r="G276" s="46">
        <f t="shared" si="4"/>
        <v>-90269</v>
      </c>
      <c r="H276" s="95" t="s">
        <v>552</v>
      </c>
      <c r="I276" s="48"/>
      <c r="J276" s="30" t="s">
        <v>555</v>
      </c>
    </row>
    <row r="277" spans="1:10" s="30" customFormat="1" ht="15" customHeight="1">
      <c r="A277" s="97"/>
      <c r="B277" s="99"/>
      <c r="C277" s="101"/>
      <c r="D277" s="103"/>
      <c r="E277" s="49">
        <v>30145</v>
      </c>
      <c r="F277" s="50">
        <v>29876</v>
      </c>
      <c r="G277" s="49">
        <f t="shared" si="4"/>
        <v>-269</v>
      </c>
      <c r="H277" s="85"/>
      <c r="I277" s="51"/>
      <c r="J277" s="30" t="s">
        <v>556</v>
      </c>
    </row>
    <row r="278" spans="1:10" s="30" customFormat="1" ht="15" customHeight="1">
      <c r="A278" s="96">
        <v>128</v>
      </c>
      <c r="B278" s="98" t="s">
        <v>682</v>
      </c>
      <c r="C278" s="100" t="s">
        <v>714</v>
      </c>
      <c r="D278" s="102" t="s">
        <v>711</v>
      </c>
      <c r="E278" s="46">
        <v>2888</v>
      </c>
      <c r="F278" s="47">
        <v>2917</v>
      </c>
      <c r="G278" s="46">
        <f t="shared" si="4"/>
        <v>29</v>
      </c>
      <c r="H278" s="95" t="s">
        <v>552</v>
      </c>
      <c r="I278" s="48"/>
      <c r="J278" s="30" t="s">
        <v>555</v>
      </c>
    </row>
    <row r="279" spans="1:10" s="30" customFormat="1" ht="15" customHeight="1">
      <c r="A279" s="97"/>
      <c r="B279" s="99"/>
      <c r="C279" s="101"/>
      <c r="D279" s="103"/>
      <c r="E279" s="49">
        <v>2888</v>
      </c>
      <c r="F279" s="50">
        <v>2917</v>
      </c>
      <c r="G279" s="49">
        <f t="shared" si="4"/>
        <v>29</v>
      </c>
      <c r="H279" s="85"/>
      <c r="I279" s="51"/>
      <c r="J279" s="30" t="s">
        <v>556</v>
      </c>
    </row>
    <row r="280" spans="1:10" s="30" customFormat="1" ht="15" customHeight="1">
      <c r="A280" s="96">
        <v>129</v>
      </c>
      <c r="B280" s="98" t="s">
        <v>682</v>
      </c>
      <c r="C280" s="100" t="s">
        <v>715</v>
      </c>
      <c r="D280" s="102" t="s">
        <v>716</v>
      </c>
      <c r="E280" s="46">
        <v>248103</v>
      </c>
      <c r="F280" s="47">
        <v>94400</v>
      </c>
      <c r="G280" s="46">
        <f t="shared" si="4"/>
        <v>-153703</v>
      </c>
      <c r="H280" s="95" t="s">
        <v>552</v>
      </c>
      <c r="I280" s="48"/>
      <c r="J280" s="30" t="s">
        <v>555</v>
      </c>
    </row>
    <row r="281" spans="1:10" s="30" customFormat="1" ht="15" customHeight="1">
      <c r="A281" s="97"/>
      <c r="B281" s="99"/>
      <c r="C281" s="101"/>
      <c r="D281" s="103"/>
      <c r="E281" s="49">
        <v>248103</v>
      </c>
      <c r="F281" s="50">
        <v>94400</v>
      </c>
      <c r="G281" s="49">
        <f t="shared" si="4"/>
        <v>-153703</v>
      </c>
      <c r="H281" s="85"/>
      <c r="I281" s="51"/>
      <c r="J281" s="30" t="s">
        <v>556</v>
      </c>
    </row>
    <row r="282" spans="1:10" s="30" customFormat="1" ht="15" customHeight="1">
      <c r="A282" s="96">
        <v>130</v>
      </c>
      <c r="B282" s="98" t="s">
        <v>682</v>
      </c>
      <c r="C282" s="100" t="s">
        <v>717</v>
      </c>
      <c r="D282" s="102" t="s">
        <v>716</v>
      </c>
      <c r="E282" s="46">
        <v>191395</v>
      </c>
      <c r="F282" s="47">
        <v>185008</v>
      </c>
      <c r="G282" s="46">
        <f t="shared" si="4"/>
        <v>-6387</v>
      </c>
      <c r="H282" s="95" t="s">
        <v>552</v>
      </c>
      <c r="I282" s="48"/>
      <c r="J282" s="30" t="s">
        <v>555</v>
      </c>
    </row>
    <row r="283" spans="1:10" s="30" customFormat="1" ht="15" customHeight="1">
      <c r="A283" s="97"/>
      <c r="B283" s="99"/>
      <c r="C283" s="101"/>
      <c r="D283" s="103"/>
      <c r="E283" s="49">
        <v>191395</v>
      </c>
      <c r="F283" s="50">
        <v>185008</v>
      </c>
      <c r="G283" s="49">
        <f t="shared" si="4"/>
        <v>-6387</v>
      </c>
      <c r="H283" s="85"/>
      <c r="I283" s="51"/>
      <c r="J283" s="30" t="s">
        <v>556</v>
      </c>
    </row>
    <row r="284" spans="1:10" s="30" customFormat="1" ht="15" customHeight="1">
      <c r="A284" s="96">
        <v>131</v>
      </c>
      <c r="B284" s="98" t="s">
        <v>682</v>
      </c>
      <c r="C284" s="100" t="s">
        <v>718</v>
      </c>
      <c r="D284" s="102" t="s">
        <v>716</v>
      </c>
      <c r="E284" s="46">
        <v>351581</v>
      </c>
      <c r="F284" s="47">
        <v>339850</v>
      </c>
      <c r="G284" s="46">
        <f t="shared" si="4"/>
        <v>-11731</v>
      </c>
      <c r="H284" s="95" t="s">
        <v>552</v>
      </c>
      <c r="I284" s="48"/>
      <c r="J284" s="30" t="s">
        <v>555</v>
      </c>
    </row>
    <row r="285" spans="1:10" s="30" customFormat="1" ht="15" customHeight="1">
      <c r="A285" s="97"/>
      <c r="B285" s="99"/>
      <c r="C285" s="101"/>
      <c r="D285" s="103"/>
      <c r="E285" s="49">
        <v>351581</v>
      </c>
      <c r="F285" s="50">
        <v>339850</v>
      </c>
      <c r="G285" s="49">
        <f t="shared" si="4"/>
        <v>-11731</v>
      </c>
      <c r="H285" s="85"/>
      <c r="I285" s="51"/>
      <c r="J285" s="30" t="s">
        <v>556</v>
      </c>
    </row>
    <row r="286" spans="1:10" s="30" customFormat="1" ht="15" customHeight="1">
      <c r="A286" s="96">
        <v>132</v>
      </c>
      <c r="B286" s="98" t="s">
        <v>682</v>
      </c>
      <c r="C286" s="100" t="s">
        <v>719</v>
      </c>
      <c r="D286" s="102" t="s">
        <v>716</v>
      </c>
      <c r="E286" s="46">
        <v>209383</v>
      </c>
      <c r="F286" s="47">
        <v>202396</v>
      </c>
      <c r="G286" s="46">
        <f t="shared" si="4"/>
        <v>-6987</v>
      </c>
      <c r="H286" s="95" t="s">
        <v>552</v>
      </c>
      <c r="I286" s="48"/>
      <c r="J286" s="30" t="s">
        <v>555</v>
      </c>
    </row>
    <row r="287" spans="1:10" s="30" customFormat="1" ht="15" customHeight="1">
      <c r="A287" s="97"/>
      <c r="B287" s="99"/>
      <c r="C287" s="101"/>
      <c r="D287" s="103"/>
      <c r="E287" s="49">
        <v>209383</v>
      </c>
      <c r="F287" s="50">
        <v>202396</v>
      </c>
      <c r="G287" s="49">
        <f t="shared" si="4"/>
        <v>-6987</v>
      </c>
      <c r="H287" s="85"/>
      <c r="I287" s="51"/>
      <c r="J287" s="30" t="s">
        <v>556</v>
      </c>
    </row>
    <row r="288" spans="1:10" s="30" customFormat="1" ht="15" customHeight="1">
      <c r="A288" s="96">
        <v>133</v>
      </c>
      <c r="B288" s="98" t="s">
        <v>682</v>
      </c>
      <c r="C288" s="100" t="s">
        <v>720</v>
      </c>
      <c r="D288" s="102" t="s">
        <v>716</v>
      </c>
      <c r="E288" s="46">
        <v>0</v>
      </c>
      <c r="F288" s="47">
        <v>31336</v>
      </c>
      <c r="G288" s="46">
        <f t="shared" si="4"/>
        <v>31336</v>
      </c>
      <c r="H288" s="95" t="s">
        <v>552</v>
      </c>
      <c r="I288" s="48"/>
      <c r="J288" s="30" t="s">
        <v>555</v>
      </c>
    </row>
    <row r="289" spans="1:10" s="30" customFormat="1" ht="15" customHeight="1">
      <c r="A289" s="97"/>
      <c r="B289" s="99"/>
      <c r="C289" s="101"/>
      <c r="D289" s="103"/>
      <c r="E289" s="49">
        <v>0</v>
      </c>
      <c r="F289" s="50">
        <v>18844</v>
      </c>
      <c r="G289" s="49">
        <f t="shared" si="4"/>
        <v>18844</v>
      </c>
      <c r="H289" s="85"/>
      <c r="I289" s="51"/>
      <c r="J289" s="30" t="s">
        <v>556</v>
      </c>
    </row>
    <row r="290" spans="1:10" s="30" customFormat="1" ht="15" customHeight="1">
      <c r="A290" s="96">
        <v>134</v>
      </c>
      <c r="B290" s="98" t="s">
        <v>682</v>
      </c>
      <c r="C290" s="100" t="s">
        <v>721</v>
      </c>
      <c r="D290" s="102" t="s">
        <v>716</v>
      </c>
      <c r="E290" s="46">
        <v>128000</v>
      </c>
      <c r="F290" s="47">
        <v>128000</v>
      </c>
      <c r="G290" s="46">
        <f t="shared" si="4"/>
        <v>0</v>
      </c>
      <c r="H290" s="95" t="s">
        <v>552</v>
      </c>
      <c r="I290" s="48"/>
      <c r="J290" s="30" t="s">
        <v>555</v>
      </c>
    </row>
    <row r="291" spans="1:10" s="30" customFormat="1" ht="15" customHeight="1">
      <c r="A291" s="97"/>
      <c r="B291" s="99"/>
      <c r="C291" s="101"/>
      <c r="D291" s="103"/>
      <c r="E291" s="49">
        <v>128000</v>
      </c>
      <c r="F291" s="50">
        <v>128000</v>
      </c>
      <c r="G291" s="49">
        <f t="shared" si="4"/>
        <v>0</v>
      </c>
      <c r="H291" s="85"/>
      <c r="I291" s="51"/>
      <c r="J291" s="30" t="s">
        <v>556</v>
      </c>
    </row>
    <row r="292" spans="1:10" s="30" customFormat="1" ht="15" customHeight="1">
      <c r="A292" s="96">
        <v>135</v>
      </c>
      <c r="B292" s="98" t="s">
        <v>682</v>
      </c>
      <c r="C292" s="100" t="s">
        <v>722</v>
      </c>
      <c r="D292" s="102" t="s">
        <v>716</v>
      </c>
      <c r="E292" s="46">
        <v>11279</v>
      </c>
      <c r="F292" s="47">
        <v>11279</v>
      </c>
      <c r="G292" s="46">
        <f t="shared" si="4"/>
        <v>0</v>
      </c>
      <c r="H292" s="95" t="s">
        <v>552</v>
      </c>
      <c r="I292" s="48"/>
      <c r="J292" s="30" t="s">
        <v>555</v>
      </c>
    </row>
    <row r="293" spans="1:10" s="30" customFormat="1" ht="15" customHeight="1">
      <c r="A293" s="97"/>
      <c r="B293" s="99"/>
      <c r="C293" s="101"/>
      <c r="D293" s="103"/>
      <c r="E293" s="49">
        <v>11279</v>
      </c>
      <c r="F293" s="50">
        <v>11279</v>
      </c>
      <c r="G293" s="49">
        <f t="shared" si="4"/>
        <v>0</v>
      </c>
      <c r="H293" s="85"/>
      <c r="I293" s="51"/>
      <c r="J293" s="30" t="s">
        <v>556</v>
      </c>
    </row>
    <row r="294" spans="1:10" s="30" customFormat="1" ht="15" customHeight="1">
      <c r="A294" s="96">
        <v>136</v>
      </c>
      <c r="B294" s="98" t="s">
        <v>682</v>
      </c>
      <c r="C294" s="100" t="s">
        <v>723</v>
      </c>
      <c r="D294" s="102" t="s">
        <v>716</v>
      </c>
      <c r="E294" s="46">
        <v>141826</v>
      </c>
      <c r="F294" s="47">
        <v>172134</v>
      </c>
      <c r="G294" s="46">
        <f t="shared" si="4"/>
        <v>30308</v>
      </c>
      <c r="H294" s="95" t="s">
        <v>552</v>
      </c>
      <c r="I294" s="48"/>
      <c r="J294" s="30" t="s">
        <v>555</v>
      </c>
    </row>
    <row r="295" spans="1:10" s="30" customFormat="1" ht="15" customHeight="1">
      <c r="A295" s="97"/>
      <c r="B295" s="99"/>
      <c r="C295" s="101"/>
      <c r="D295" s="103"/>
      <c r="E295" s="49">
        <v>130784</v>
      </c>
      <c r="F295" s="50">
        <v>151520</v>
      </c>
      <c r="G295" s="49">
        <f t="shared" si="4"/>
        <v>20736</v>
      </c>
      <c r="H295" s="85"/>
      <c r="I295" s="51"/>
      <c r="J295" s="30" t="s">
        <v>556</v>
      </c>
    </row>
    <row r="296" spans="1:10" s="30" customFormat="1" ht="15" customHeight="1">
      <c r="A296" s="96">
        <v>137</v>
      </c>
      <c r="B296" s="98" t="s">
        <v>682</v>
      </c>
      <c r="C296" s="100" t="s">
        <v>724</v>
      </c>
      <c r="D296" s="102" t="s">
        <v>725</v>
      </c>
      <c r="E296" s="46">
        <v>93642</v>
      </c>
      <c r="F296" s="47">
        <v>135101</v>
      </c>
      <c r="G296" s="46">
        <f t="shared" si="4"/>
        <v>41459</v>
      </c>
      <c r="H296" s="95" t="s">
        <v>552</v>
      </c>
      <c r="I296" s="48"/>
      <c r="J296" s="30" t="s">
        <v>555</v>
      </c>
    </row>
    <row r="297" spans="1:10" s="30" customFormat="1" ht="15" customHeight="1">
      <c r="A297" s="97"/>
      <c r="B297" s="99"/>
      <c r="C297" s="101"/>
      <c r="D297" s="103"/>
      <c r="E297" s="49">
        <v>81967</v>
      </c>
      <c r="F297" s="50">
        <v>116495</v>
      </c>
      <c r="G297" s="49">
        <f t="shared" si="4"/>
        <v>34528</v>
      </c>
      <c r="H297" s="85"/>
      <c r="I297" s="51"/>
      <c r="J297" s="30" t="s">
        <v>556</v>
      </c>
    </row>
    <row r="298" spans="1:10" s="30" customFormat="1" ht="15" customHeight="1">
      <c r="A298" s="96">
        <v>138</v>
      </c>
      <c r="B298" s="98" t="s">
        <v>682</v>
      </c>
      <c r="C298" s="104" t="s">
        <v>726</v>
      </c>
      <c r="D298" s="102" t="s">
        <v>690</v>
      </c>
      <c r="E298" s="46">
        <v>99787</v>
      </c>
      <c r="F298" s="47">
        <v>0</v>
      </c>
      <c r="G298" s="46">
        <f t="shared" si="4"/>
        <v>-99787</v>
      </c>
      <c r="H298" s="95" t="s">
        <v>552</v>
      </c>
      <c r="I298" s="48"/>
      <c r="J298" s="30" t="s">
        <v>555</v>
      </c>
    </row>
    <row r="299" spans="1:10" s="30" customFormat="1" ht="15" customHeight="1">
      <c r="A299" s="97"/>
      <c r="B299" s="99"/>
      <c r="C299" s="105"/>
      <c r="D299" s="103"/>
      <c r="E299" s="49">
        <v>99787</v>
      </c>
      <c r="F299" s="50">
        <v>0</v>
      </c>
      <c r="G299" s="49">
        <f t="shared" si="4"/>
        <v>-99787</v>
      </c>
      <c r="H299" s="85"/>
      <c r="I299" s="51"/>
      <c r="J299" s="30" t="s">
        <v>556</v>
      </c>
    </row>
    <row r="300" spans="1:10" s="30" customFormat="1" ht="15" customHeight="1">
      <c r="A300" s="96">
        <v>139</v>
      </c>
      <c r="B300" s="98" t="s">
        <v>682</v>
      </c>
      <c r="C300" s="104" t="s">
        <v>727</v>
      </c>
      <c r="D300" s="102" t="s">
        <v>711</v>
      </c>
      <c r="E300" s="46">
        <v>196154</v>
      </c>
      <c r="F300" s="47">
        <v>0</v>
      </c>
      <c r="G300" s="46">
        <f t="shared" si="4"/>
        <v>-196154</v>
      </c>
      <c r="H300" s="95" t="s">
        <v>552</v>
      </c>
      <c r="I300" s="48"/>
      <c r="J300" s="30" t="s">
        <v>555</v>
      </c>
    </row>
    <row r="301" spans="1:10" s="30" customFormat="1" ht="15" customHeight="1">
      <c r="A301" s="97"/>
      <c r="B301" s="99"/>
      <c r="C301" s="105"/>
      <c r="D301" s="103"/>
      <c r="E301" s="49">
        <v>196154</v>
      </c>
      <c r="F301" s="50">
        <v>0</v>
      </c>
      <c r="G301" s="49">
        <f t="shared" si="4"/>
        <v>-196154</v>
      </c>
      <c r="H301" s="85"/>
      <c r="I301" s="51"/>
      <c r="J301" s="30" t="s">
        <v>556</v>
      </c>
    </row>
    <row r="302" spans="1:10" s="30" customFormat="1" ht="15" customHeight="1">
      <c r="A302" s="96">
        <v>140</v>
      </c>
      <c r="B302" s="98" t="s">
        <v>682</v>
      </c>
      <c r="C302" s="104" t="s">
        <v>728</v>
      </c>
      <c r="D302" s="102" t="s">
        <v>716</v>
      </c>
      <c r="E302" s="46">
        <v>170000</v>
      </c>
      <c r="F302" s="47">
        <v>0</v>
      </c>
      <c r="G302" s="46">
        <f t="shared" si="4"/>
        <v>-170000</v>
      </c>
      <c r="H302" s="95" t="s">
        <v>552</v>
      </c>
      <c r="I302" s="48"/>
      <c r="J302" s="30" t="s">
        <v>555</v>
      </c>
    </row>
    <row r="303" spans="1:10" s="30" customFormat="1" ht="15" customHeight="1">
      <c r="A303" s="97"/>
      <c r="B303" s="99"/>
      <c r="C303" s="105"/>
      <c r="D303" s="103"/>
      <c r="E303" s="49">
        <v>21878</v>
      </c>
      <c r="F303" s="50">
        <v>0</v>
      </c>
      <c r="G303" s="49">
        <f t="shared" si="4"/>
        <v>-21878</v>
      </c>
      <c r="H303" s="85"/>
      <c r="I303" s="51"/>
      <c r="J303" s="30" t="s">
        <v>556</v>
      </c>
    </row>
    <row r="304" spans="1:10" ht="15" customHeight="1">
      <c r="A304" s="89" t="s">
        <v>729</v>
      </c>
      <c r="B304" s="90"/>
      <c r="C304" s="90"/>
      <c r="D304" s="91"/>
      <c r="E304" s="46">
        <f>SUMIF($J$222:$J$303, J222, E222:E303)</f>
        <v>4276903</v>
      </c>
      <c r="F304" s="47">
        <f>SUMIF($J$222:$J$303, J222, F222:F303)</f>
        <v>7404759</v>
      </c>
      <c r="G304" s="46">
        <f t="shared" ref="G304:G351" si="5">F304-E304</f>
        <v>3127856</v>
      </c>
      <c r="H304" s="95"/>
      <c r="I304" s="48"/>
    </row>
    <row r="305" spans="1:10" ht="15" customHeight="1">
      <c r="A305" s="92"/>
      <c r="B305" s="93"/>
      <c r="C305" s="93"/>
      <c r="D305" s="94"/>
      <c r="E305" s="49">
        <f>SUMIF($J$222:$J$303, J223, E222:E303)</f>
        <v>3239058</v>
      </c>
      <c r="F305" s="50">
        <f>SUMIF($J$222:$J$303, J223, F222:F303)</f>
        <v>7152468</v>
      </c>
      <c r="G305" s="49">
        <f t="shared" si="5"/>
        <v>3913410</v>
      </c>
      <c r="H305" s="85"/>
      <c r="I305" s="51"/>
    </row>
    <row r="306" spans="1:10" s="30" customFormat="1" ht="15" customHeight="1">
      <c r="A306" s="96">
        <v>141</v>
      </c>
      <c r="B306" s="98" t="s">
        <v>730</v>
      </c>
      <c r="C306" s="100" t="s">
        <v>731</v>
      </c>
      <c r="D306" s="102" t="s">
        <v>711</v>
      </c>
      <c r="E306" s="46">
        <v>758000</v>
      </c>
      <c r="F306" s="47">
        <v>853000</v>
      </c>
      <c r="G306" s="46">
        <f t="shared" si="5"/>
        <v>95000</v>
      </c>
      <c r="H306" s="95" t="s">
        <v>552</v>
      </c>
      <c r="I306" s="48"/>
      <c r="J306" s="30" t="s">
        <v>555</v>
      </c>
    </row>
    <row r="307" spans="1:10" s="30" customFormat="1" ht="15" customHeight="1">
      <c r="A307" s="97"/>
      <c r="B307" s="99"/>
      <c r="C307" s="101"/>
      <c r="D307" s="103"/>
      <c r="E307" s="49">
        <v>0</v>
      </c>
      <c r="F307" s="50">
        <v>0</v>
      </c>
      <c r="G307" s="49">
        <f t="shared" si="5"/>
        <v>0</v>
      </c>
      <c r="H307" s="85"/>
      <c r="I307" s="51"/>
      <c r="J307" s="30" t="s">
        <v>556</v>
      </c>
    </row>
    <row r="308" spans="1:10" s="30" customFormat="1" ht="15" customHeight="1">
      <c r="A308" s="96">
        <v>142</v>
      </c>
      <c r="B308" s="98" t="s">
        <v>730</v>
      </c>
      <c r="C308" s="100" t="s">
        <v>732</v>
      </c>
      <c r="D308" s="102" t="s">
        <v>711</v>
      </c>
      <c r="E308" s="46">
        <v>121000</v>
      </c>
      <c r="F308" s="47">
        <v>103000</v>
      </c>
      <c r="G308" s="46">
        <f t="shared" si="5"/>
        <v>-18000</v>
      </c>
      <c r="H308" s="95" t="s">
        <v>552</v>
      </c>
      <c r="I308" s="48"/>
      <c r="J308" s="30" t="s">
        <v>555</v>
      </c>
    </row>
    <row r="309" spans="1:10" s="30" customFormat="1" ht="15" customHeight="1">
      <c r="A309" s="97"/>
      <c r="B309" s="99"/>
      <c r="C309" s="101"/>
      <c r="D309" s="103"/>
      <c r="E309" s="49">
        <v>0</v>
      </c>
      <c r="F309" s="50">
        <v>-1000</v>
      </c>
      <c r="G309" s="49">
        <f t="shared" si="5"/>
        <v>-1000</v>
      </c>
      <c r="H309" s="85"/>
      <c r="I309" s="51"/>
      <c r="J309" s="30" t="s">
        <v>556</v>
      </c>
    </row>
    <row r="310" spans="1:10" s="30" customFormat="1" ht="15" customHeight="1">
      <c r="A310" s="96">
        <v>143</v>
      </c>
      <c r="B310" s="98" t="s">
        <v>730</v>
      </c>
      <c r="C310" s="100" t="s">
        <v>733</v>
      </c>
      <c r="D310" s="102" t="s">
        <v>711</v>
      </c>
      <c r="E310" s="46">
        <v>11436</v>
      </c>
      <c r="F310" s="47">
        <v>12168</v>
      </c>
      <c r="G310" s="46">
        <f t="shared" si="5"/>
        <v>732</v>
      </c>
      <c r="H310" s="95" t="s">
        <v>552</v>
      </c>
      <c r="I310" s="48"/>
      <c r="J310" s="30" t="s">
        <v>555</v>
      </c>
    </row>
    <row r="311" spans="1:10" s="30" customFormat="1" ht="15" customHeight="1">
      <c r="A311" s="97"/>
      <c r="B311" s="99"/>
      <c r="C311" s="101"/>
      <c r="D311" s="103"/>
      <c r="E311" s="49">
        <v>11436</v>
      </c>
      <c r="F311" s="50">
        <v>12168</v>
      </c>
      <c r="G311" s="49">
        <f t="shared" si="5"/>
        <v>732</v>
      </c>
      <c r="H311" s="85"/>
      <c r="I311" s="51"/>
      <c r="J311" s="30" t="s">
        <v>556</v>
      </c>
    </row>
    <row r="312" spans="1:10" s="30" customFormat="1" ht="15" customHeight="1">
      <c r="A312" s="96">
        <v>144</v>
      </c>
      <c r="B312" s="98" t="s">
        <v>730</v>
      </c>
      <c r="C312" s="100" t="s">
        <v>734</v>
      </c>
      <c r="D312" s="102" t="s">
        <v>711</v>
      </c>
      <c r="E312" s="46">
        <v>1568</v>
      </c>
      <c r="F312" s="47">
        <v>1568</v>
      </c>
      <c r="G312" s="46">
        <f t="shared" si="5"/>
        <v>0</v>
      </c>
      <c r="H312" s="95" t="s">
        <v>552</v>
      </c>
      <c r="I312" s="48"/>
      <c r="J312" s="30" t="s">
        <v>555</v>
      </c>
    </row>
    <row r="313" spans="1:10" s="30" customFormat="1" ht="15" customHeight="1">
      <c r="A313" s="97"/>
      <c r="B313" s="99"/>
      <c r="C313" s="101"/>
      <c r="D313" s="103"/>
      <c r="E313" s="49">
        <v>1568</v>
      </c>
      <c r="F313" s="50">
        <v>1568</v>
      </c>
      <c r="G313" s="49">
        <f t="shared" si="5"/>
        <v>0</v>
      </c>
      <c r="H313" s="85"/>
      <c r="I313" s="51"/>
      <c r="J313" s="30" t="s">
        <v>556</v>
      </c>
    </row>
    <row r="314" spans="1:10" ht="15" customHeight="1">
      <c r="A314" s="89" t="s">
        <v>735</v>
      </c>
      <c r="B314" s="90"/>
      <c r="C314" s="90"/>
      <c r="D314" s="91"/>
      <c r="E314" s="46">
        <f>SUMIF($J$306:$J$313, J306, E306:E313)</f>
        <v>892004</v>
      </c>
      <c r="F314" s="47">
        <f>SUMIF($J$306:$J$313, J306, F306:F313)</f>
        <v>969736</v>
      </c>
      <c r="G314" s="46">
        <f t="shared" si="5"/>
        <v>77732</v>
      </c>
      <c r="H314" s="95"/>
      <c r="I314" s="48"/>
    </row>
    <row r="315" spans="1:10" ht="15" customHeight="1">
      <c r="A315" s="92"/>
      <c r="B315" s="93"/>
      <c r="C315" s="93"/>
      <c r="D315" s="94"/>
      <c r="E315" s="49">
        <f>SUMIF($J$306:$J$313, J307, E306:E313)</f>
        <v>13004</v>
      </c>
      <c r="F315" s="50">
        <f>SUMIF($J$306:$J$313, J307, F306:F313)</f>
        <v>12736</v>
      </c>
      <c r="G315" s="49">
        <f t="shared" si="5"/>
        <v>-268</v>
      </c>
      <c r="H315" s="85"/>
      <c r="I315" s="51"/>
    </row>
    <row r="316" spans="1:10" s="30" customFormat="1" ht="15" customHeight="1">
      <c r="A316" s="96">
        <v>145</v>
      </c>
      <c r="B316" s="98" t="s">
        <v>736</v>
      </c>
      <c r="C316" s="100" t="s">
        <v>737</v>
      </c>
      <c r="D316" s="102" t="s">
        <v>690</v>
      </c>
      <c r="E316" s="46">
        <v>1234241</v>
      </c>
      <c r="F316" s="47">
        <v>1378878</v>
      </c>
      <c r="G316" s="46">
        <f t="shared" si="5"/>
        <v>144637</v>
      </c>
      <c r="H316" s="95" t="s">
        <v>552</v>
      </c>
      <c r="I316" s="48"/>
      <c r="J316" s="30" t="s">
        <v>555</v>
      </c>
    </row>
    <row r="317" spans="1:10" s="30" customFormat="1" ht="15" customHeight="1">
      <c r="A317" s="97"/>
      <c r="B317" s="99"/>
      <c r="C317" s="101"/>
      <c r="D317" s="103"/>
      <c r="E317" s="49">
        <v>0</v>
      </c>
      <c r="F317" s="50">
        <v>1378878</v>
      </c>
      <c r="G317" s="49">
        <f t="shared" si="5"/>
        <v>1378878</v>
      </c>
      <c r="H317" s="85"/>
      <c r="I317" s="51"/>
      <c r="J317" s="30" t="s">
        <v>556</v>
      </c>
    </row>
    <row r="318" spans="1:10" s="30" customFormat="1" ht="15" customHeight="1">
      <c r="A318" s="96">
        <v>146</v>
      </c>
      <c r="B318" s="98" t="s">
        <v>736</v>
      </c>
      <c r="C318" s="100" t="s">
        <v>738</v>
      </c>
      <c r="D318" s="102" t="s">
        <v>690</v>
      </c>
      <c r="E318" s="46">
        <v>41237</v>
      </c>
      <c r="F318" s="47">
        <v>43543</v>
      </c>
      <c r="G318" s="46">
        <f t="shared" si="5"/>
        <v>2306</v>
      </c>
      <c r="H318" s="95" t="s">
        <v>552</v>
      </c>
      <c r="I318" s="48"/>
      <c r="J318" s="30" t="s">
        <v>555</v>
      </c>
    </row>
    <row r="319" spans="1:10" s="30" customFormat="1" ht="15" customHeight="1">
      <c r="A319" s="97"/>
      <c r="B319" s="99"/>
      <c r="C319" s="101"/>
      <c r="D319" s="103"/>
      <c r="E319" s="49">
        <v>41237</v>
      </c>
      <c r="F319" s="50">
        <v>43543</v>
      </c>
      <c r="G319" s="49">
        <f t="shared" si="5"/>
        <v>2306</v>
      </c>
      <c r="H319" s="85"/>
      <c r="I319" s="51"/>
      <c r="J319" s="30" t="s">
        <v>556</v>
      </c>
    </row>
    <row r="320" spans="1:10" s="30" customFormat="1" ht="15" customHeight="1">
      <c r="A320" s="96">
        <v>147</v>
      </c>
      <c r="B320" s="98" t="s">
        <v>736</v>
      </c>
      <c r="C320" s="100" t="s">
        <v>739</v>
      </c>
      <c r="D320" s="102" t="s">
        <v>690</v>
      </c>
      <c r="E320" s="46">
        <v>748930</v>
      </c>
      <c r="F320" s="47">
        <v>155500</v>
      </c>
      <c r="G320" s="46">
        <f t="shared" si="5"/>
        <v>-593430</v>
      </c>
      <c r="H320" s="95" t="s">
        <v>552</v>
      </c>
      <c r="I320" s="48"/>
      <c r="J320" s="30" t="s">
        <v>555</v>
      </c>
    </row>
    <row r="321" spans="1:10" s="30" customFormat="1" ht="15" customHeight="1">
      <c r="A321" s="97"/>
      <c r="B321" s="99"/>
      <c r="C321" s="101"/>
      <c r="D321" s="103"/>
      <c r="E321" s="49">
        <v>748930</v>
      </c>
      <c r="F321" s="50">
        <v>155500</v>
      </c>
      <c r="G321" s="49">
        <f t="shared" si="5"/>
        <v>-593430</v>
      </c>
      <c r="H321" s="85"/>
      <c r="I321" s="51"/>
      <c r="J321" s="30" t="s">
        <v>556</v>
      </c>
    </row>
    <row r="322" spans="1:10" s="30" customFormat="1" ht="15" customHeight="1">
      <c r="A322" s="96">
        <v>148</v>
      </c>
      <c r="B322" s="98" t="s">
        <v>736</v>
      </c>
      <c r="C322" s="100" t="s">
        <v>740</v>
      </c>
      <c r="D322" s="102" t="s">
        <v>690</v>
      </c>
      <c r="E322" s="46">
        <v>215</v>
      </c>
      <c r="F322" s="47">
        <v>297</v>
      </c>
      <c r="G322" s="46">
        <f t="shared" si="5"/>
        <v>82</v>
      </c>
      <c r="H322" s="95" t="s">
        <v>552</v>
      </c>
      <c r="I322" s="48"/>
      <c r="J322" s="30" t="s">
        <v>555</v>
      </c>
    </row>
    <row r="323" spans="1:10" s="30" customFormat="1" ht="15" customHeight="1">
      <c r="A323" s="97"/>
      <c r="B323" s="99"/>
      <c r="C323" s="101"/>
      <c r="D323" s="103"/>
      <c r="E323" s="49">
        <v>215</v>
      </c>
      <c r="F323" s="50">
        <v>297</v>
      </c>
      <c r="G323" s="49">
        <f t="shared" si="5"/>
        <v>82</v>
      </c>
      <c r="H323" s="85"/>
      <c r="I323" s="51"/>
      <c r="J323" s="30" t="s">
        <v>556</v>
      </c>
    </row>
    <row r="324" spans="1:10" s="30" customFormat="1" ht="22.5" customHeight="1">
      <c r="A324" s="96">
        <v>149</v>
      </c>
      <c r="B324" s="98" t="s">
        <v>736</v>
      </c>
      <c r="C324" s="104" t="s">
        <v>741</v>
      </c>
      <c r="D324" s="102" t="s">
        <v>690</v>
      </c>
      <c r="E324" s="46">
        <v>19500</v>
      </c>
      <c r="F324" s="47">
        <v>0</v>
      </c>
      <c r="G324" s="46">
        <f t="shared" si="5"/>
        <v>-19500</v>
      </c>
      <c r="H324" s="95" t="s">
        <v>552</v>
      </c>
      <c r="I324" s="48"/>
      <c r="J324" s="30" t="s">
        <v>555</v>
      </c>
    </row>
    <row r="325" spans="1:10" s="30" customFormat="1" ht="22.5" customHeight="1">
      <c r="A325" s="97"/>
      <c r="B325" s="99"/>
      <c r="C325" s="105"/>
      <c r="D325" s="103"/>
      <c r="E325" s="49">
        <v>19500</v>
      </c>
      <c r="F325" s="50">
        <v>0</v>
      </c>
      <c r="G325" s="49">
        <f t="shared" si="5"/>
        <v>-19500</v>
      </c>
      <c r="H325" s="85"/>
      <c r="I325" s="51"/>
      <c r="J325" s="30" t="s">
        <v>556</v>
      </c>
    </row>
    <row r="326" spans="1:10" ht="15" customHeight="1">
      <c r="A326" s="89" t="s">
        <v>742</v>
      </c>
      <c r="B326" s="90"/>
      <c r="C326" s="90"/>
      <c r="D326" s="91"/>
      <c r="E326" s="46">
        <f>SUMIF($J$316:$J$325, J316, E316:E325)</f>
        <v>2044123</v>
      </c>
      <c r="F326" s="47">
        <f>SUMIF($J$316:$J$325, J316, F316:F325)</f>
        <v>1578218</v>
      </c>
      <c r="G326" s="46">
        <f t="shared" si="5"/>
        <v>-465905</v>
      </c>
      <c r="H326" s="95"/>
      <c r="I326" s="48"/>
    </row>
    <row r="327" spans="1:10" ht="15" customHeight="1">
      <c r="A327" s="92"/>
      <c r="B327" s="93"/>
      <c r="C327" s="93"/>
      <c r="D327" s="94"/>
      <c r="E327" s="49">
        <f>SUMIF($J$316:$J$325, J317, E316:E325)</f>
        <v>809882</v>
      </c>
      <c r="F327" s="50">
        <f>SUMIF($J$316:$J$325, J317, F316:F325)</f>
        <v>1578218</v>
      </c>
      <c r="G327" s="49">
        <f t="shared" si="5"/>
        <v>768336</v>
      </c>
      <c r="H327" s="85"/>
      <c r="I327" s="51"/>
    </row>
    <row r="328" spans="1:10" s="30" customFormat="1" ht="15" customHeight="1">
      <c r="A328" s="96">
        <v>150</v>
      </c>
      <c r="B328" s="98" t="s">
        <v>743</v>
      </c>
      <c r="C328" s="100" t="s">
        <v>744</v>
      </c>
      <c r="D328" s="102" t="s">
        <v>745</v>
      </c>
      <c r="E328" s="46">
        <f>81799+4380</f>
        <v>86179</v>
      </c>
      <c r="F328" s="47">
        <v>171004</v>
      </c>
      <c r="G328" s="46">
        <f t="shared" si="5"/>
        <v>84825</v>
      </c>
      <c r="H328" s="95" t="s">
        <v>552</v>
      </c>
      <c r="I328" s="48"/>
      <c r="J328" s="30" t="s">
        <v>555</v>
      </c>
    </row>
    <row r="329" spans="1:10" s="30" customFormat="1" ht="15" customHeight="1">
      <c r="A329" s="97"/>
      <c r="B329" s="99"/>
      <c r="C329" s="101"/>
      <c r="D329" s="103"/>
      <c r="E329" s="49">
        <v>0</v>
      </c>
      <c r="F329" s="50">
        <v>0</v>
      </c>
      <c r="G329" s="49">
        <f t="shared" si="5"/>
        <v>0</v>
      </c>
      <c r="H329" s="85"/>
      <c r="I329" s="51"/>
      <c r="J329" s="30" t="s">
        <v>556</v>
      </c>
    </row>
    <row r="330" spans="1:10" ht="15" customHeight="1">
      <c r="A330" s="89" t="s">
        <v>746</v>
      </c>
      <c r="B330" s="90"/>
      <c r="C330" s="90"/>
      <c r="D330" s="91"/>
      <c r="E330" s="46">
        <f>SUMIF($J$328:$J$329, J328, E328:E329)</f>
        <v>86179</v>
      </c>
      <c r="F330" s="47">
        <f>SUMIF($J$328:$J$329, J328, F328:F329)</f>
        <v>171004</v>
      </c>
      <c r="G330" s="46">
        <f t="shared" si="5"/>
        <v>84825</v>
      </c>
      <c r="H330" s="95"/>
      <c r="I330" s="48"/>
    </row>
    <row r="331" spans="1:10" ht="15" customHeight="1">
      <c r="A331" s="92"/>
      <c r="B331" s="93"/>
      <c r="C331" s="93"/>
      <c r="D331" s="94"/>
      <c r="E331" s="49">
        <f>SUMIF($J$328:$J$329, J329, E328:E329)</f>
        <v>0</v>
      </c>
      <c r="F331" s="50">
        <f>SUMIF($J$328:$J$329, J329, F328:F329)</f>
        <v>0</v>
      </c>
      <c r="G331" s="49">
        <f t="shared" si="5"/>
        <v>0</v>
      </c>
      <c r="H331" s="85"/>
      <c r="I331" s="51"/>
    </row>
    <row r="332" spans="1:10" s="30" customFormat="1" ht="15" customHeight="1">
      <c r="A332" s="96">
        <v>151</v>
      </c>
      <c r="B332" s="98" t="s">
        <v>747</v>
      </c>
      <c r="C332" s="100" t="s">
        <v>748</v>
      </c>
      <c r="D332" s="102" t="s">
        <v>557</v>
      </c>
      <c r="E332" s="46">
        <v>565028</v>
      </c>
      <c r="F332" s="47">
        <v>511728</v>
      </c>
      <c r="G332" s="46">
        <f t="shared" si="5"/>
        <v>-53300</v>
      </c>
      <c r="H332" s="95" t="s">
        <v>552</v>
      </c>
      <c r="I332" s="48"/>
      <c r="J332" s="30" t="s">
        <v>555</v>
      </c>
    </row>
    <row r="333" spans="1:10" s="30" customFormat="1" ht="15" customHeight="1">
      <c r="A333" s="97"/>
      <c r="B333" s="99"/>
      <c r="C333" s="101"/>
      <c r="D333" s="103"/>
      <c r="E333" s="49">
        <v>565028</v>
      </c>
      <c r="F333" s="50">
        <v>511728</v>
      </c>
      <c r="G333" s="49">
        <f t="shared" si="5"/>
        <v>-53300</v>
      </c>
      <c r="H333" s="85"/>
      <c r="I333" s="51"/>
      <c r="J333" s="30" t="s">
        <v>556</v>
      </c>
    </row>
    <row r="334" spans="1:10" s="30" customFormat="1" ht="15" customHeight="1">
      <c r="A334" s="96">
        <v>152</v>
      </c>
      <c r="B334" s="98" t="s">
        <v>747</v>
      </c>
      <c r="C334" s="100" t="s">
        <v>749</v>
      </c>
      <c r="D334" s="102" t="s">
        <v>557</v>
      </c>
      <c r="E334" s="46">
        <v>241941</v>
      </c>
      <c r="F334" s="47">
        <v>282425</v>
      </c>
      <c r="G334" s="46">
        <f t="shared" si="5"/>
        <v>40484</v>
      </c>
      <c r="H334" s="95" t="s">
        <v>552</v>
      </c>
      <c r="I334" s="48"/>
      <c r="J334" s="30" t="s">
        <v>555</v>
      </c>
    </row>
    <row r="335" spans="1:10" s="30" customFormat="1" ht="15" customHeight="1">
      <c r="A335" s="97"/>
      <c r="B335" s="99"/>
      <c r="C335" s="101"/>
      <c r="D335" s="103"/>
      <c r="E335" s="49">
        <v>241941</v>
      </c>
      <c r="F335" s="50">
        <v>282425</v>
      </c>
      <c r="G335" s="49">
        <f t="shared" si="5"/>
        <v>40484</v>
      </c>
      <c r="H335" s="85"/>
      <c r="I335" s="51"/>
      <c r="J335" s="30" t="s">
        <v>556</v>
      </c>
    </row>
    <row r="336" spans="1:10" s="30" customFormat="1" ht="15" customHeight="1">
      <c r="A336" s="96">
        <v>153</v>
      </c>
      <c r="B336" s="98" t="s">
        <v>747</v>
      </c>
      <c r="C336" s="100" t="s">
        <v>750</v>
      </c>
      <c r="D336" s="102" t="s">
        <v>557</v>
      </c>
      <c r="E336" s="46">
        <v>1770227</v>
      </c>
      <c r="F336" s="47">
        <v>1779473</v>
      </c>
      <c r="G336" s="46">
        <f t="shared" si="5"/>
        <v>9246</v>
      </c>
      <c r="H336" s="95" t="s">
        <v>552</v>
      </c>
      <c r="I336" s="48"/>
      <c r="J336" s="30" t="s">
        <v>555</v>
      </c>
    </row>
    <row r="337" spans="1:11" s="30" customFormat="1" ht="15" customHeight="1">
      <c r="A337" s="97"/>
      <c r="B337" s="99"/>
      <c r="C337" s="101"/>
      <c r="D337" s="103"/>
      <c r="E337" s="49">
        <v>1770227</v>
      </c>
      <c r="F337" s="50">
        <v>1779473</v>
      </c>
      <c r="G337" s="49">
        <f t="shared" si="5"/>
        <v>9246</v>
      </c>
      <c r="H337" s="85"/>
      <c r="I337" s="51"/>
      <c r="J337" s="30" t="s">
        <v>556</v>
      </c>
    </row>
    <row r="338" spans="1:11" ht="15" customHeight="1">
      <c r="A338" s="89" t="s">
        <v>751</v>
      </c>
      <c r="B338" s="90"/>
      <c r="C338" s="90"/>
      <c r="D338" s="91"/>
      <c r="E338" s="46">
        <f>SUMIF($J$332:$J$337, J332, E332:E337)</f>
        <v>2577196</v>
      </c>
      <c r="F338" s="47">
        <f>SUMIF($J$332:$J$337, J332, F332:F337)</f>
        <v>2573626</v>
      </c>
      <c r="G338" s="46">
        <f t="shared" si="5"/>
        <v>-3570</v>
      </c>
      <c r="H338" s="95"/>
      <c r="I338" s="48"/>
    </row>
    <row r="339" spans="1:11" ht="15" customHeight="1">
      <c r="A339" s="92"/>
      <c r="B339" s="93"/>
      <c r="C339" s="93"/>
      <c r="D339" s="94"/>
      <c r="E339" s="49">
        <f>SUMIF($J$332:$J$337, J333, E332:E337)</f>
        <v>2577196</v>
      </c>
      <c r="F339" s="50">
        <f>SUMIF($J$332:$J$337, J333, F332:F337)</f>
        <v>2573626</v>
      </c>
      <c r="G339" s="49">
        <f t="shared" si="5"/>
        <v>-3570</v>
      </c>
      <c r="H339" s="85"/>
      <c r="I339" s="51"/>
    </row>
    <row r="340" spans="1:11" s="30" customFormat="1" ht="15" customHeight="1">
      <c r="A340" s="96">
        <v>154</v>
      </c>
      <c r="B340" s="98" t="s">
        <v>752</v>
      </c>
      <c r="C340" s="100" t="s">
        <v>753</v>
      </c>
      <c r="D340" s="102" t="s">
        <v>557</v>
      </c>
      <c r="E340" s="46">
        <v>18092</v>
      </c>
      <c r="F340" s="47">
        <v>11141</v>
      </c>
      <c r="G340" s="46">
        <f t="shared" si="5"/>
        <v>-6951</v>
      </c>
      <c r="H340" s="95" t="s">
        <v>552</v>
      </c>
      <c r="I340" s="48"/>
      <c r="J340" s="30" t="s">
        <v>555</v>
      </c>
    </row>
    <row r="341" spans="1:11" s="30" customFormat="1" ht="15" customHeight="1">
      <c r="A341" s="97"/>
      <c r="B341" s="99"/>
      <c r="C341" s="101"/>
      <c r="D341" s="103"/>
      <c r="E341" s="49">
        <v>18092</v>
      </c>
      <c r="F341" s="50">
        <v>11141</v>
      </c>
      <c r="G341" s="49">
        <f t="shared" si="5"/>
        <v>-6951</v>
      </c>
      <c r="H341" s="85"/>
      <c r="I341" s="51"/>
      <c r="J341" s="30" t="s">
        <v>556</v>
      </c>
    </row>
    <row r="342" spans="1:11" s="30" customFormat="1" ht="15" customHeight="1">
      <c r="A342" s="96">
        <v>155</v>
      </c>
      <c r="B342" s="98" t="s">
        <v>752</v>
      </c>
      <c r="C342" s="100" t="s">
        <v>748</v>
      </c>
      <c r="D342" s="102" t="s">
        <v>557</v>
      </c>
      <c r="E342" s="46">
        <v>510722</v>
      </c>
      <c r="F342" s="47">
        <v>508041</v>
      </c>
      <c r="G342" s="46">
        <f t="shared" si="5"/>
        <v>-2681</v>
      </c>
      <c r="H342" s="95" t="s">
        <v>552</v>
      </c>
      <c r="I342" s="48"/>
      <c r="J342" s="30" t="s">
        <v>555</v>
      </c>
    </row>
    <row r="343" spans="1:11" s="30" customFormat="1" ht="15" customHeight="1">
      <c r="A343" s="97"/>
      <c r="B343" s="99"/>
      <c r="C343" s="101"/>
      <c r="D343" s="103"/>
      <c r="E343" s="49">
        <v>510722</v>
      </c>
      <c r="F343" s="50">
        <v>508041</v>
      </c>
      <c r="G343" s="49">
        <f t="shared" si="5"/>
        <v>-2681</v>
      </c>
      <c r="H343" s="85"/>
      <c r="I343" s="51"/>
      <c r="J343" s="30" t="s">
        <v>556</v>
      </c>
    </row>
    <row r="344" spans="1:11" s="30" customFormat="1" ht="15" customHeight="1">
      <c r="A344" s="96">
        <v>156</v>
      </c>
      <c r="B344" s="98" t="s">
        <v>752</v>
      </c>
      <c r="C344" s="100" t="s">
        <v>754</v>
      </c>
      <c r="D344" s="102" t="s">
        <v>557</v>
      </c>
      <c r="E344" s="46">
        <v>22049</v>
      </c>
      <c r="F344" s="47">
        <v>21690</v>
      </c>
      <c r="G344" s="46">
        <f t="shared" si="5"/>
        <v>-359</v>
      </c>
      <c r="H344" s="95" t="s">
        <v>552</v>
      </c>
      <c r="I344" s="48"/>
      <c r="J344" s="30" t="s">
        <v>555</v>
      </c>
    </row>
    <row r="345" spans="1:11" s="30" customFormat="1" ht="15" customHeight="1">
      <c r="A345" s="97"/>
      <c r="B345" s="99"/>
      <c r="C345" s="101"/>
      <c r="D345" s="103"/>
      <c r="E345" s="49">
        <v>22049</v>
      </c>
      <c r="F345" s="50">
        <v>21690</v>
      </c>
      <c r="G345" s="49">
        <f t="shared" si="5"/>
        <v>-359</v>
      </c>
      <c r="H345" s="85"/>
      <c r="I345" s="51"/>
      <c r="J345" s="30" t="s">
        <v>556</v>
      </c>
    </row>
    <row r="346" spans="1:11" s="30" customFormat="1" ht="15" customHeight="1">
      <c r="A346" s="96">
        <v>157</v>
      </c>
      <c r="B346" s="98" t="s">
        <v>752</v>
      </c>
      <c r="C346" s="100" t="s">
        <v>755</v>
      </c>
      <c r="D346" s="102" t="s">
        <v>557</v>
      </c>
      <c r="E346" s="46">
        <v>624680</v>
      </c>
      <c r="F346" s="47">
        <v>589355</v>
      </c>
      <c r="G346" s="46">
        <f t="shared" si="5"/>
        <v>-35325</v>
      </c>
      <c r="H346" s="95" t="s">
        <v>552</v>
      </c>
      <c r="I346" s="48"/>
      <c r="J346" s="30" t="s">
        <v>555</v>
      </c>
    </row>
    <row r="347" spans="1:11" s="30" customFormat="1" ht="15" customHeight="1">
      <c r="A347" s="97"/>
      <c r="B347" s="99"/>
      <c r="C347" s="101"/>
      <c r="D347" s="103"/>
      <c r="E347" s="49">
        <v>624680</v>
      </c>
      <c r="F347" s="50">
        <v>589355</v>
      </c>
      <c r="G347" s="49">
        <f t="shared" si="5"/>
        <v>-35325</v>
      </c>
      <c r="H347" s="85"/>
      <c r="I347" s="51"/>
      <c r="J347" s="30" t="s">
        <v>556</v>
      </c>
    </row>
    <row r="348" spans="1:11" ht="15" customHeight="1">
      <c r="A348" s="89" t="s">
        <v>756</v>
      </c>
      <c r="B348" s="90"/>
      <c r="C348" s="90"/>
      <c r="D348" s="91"/>
      <c r="E348" s="46">
        <f>SUMIF($J$340:$J$347, J340, E340:E347)</f>
        <v>1175543</v>
      </c>
      <c r="F348" s="47">
        <f>SUMIF($J$340:$J$347, J340, F340:F347)</f>
        <v>1130227</v>
      </c>
      <c r="G348" s="46">
        <f t="shared" si="5"/>
        <v>-45316</v>
      </c>
      <c r="H348" s="95"/>
      <c r="I348" s="48"/>
    </row>
    <row r="349" spans="1:11" ht="15" customHeight="1">
      <c r="A349" s="92"/>
      <c r="B349" s="93"/>
      <c r="C349" s="93"/>
      <c r="D349" s="94"/>
      <c r="E349" s="49">
        <f>SUMIF($J$340:$J$347, J341, E340:E347)</f>
        <v>1175543</v>
      </c>
      <c r="F349" s="50">
        <f>SUMIF($J$340:$J$347, J341, F340:F347)</f>
        <v>1130227</v>
      </c>
      <c r="G349" s="49">
        <f t="shared" si="5"/>
        <v>-45316</v>
      </c>
      <c r="H349" s="85"/>
      <c r="I349" s="51"/>
    </row>
    <row r="350" spans="1:11" ht="15" customHeight="1">
      <c r="A350" s="108" t="s">
        <v>757</v>
      </c>
      <c r="B350" s="109"/>
      <c r="C350" s="109"/>
      <c r="D350" s="110"/>
      <c r="E350" s="46">
        <f>SUMIF($J$8:$J$349,J350, E8:E349)</f>
        <v>35804724</v>
      </c>
      <c r="F350" s="47">
        <f>SUMIF($J$8:$J$349,J350, F8:F349)</f>
        <v>35628255</v>
      </c>
      <c r="G350" s="52">
        <f t="shared" si="5"/>
        <v>-176469</v>
      </c>
      <c r="H350" s="95" t="str">
        <f>IF(I350 ="","","区ＣＭ")</f>
        <v>区ＣＭ</v>
      </c>
      <c r="I350" s="53">
        <f>IF(SUMIF($K$8:$K$349, K350, I8:I349)=0,"",SUMIF($K$8:$K$349, K350, I8:I349))</f>
        <v>2978325</v>
      </c>
      <c r="J350" s="30" t="s">
        <v>553</v>
      </c>
      <c r="K350" s="30" t="s">
        <v>758</v>
      </c>
    </row>
    <row r="351" spans="1:11" ht="15" customHeight="1" thickBot="1">
      <c r="A351" s="111"/>
      <c r="B351" s="112"/>
      <c r="C351" s="112"/>
      <c r="D351" s="113"/>
      <c r="E351" s="54">
        <f>SUMIF($J$8:$J$349,J351, E8:E349)</f>
        <v>23379877</v>
      </c>
      <c r="F351" s="55">
        <f>SUMIF($J$8:$J$349,J351, F8:F349)</f>
        <v>28853615</v>
      </c>
      <c r="G351" s="54">
        <f t="shared" si="5"/>
        <v>5473738</v>
      </c>
      <c r="H351" s="114"/>
      <c r="I351" s="56">
        <f>IF(SUMIF($K$8:$K$349, K351, I8:I349)=0,"",SUMIF($K$8:$K$349, K351, I8:I349))</f>
        <v>2978325</v>
      </c>
      <c r="J351" s="30" t="s">
        <v>554</v>
      </c>
      <c r="K351" s="30" t="s">
        <v>759</v>
      </c>
    </row>
  </sheetData>
  <mergeCells count="821">
    <mergeCell ref="A348:D349"/>
    <mergeCell ref="H348:H349"/>
    <mergeCell ref="A350:D351"/>
    <mergeCell ref="H350:H351"/>
    <mergeCell ref="A344:A345"/>
    <mergeCell ref="B344:B345"/>
    <mergeCell ref="C344:C345"/>
    <mergeCell ref="D344:D345"/>
    <mergeCell ref="H344:H345"/>
    <mergeCell ref="A346:A347"/>
    <mergeCell ref="B346:B347"/>
    <mergeCell ref="C346:C347"/>
    <mergeCell ref="D346:D347"/>
    <mergeCell ref="H346:H347"/>
    <mergeCell ref="A340:A341"/>
    <mergeCell ref="B340:B341"/>
    <mergeCell ref="C340:C341"/>
    <mergeCell ref="D340:D341"/>
    <mergeCell ref="H340:H341"/>
    <mergeCell ref="A342:A343"/>
    <mergeCell ref="B342:B343"/>
    <mergeCell ref="C342:C343"/>
    <mergeCell ref="D342:D343"/>
    <mergeCell ref="H342:H343"/>
    <mergeCell ref="A336:A337"/>
    <mergeCell ref="B336:B337"/>
    <mergeCell ref="C336:C337"/>
    <mergeCell ref="D336:D337"/>
    <mergeCell ref="H336:H337"/>
    <mergeCell ref="A338:D339"/>
    <mergeCell ref="H338:H339"/>
    <mergeCell ref="A332:A333"/>
    <mergeCell ref="B332:B333"/>
    <mergeCell ref="C332:C333"/>
    <mergeCell ref="D332:D333"/>
    <mergeCell ref="H332:H333"/>
    <mergeCell ref="A334:A335"/>
    <mergeCell ref="B334:B335"/>
    <mergeCell ref="C334:C335"/>
    <mergeCell ref="D334:D335"/>
    <mergeCell ref="H334:H335"/>
    <mergeCell ref="A330:D331"/>
    <mergeCell ref="H330:H331"/>
    <mergeCell ref="A326:D327"/>
    <mergeCell ref="H326:H327"/>
    <mergeCell ref="A328:A329"/>
    <mergeCell ref="B328:B329"/>
    <mergeCell ref="C328:C329"/>
    <mergeCell ref="D328:D329"/>
    <mergeCell ref="H328:H329"/>
    <mergeCell ref="A322:A323"/>
    <mergeCell ref="B322:B323"/>
    <mergeCell ref="C322:C323"/>
    <mergeCell ref="D322:D323"/>
    <mergeCell ref="H322:H323"/>
    <mergeCell ref="A324:A325"/>
    <mergeCell ref="B324:B325"/>
    <mergeCell ref="C324:C325"/>
    <mergeCell ref="D324:D325"/>
    <mergeCell ref="H324:H325"/>
    <mergeCell ref="A318:A319"/>
    <mergeCell ref="B318:B319"/>
    <mergeCell ref="C318:C319"/>
    <mergeCell ref="D318:D319"/>
    <mergeCell ref="H318:H319"/>
    <mergeCell ref="A320:A321"/>
    <mergeCell ref="B320:B321"/>
    <mergeCell ref="C320:C321"/>
    <mergeCell ref="D320:D321"/>
    <mergeCell ref="H320:H321"/>
    <mergeCell ref="A308:A309"/>
    <mergeCell ref="B308:B309"/>
    <mergeCell ref="C308:C309"/>
    <mergeCell ref="D308:D309"/>
    <mergeCell ref="H308:H309"/>
    <mergeCell ref="A314:D315"/>
    <mergeCell ref="H314:H315"/>
    <mergeCell ref="A316:A317"/>
    <mergeCell ref="B316:B317"/>
    <mergeCell ref="C316:C317"/>
    <mergeCell ref="D316:D317"/>
    <mergeCell ref="H316:H317"/>
    <mergeCell ref="A310:A311"/>
    <mergeCell ref="B310:B311"/>
    <mergeCell ref="C310:C311"/>
    <mergeCell ref="D310:D311"/>
    <mergeCell ref="H310:H311"/>
    <mergeCell ref="A312:A313"/>
    <mergeCell ref="B312:B313"/>
    <mergeCell ref="C312:C313"/>
    <mergeCell ref="D312:D313"/>
    <mergeCell ref="H312:H313"/>
    <mergeCell ref="A304:D305"/>
    <mergeCell ref="H304:H305"/>
    <mergeCell ref="A302:A303"/>
    <mergeCell ref="B302:B303"/>
    <mergeCell ref="C302:C303"/>
    <mergeCell ref="D302:D303"/>
    <mergeCell ref="H302:H303"/>
    <mergeCell ref="A306:A307"/>
    <mergeCell ref="B306:B307"/>
    <mergeCell ref="C306:C307"/>
    <mergeCell ref="D306:D307"/>
    <mergeCell ref="H306:H307"/>
    <mergeCell ref="A300:A301"/>
    <mergeCell ref="B300:B301"/>
    <mergeCell ref="C300:C301"/>
    <mergeCell ref="D300:D301"/>
    <mergeCell ref="H300:H301"/>
    <mergeCell ref="A296:A297"/>
    <mergeCell ref="B296:B297"/>
    <mergeCell ref="C296:C297"/>
    <mergeCell ref="D296:D297"/>
    <mergeCell ref="H296:H297"/>
    <mergeCell ref="A298:A299"/>
    <mergeCell ref="B298:B299"/>
    <mergeCell ref="C298:C299"/>
    <mergeCell ref="D298:D299"/>
    <mergeCell ref="H298:H299"/>
    <mergeCell ref="A292:A293"/>
    <mergeCell ref="B292:B293"/>
    <mergeCell ref="C292:C293"/>
    <mergeCell ref="D292:D293"/>
    <mergeCell ref="H292:H293"/>
    <mergeCell ref="A294:A295"/>
    <mergeCell ref="B294:B295"/>
    <mergeCell ref="C294:C295"/>
    <mergeCell ref="D294:D295"/>
    <mergeCell ref="H294:H295"/>
    <mergeCell ref="A288:A289"/>
    <mergeCell ref="B288:B289"/>
    <mergeCell ref="C288:C289"/>
    <mergeCell ref="D288:D289"/>
    <mergeCell ref="H288:H289"/>
    <mergeCell ref="A290:A291"/>
    <mergeCell ref="B290:B291"/>
    <mergeCell ref="C290:C291"/>
    <mergeCell ref="D290:D291"/>
    <mergeCell ref="H290:H291"/>
    <mergeCell ref="A284:A285"/>
    <mergeCell ref="B284:B285"/>
    <mergeCell ref="C284:C285"/>
    <mergeCell ref="D284:D285"/>
    <mergeCell ref="H284:H285"/>
    <mergeCell ref="A286:A287"/>
    <mergeCell ref="B286:B287"/>
    <mergeCell ref="C286:C287"/>
    <mergeCell ref="D286:D287"/>
    <mergeCell ref="H286:H287"/>
    <mergeCell ref="A280:A281"/>
    <mergeCell ref="B280:B281"/>
    <mergeCell ref="C280:C281"/>
    <mergeCell ref="D280:D281"/>
    <mergeCell ref="H280:H281"/>
    <mergeCell ref="A282:A283"/>
    <mergeCell ref="B282:B283"/>
    <mergeCell ref="C282:C283"/>
    <mergeCell ref="D282:D283"/>
    <mergeCell ref="H282:H283"/>
    <mergeCell ref="A276:A277"/>
    <mergeCell ref="B276:B277"/>
    <mergeCell ref="C276:C277"/>
    <mergeCell ref="D276:D277"/>
    <mergeCell ref="H276:H277"/>
    <mergeCell ref="A278:A279"/>
    <mergeCell ref="B278:B279"/>
    <mergeCell ref="C278:C279"/>
    <mergeCell ref="D278:D279"/>
    <mergeCell ref="H278:H279"/>
    <mergeCell ref="A274:A275"/>
    <mergeCell ref="B274:B275"/>
    <mergeCell ref="C274:C275"/>
    <mergeCell ref="D274:D275"/>
    <mergeCell ref="H274:H275"/>
    <mergeCell ref="A270:A271"/>
    <mergeCell ref="B270:B271"/>
    <mergeCell ref="C270:C271"/>
    <mergeCell ref="D270:D271"/>
    <mergeCell ref="H270:H271"/>
    <mergeCell ref="A272:A273"/>
    <mergeCell ref="B272:B273"/>
    <mergeCell ref="C272:C273"/>
    <mergeCell ref="D272:D273"/>
    <mergeCell ref="H272:H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A260:A261"/>
    <mergeCell ref="B260:B261"/>
    <mergeCell ref="C260:C261"/>
    <mergeCell ref="D260:D261"/>
    <mergeCell ref="H260:H261"/>
    <mergeCell ref="A254:A255"/>
    <mergeCell ref="B254:B255"/>
    <mergeCell ref="C254:C255"/>
    <mergeCell ref="D254:D255"/>
    <mergeCell ref="H254:H255"/>
    <mergeCell ref="A256:A257"/>
    <mergeCell ref="B256:B257"/>
    <mergeCell ref="C256:C257"/>
    <mergeCell ref="D256:D257"/>
    <mergeCell ref="H256:H257"/>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20:D221"/>
    <mergeCell ref="H220:H221"/>
    <mergeCell ref="A216:D217"/>
    <mergeCell ref="H216:H217"/>
    <mergeCell ref="A218:A219"/>
    <mergeCell ref="B218:B219"/>
    <mergeCell ref="C218:C219"/>
    <mergeCell ref="D218:D219"/>
    <mergeCell ref="H218:H219"/>
    <mergeCell ref="A214:A215"/>
    <mergeCell ref="B214:B215"/>
    <mergeCell ref="C214:C215"/>
    <mergeCell ref="D214:D215"/>
    <mergeCell ref="H214:H215"/>
    <mergeCell ref="A212:D213"/>
    <mergeCell ref="H212:H213"/>
    <mergeCell ref="A208:A209"/>
    <mergeCell ref="B208:B209"/>
    <mergeCell ref="C208:C209"/>
    <mergeCell ref="D208:D209"/>
    <mergeCell ref="H208:H209"/>
    <mergeCell ref="A210:A211"/>
    <mergeCell ref="B210:B211"/>
    <mergeCell ref="C210:C211"/>
    <mergeCell ref="D210:D211"/>
    <mergeCell ref="H210:H211"/>
    <mergeCell ref="A204:A205"/>
    <mergeCell ref="B204:B205"/>
    <mergeCell ref="C204:C205"/>
    <mergeCell ref="D204:D205"/>
    <mergeCell ref="H204:H205"/>
    <mergeCell ref="A206:A207"/>
    <mergeCell ref="B206:B207"/>
    <mergeCell ref="C206:C207"/>
    <mergeCell ref="D206:D207"/>
    <mergeCell ref="H206:H207"/>
    <mergeCell ref="A200:A201"/>
    <mergeCell ref="B200:B201"/>
    <mergeCell ref="C200:C201"/>
    <mergeCell ref="D200:D201"/>
    <mergeCell ref="H200:H201"/>
    <mergeCell ref="A202:A203"/>
    <mergeCell ref="B202:B203"/>
    <mergeCell ref="C202:C203"/>
    <mergeCell ref="D202:D203"/>
    <mergeCell ref="H202:H203"/>
    <mergeCell ref="A196:A197"/>
    <mergeCell ref="B196:B197"/>
    <mergeCell ref="C196:C197"/>
    <mergeCell ref="D196:D197"/>
    <mergeCell ref="H196:H197"/>
    <mergeCell ref="A198:A199"/>
    <mergeCell ref="B198:B199"/>
    <mergeCell ref="C198:C199"/>
    <mergeCell ref="D198:D199"/>
    <mergeCell ref="H198:H199"/>
    <mergeCell ref="A192:A193"/>
    <mergeCell ref="B192:B193"/>
    <mergeCell ref="C192:C193"/>
    <mergeCell ref="D192:D193"/>
    <mergeCell ref="H192:H193"/>
    <mergeCell ref="A194:A195"/>
    <mergeCell ref="B194:B195"/>
    <mergeCell ref="C194:C195"/>
    <mergeCell ref="D194:D195"/>
    <mergeCell ref="H194:H195"/>
    <mergeCell ref="A188:A189"/>
    <mergeCell ref="B188:B189"/>
    <mergeCell ref="C188:C189"/>
    <mergeCell ref="D188:D189"/>
    <mergeCell ref="H188:H189"/>
    <mergeCell ref="A190:A191"/>
    <mergeCell ref="B190:B191"/>
    <mergeCell ref="C190:C191"/>
    <mergeCell ref="D190:D191"/>
    <mergeCell ref="H190:H191"/>
    <mergeCell ref="A184:A185"/>
    <mergeCell ref="B184:B185"/>
    <mergeCell ref="C184:C185"/>
    <mergeCell ref="D184:D185"/>
    <mergeCell ref="H184:H185"/>
    <mergeCell ref="A186:A187"/>
    <mergeCell ref="B186:B187"/>
    <mergeCell ref="C186:C187"/>
    <mergeCell ref="D186:D187"/>
    <mergeCell ref="H186:H187"/>
    <mergeCell ref="A180:A181"/>
    <mergeCell ref="B180:B181"/>
    <mergeCell ref="C180:C181"/>
    <mergeCell ref="D180:D181"/>
    <mergeCell ref="H180:H181"/>
    <mergeCell ref="A182:A183"/>
    <mergeCell ref="B182:B183"/>
    <mergeCell ref="C182:C183"/>
    <mergeCell ref="D182:D183"/>
    <mergeCell ref="H182:H183"/>
    <mergeCell ref="A176:D177"/>
    <mergeCell ref="H176:H177"/>
    <mergeCell ref="A178:A179"/>
    <mergeCell ref="B178:B179"/>
    <mergeCell ref="C178:C179"/>
    <mergeCell ref="D178:D179"/>
    <mergeCell ref="H178:H179"/>
    <mergeCell ref="A172:A173"/>
    <mergeCell ref="B172:B173"/>
    <mergeCell ref="C172:C173"/>
    <mergeCell ref="D172:D173"/>
    <mergeCell ref="H172:H173"/>
    <mergeCell ref="A174:A175"/>
    <mergeCell ref="B174:B175"/>
    <mergeCell ref="C174:C175"/>
    <mergeCell ref="D174:D175"/>
    <mergeCell ref="H174:H175"/>
    <mergeCell ref="A168:A169"/>
    <mergeCell ref="B168:B169"/>
    <mergeCell ref="C168:C169"/>
    <mergeCell ref="D168:D169"/>
    <mergeCell ref="H168:H169"/>
    <mergeCell ref="A170:A171"/>
    <mergeCell ref="B170:B171"/>
    <mergeCell ref="C170:C171"/>
    <mergeCell ref="D170:D171"/>
    <mergeCell ref="H170:H171"/>
    <mergeCell ref="A164:A165"/>
    <mergeCell ref="B164:B165"/>
    <mergeCell ref="C164:C165"/>
    <mergeCell ref="D164:D165"/>
    <mergeCell ref="H164:H165"/>
    <mergeCell ref="A166:A167"/>
    <mergeCell ref="B166:B167"/>
    <mergeCell ref="C166:C167"/>
    <mergeCell ref="D166:D167"/>
    <mergeCell ref="H166:H167"/>
    <mergeCell ref="A160:A161"/>
    <mergeCell ref="B160:B161"/>
    <mergeCell ref="C160:C161"/>
    <mergeCell ref="D160:D161"/>
    <mergeCell ref="H160:H161"/>
    <mergeCell ref="A162:A163"/>
    <mergeCell ref="B162:B163"/>
    <mergeCell ref="C162:C163"/>
    <mergeCell ref="D162:D163"/>
    <mergeCell ref="H162:H163"/>
    <mergeCell ref="A156:A157"/>
    <mergeCell ref="B156:B157"/>
    <mergeCell ref="C156:C157"/>
    <mergeCell ref="D156:D157"/>
    <mergeCell ref="H156:H157"/>
    <mergeCell ref="A158:A159"/>
    <mergeCell ref="B158:B159"/>
    <mergeCell ref="C158:C159"/>
    <mergeCell ref="D158:D159"/>
    <mergeCell ref="H158:H159"/>
    <mergeCell ref="A152:A153"/>
    <mergeCell ref="B152:B153"/>
    <mergeCell ref="C152:C153"/>
    <mergeCell ref="D152:D153"/>
    <mergeCell ref="H152:H153"/>
    <mergeCell ref="A154:A155"/>
    <mergeCell ref="B154:B155"/>
    <mergeCell ref="C154:C155"/>
    <mergeCell ref="D154:D155"/>
    <mergeCell ref="H154:H155"/>
    <mergeCell ref="A148:A149"/>
    <mergeCell ref="B148:B149"/>
    <mergeCell ref="C148:C149"/>
    <mergeCell ref="D148:D149"/>
    <mergeCell ref="H148:H149"/>
    <mergeCell ref="A150:A151"/>
    <mergeCell ref="B150:B151"/>
    <mergeCell ref="C150:C151"/>
    <mergeCell ref="D150:D151"/>
    <mergeCell ref="H150:H151"/>
    <mergeCell ref="A144:A145"/>
    <mergeCell ref="B144:B145"/>
    <mergeCell ref="C144:C145"/>
    <mergeCell ref="D144:D145"/>
    <mergeCell ref="H144:H145"/>
    <mergeCell ref="A146:A147"/>
    <mergeCell ref="B146:B147"/>
    <mergeCell ref="C146:C147"/>
    <mergeCell ref="D146:D147"/>
    <mergeCell ref="H146:H147"/>
    <mergeCell ref="A140:A141"/>
    <mergeCell ref="B140:B141"/>
    <mergeCell ref="C140:C141"/>
    <mergeCell ref="D140:D141"/>
    <mergeCell ref="H140:H141"/>
    <mergeCell ref="A142:A143"/>
    <mergeCell ref="B142:B143"/>
    <mergeCell ref="C142:C143"/>
    <mergeCell ref="D142:D143"/>
    <mergeCell ref="H142:H143"/>
    <mergeCell ref="A136:A137"/>
    <mergeCell ref="B136:B137"/>
    <mergeCell ref="C136:C137"/>
    <mergeCell ref="D136:D137"/>
    <mergeCell ref="H136:H137"/>
    <mergeCell ref="A138:A139"/>
    <mergeCell ref="B138:B139"/>
    <mergeCell ref="C138:C139"/>
    <mergeCell ref="D138:D139"/>
    <mergeCell ref="H138:H139"/>
    <mergeCell ref="A132:A133"/>
    <mergeCell ref="B132:B133"/>
    <mergeCell ref="C132:C133"/>
    <mergeCell ref="D132:D133"/>
    <mergeCell ref="H132:H133"/>
    <mergeCell ref="A134:A135"/>
    <mergeCell ref="B134:B135"/>
    <mergeCell ref="C134:C135"/>
    <mergeCell ref="D134:D135"/>
    <mergeCell ref="H134:H135"/>
    <mergeCell ref="A128:A129"/>
    <mergeCell ref="B128:B129"/>
    <mergeCell ref="C128:C129"/>
    <mergeCell ref="D128:D129"/>
    <mergeCell ref="H128:H129"/>
    <mergeCell ref="A130:A131"/>
    <mergeCell ref="B130:B131"/>
    <mergeCell ref="C130:C131"/>
    <mergeCell ref="D130:D131"/>
    <mergeCell ref="H130:H131"/>
    <mergeCell ref="A124:A125"/>
    <mergeCell ref="B124:B125"/>
    <mergeCell ref="C124:C125"/>
    <mergeCell ref="D124:D125"/>
    <mergeCell ref="H124:H125"/>
    <mergeCell ref="A126:A127"/>
    <mergeCell ref="B126:B127"/>
    <mergeCell ref="C126:C127"/>
    <mergeCell ref="D126:D127"/>
    <mergeCell ref="H126:H127"/>
    <mergeCell ref="A120:A121"/>
    <mergeCell ref="B120:B121"/>
    <mergeCell ref="C120:C121"/>
    <mergeCell ref="D120:D121"/>
    <mergeCell ref="H120:H121"/>
    <mergeCell ref="A122:D123"/>
    <mergeCell ref="H122:H123"/>
    <mergeCell ref="A116:A117"/>
    <mergeCell ref="B116:B117"/>
    <mergeCell ref="C116:C117"/>
    <mergeCell ref="D116:D117"/>
    <mergeCell ref="H116:H117"/>
    <mergeCell ref="A118:A119"/>
    <mergeCell ref="B118:B119"/>
    <mergeCell ref="C118:C119"/>
    <mergeCell ref="D118:D119"/>
    <mergeCell ref="H118:H119"/>
    <mergeCell ref="A112:A113"/>
    <mergeCell ref="B112:B113"/>
    <mergeCell ref="C112:C113"/>
    <mergeCell ref="D112:D113"/>
    <mergeCell ref="H112:H113"/>
    <mergeCell ref="A114:A115"/>
    <mergeCell ref="B114:B115"/>
    <mergeCell ref="C114:C115"/>
    <mergeCell ref="D114:D115"/>
    <mergeCell ref="H114:H115"/>
    <mergeCell ref="A108:A109"/>
    <mergeCell ref="B108:B109"/>
    <mergeCell ref="C108:C109"/>
    <mergeCell ref="D108:D109"/>
    <mergeCell ref="H108:H109"/>
    <mergeCell ref="A110:A111"/>
    <mergeCell ref="B110:B111"/>
    <mergeCell ref="C110:C111"/>
    <mergeCell ref="D110:D111"/>
    <mergeCell ref="H110:H111"/>
    <mergeCell ref="A104:A105"/>
    <mergeCell ref="B104:B105"/>
    <mergeCell ref="C104:C105"/>
    <mergeCell ref="D104:D105"/>
    <mergeCell ref="H104:H105"/>
    <mergeCell ref="A106:A107"/>
    <mergeCell ref="B106:B107"/>
    <mergeCell ref="C106:C107"/>
    <mergeCell ref="D106:D107"/>
    <mergeCell ref="H106:H107"/>
    <mergeCell ref="A100:A101"/>
    <mergeCell ref="B100:B101"/>
    <mergeCell ref="C100:C101"/>
    <mergeCell ref="D100:D101"/>
    <mergeCell ref="H100:H101"/>
    <mergeCell ref="A102:A103"/>
    <mergeCell ref="B102:B103"/>
    <mergeCell ref="C102:C103"/>
    <mergeCell ref="D102:D103"/>
    <mergeCell ref="H102:H103"/>
    <mergeCell ref="A96:A97"/>
    <mergeCell ref="B96:B97"/>
    <mergeCell ref="C96:C97"/>
    <mergeCell ref="D96:D97"/>
    <mergeCell ref="H96:H97"/>
    <mergeCell ref="A98:A99"/>
    <mergeCell ref="B98:B99"/>
    <mergeCell ref="C98:C99"/>
    <mergeCell ref="D98:D99"/>
    <mergeCell ref="H98:H99"/>
    <mergeCell ref="A92:A93"/>
    <mergeCell ref="B92:B93"/>
    <mergeCell ref="C92:C93"/>
    <mergeCell ref="D92:D93"/>
    <mergeCell ref="H92:H93"/>
    <mergeCell ref="A94:A95"/>
    <mergeCell ref="B94:B95"/>
    <mergeCell ref="C94:C95"/>
    <mergeCell ref="D94:D95"/>
    <mergeCell ref="H94:H95"/>
    <mergeCell ref="A88:A89"/>
    <mergeCell ref="B88:B89"/>
    <mergeCell ref="C88:C89"/>
    <mergeCell ref="D88:D89"/>
    <mergeCell ref="H88:H89"/>
    <mergeCell ref="A90:A91"/>
    <mergeCell ref="B90:B91"/>
    <mergeCell ref="C90:C91"/>
    <mergeCell ref="D90:D91"/>
    <mergeCell ref="H90:H91"/>
    <mergeCell ref="A84:A85"/>
    <mergeCell ref="B84:B85"/>
    <mergeCell ref="C84:C85"/>
    <mergeCell ref="D84:D85"/>
    <mergeCell ref="H84:H85"/>
    <mergeCell ref="A86:A87"/>
    <mergeCell ref="B86:B87"/>
    <mergeCell ref="C86:C87"/>
    <mergeCell ref="D86:D87"/>
    <mergeCell ref="H86:H87"/>
    <mergeCell ref="A80:A81"/>
    <mergeCell ref="B80:B81"/>
    <mergeCell ref="C80:C81"/>
    <mergeCell ref="D80:D81"/>
    <mergeCell ref="H80:H81"/>
    <mergeCell ref="A82:A83"/>
    <mergeCell ref="B82:B83"/>
    <mergeCell ref="C82:C83"/>
    <mergeCell ref="D82:D83"/>
    <mergeCell ref="H82:H83"/>
    <mergeCell ref="A76:A77"/>
    <mergeCell ref="B76:B77"/>
    <mergeCell ref="C76:C77"/>
    <mergeCell ref="D76:D77"/>
    <mergeCell ref="H76:H77"/>
    <mergeCell ref="A78:A79"/>
    <mergeCell ref="B78:B79"/>
    <mergeCell ref="C78:C79"/>
    <mergeCell ref="D78:D79"/>
    <mergeCell ref="H78:H79"/>
    <mergeCell ref="A72:D73"/>
    <mergeCell ref="H72:H73"/>
    <mergeCell ref="A74:A75"/>
    <mergeCell ref="B74:B75"/>
    <mergeCell ref="C74:C75"/>
    <mergeCell ref="D74:D75"/>
    <mergeCell ref="H74:H75"/>
    <mergeCell ref="A70:A71"/>
    <mergeCell ref="B70:B71"/>
    <mergeCell ref="C70:C71"/>
    <mergeCell ref="D70:D71"/>
    <mergeCell ref="H70:H71"/>
    <mergeCell ref="A66:A67"/>
    <mergeCell ref="B66:B67"/>
    <mergeCell ref="C66:C67"/>
    <mergeCell ref="D66:D67"/>
    <mergeCell ref="H66:H67"/>
    <mergeCell ref="A68:D69"/>
    <mergeCell ref="H68:H69"/>
    <mergeCell ref="A62:A63"/>
    <mergeCell ref="B62:B63"/>
    <mergeCell ref="C62:C63"/>
    <mergeCell ref="D62:D63"/>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54:A55"/>
    <mergeCell ref="B54:B55"/>
    <mergeCell ref="C54:C55"/>
    <mergeCell ref="D54:D55"/>
    <mergeCell ref="H54:H55"/>
    <mergeCell ref="A56:A57"/>
    <mergeCell ref="B56:B57"/>
    <mergeCell ref="C56:C57"/>
    <mergeCell ref="D56:D57"/>
    <mergeCell ref="H56:H57"/>
    <mergeCell ref="A50:A51"/>
    <mergeCell ref="B50:B51"/>
    <mergeCell ref="C50:C51"/>
    <mergeCell ref="D50:D51"/>
    <mergeCell ref="H50:H51"/>
    <mergeCell ref="A52:A53"/>
    <mergeCell ref="B52:B53"/>
    <mergeCell ref="C52:C53"/>
    <mergeCell ref="D52:D53"/>
    <mergeCell ref="H52:H53"/>
    <mergeCell ref="A46:A47"/>
    <mergeCell ref="B46:B47"/>
    <mergeCell ref="C46:C47"/>
    <mergeCell ref="D46:D47"/>
    <mergeCell ref="H46:H47"/>
    <mergeCell ref="A48:A49"/>
    <mergeCell ref="B48:B49"/>
    <mergeCell ref="C48:C49"/>
    <mergeCell ref="D48:D49"/>
    <mergeCell ref="H48:H49"/>
    <mergeCell ref="A42:A43"/>
    <mergeCell ref="B42:B43"/>
    <mergeCell ref="C42:C43"/>
    <mergeCell ref="D42:D43"/>
    <mergeCell ref="H42:H43"/>
    <mergeCell ref="A44:A45"/>
    <mergeCell ref="B44:B45"/>
    <mergeCell ref="C44:C45"/>
    <mergeCell ref="D44:D45"/>
    <mergeCell ref="H44:H45"/>
    <mergeCell ref="A38:A39"/>
    <mergeCell ref="B38:B39"/>
    <mergeCell ref="C38:C39"/>
    <mergeCell ref="D38:D39"/>
    <mergeCell ref="H38:H39"/>
    <mergeCell ref="A40:A41"/>
    <mergeCell ref="B40:B41"/>
    <mergeCell ref="C40:C41"/>
    <mergeCell ref="D40:D41"/>
    <mergeCell ref="H40:H41"/>
    <mergeCell ref="A34:A35"/>
    <mergeCell ref="B34:B35"/>
    <mergeCell ref="C34:C35"/>
    <mergeCell ref="D34:D35"/>
    <mergeCell ref="H34:H35"/>
    <mergeCell ref="A36:A37"/>
    <mergeCell ref="B36:B37"/>
    <mergeCell ref="C36:C37"/>
    <mergeCell ref="D36:D37"/>
    <mergeCell ref="H36:H37"/>
    <mergeCell ref="A30:A31"/>
    <mergeCell ref="B30:B31"/>
    <mergeCell ref="C30:C31"/>
    <mergeCell ref="D30:D31"/>
    <mergeCell ref="H30:H31"/>
    <mergeCell ref="A32:A33"/>
    <mergeCell ref="B32:B33"/>
    <mergeCell ref="C32:C33"/>
    <mergeCell ref="D32:D33"/>
    <mergeCell ref="H32:H33"/>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D3:I3"/>
    <mergeCell ref="E5:F5"/>
    <mergeCell ref="C6:C7"/>
    <mergeCell ref="D6:D7"/>
    <mergeCell ref="H6:I7"/>
    <mergeCell ref="I8:I9"/>
    <mergeCell ref="A10:D11"/>
    <mergeCell ref="H10:H11"/>
    <mergeCell ref="A12:A13"/>
    <mergeCell ref="B12:B13"/>
    <mergeCell ref="C12:C13"/>
    <mergeCell ref="D12:D13"/>
    <mergeCell ref="H12:H13"/>
    <mergeCell ref="A8:A9"/>
    <mergeCell ref="B8:B9"/>
    <mergeCell ref="C8:C9"/>
    <mergeCell ref="D8:D9"/>
    <mergeCell ref="H8:H9"/>
  </mergeCells>
  <phoneticPr fontId="3"/>
  <dataValidations count="1">
    <dataValidation type="list" allowBlank="1" showInputMessage="1" showErrorMessage="1" sqref="H8:H9 H12:H67 H70:H71 H74:H121 H124:H175 H178:H211 H214:H215 H218:H219 H306:H313 H316:H325 H328:H329 H332:H337 H340:H347 H222:H303" xr:uid="{ED443A25-5860-4D64-BA67-B052E5EBD747}">
      <formula1>"　　,区ＣＭ"</formula1>
    </dataValidation>
  </dataValidations>
  <hyperlinks>
    <hyperlink ref="C8" location="'事業概要説明資料'!N_5cfe69cfc3566a10b72c372c05013187" display="'事業概要説明資料'!N_5cfe69cfc3566a10b72c372c05013187" xr:uid="{1337AFE5-5F79-437D-8C18-C8C9DEA621C2}"/>
    <hyperlink ref="C12" location="'事業概要説明資料'!N_011e790bc31a6a10b72c372c05013137" display="'事業概要説明資料'!N_011e790bc31a6a10b72c372c05013137" xr:uid="{32BED9A8-948B-4CEF-8CE7-FE945DF494FA}"/>
    <hyperlink ref="C14" location="'事業概要説明資料'!N_189f6943c3966a10b72c372c05013174" display="'事業概要説明資料'!N_189f6943c3966a10b72c372c05013174" xr:uid="{C477C4FA-6EE7-4276-87E5-7192D43128DB}"/>
    <hyperlink ref="C16" location="'事業概要説明資料'!N_f75ffdcbc31a6a10b72c372c05013146" display="'事業概要説明資料'!N_f75ffdcbc31a6a10b72c372c05013146" xr:uid="{7E759C84-BFE6-4D1B-9DE2-8848C429C357}"/>
    <hyperlink ref="C18" location="'事業概要説明資料'!N_cef1f10bc3966a10b72c372c05013102" display="'事業概要説明資料'!N_cef1f10bc3966a10b72c372c05013102" xr:uid="{2021BBE5-3F22-442E-A1D1-F3C18622E28E}"/>
    <hyperlink ref="C20" location="'事業概要説明資料'!N_3e9435cfc3966a10b72c372c05013163" display="'事業概要説明資料'!N_3e9435cfc3966a10b72c372c05013163" xr:uid="{69768DAD-8C6A-4C08-A0E6-9664588F0CBD}"/>
    <hyperlink ref="C22" location="'事業概要説明資料'!N_76f07947c3966a10b72c372c0501310b" display="'事業概要説明資料'!N_76f07947c3966a10b72c372c0501310b" xr:uid="{5DBAE621-FB8B-45AC-B465-3241A79080B1}"/>
    <hyperlink ref="C24" location="'事業概要説明資料'!N_8500ca4fc31a6a10b72c372c050131cb" display="'事業概要説明資料'!N_8500ca4fc31a6a10b72c372c050131cb" xr:uid="{E60AFAB5-D9D6-4C5F-AE25-BF558C46E939}"/>
    <hyperlink ref="C26" location="'事業概要説明資料'!N_e26d4010c3283610303f302c0501312d" display="'事業概要説明資料'!N_e26d4010c3283610303f302c0501312d" xr:uid="{00837A90-FD79-49DD-B65F-29C8F7E1CF78}"/>
    <hyperlink ref="C28" location="'事業概要説明資料'!N_89d18683c35a6a10b72c372c05013197" display="'事業概要説明資料'!N_89d18683c35a6a10b72c372c05013197" xr:uid="{9BFC3348-8B24-4D83-8C03-3D39A5C05983}"/>
    <hyperlink ref="C30" location="'事業概要説明資料'!N_10944a4bc35a6a10b72c372c050131f6" display="'事業概要説明資料'!N_10944a4bc35a6a10b72c372c050131f6" xr:uid="{1CFA880F-79D9-4D29-A5C7-BD96DE3BC52C}"/>
    <hyperlink ref="C32" location="'事業概要説明資料'!N_d622f90bc3966a10b72c372c050131a5" display="'事業概要説明資料'!N_d622f90bc3966a10b72c372c050131a5" xr:uid="{EAD531F8-9FA5-4B43-AC8F-56CBCF340480}"/>
    <hyperlink ref="C34" location="'事業概要説明資料'!N_9096b507c3d66a10b72c372c050131e8" display="'事業概要説明資料'!N_9096b507c3d66a10b72c372c050131e8" xr:uid="{749643BC-397E-4FFB-9693-39132CC7F2C2}"/>
    <hyperlink ref="C36" location="'事業概要説明資料'!N_37383d0bc3d66a10b72c372c05013113" display="'事業概要説明資料'!N_37383d0bc3d66a10b72c372c05013113" xr:uid="{349EB73C-0101-43BD-95E5-55F069A977AF}"/>
    <hyperlink ref="C38" location="'事業概要説明資料'!N_ef3efd0bc31a6a10b72c372c050131be" display="'事業概要説明資料'!N_ef3efd0bc31a6a10b72c372c050131be" xr:uid="{8DE168F6-745D-4FBE-BED5-7D24D78AF6A7}"/>
    <hyperlink ref="C40" location="'事業概要説明資料'!N_fa4e714bc31a6a10b72c372c050131ac" display="'事業概要説明資料'!N_fa4e714bc31a6a10b72c372c050131ac" xr:uid="{CA7601DC-7D4A-4DF1-97F9-DDA4C915FBCD}"/>
    <hyperlink ref="C42" location="'事業概要説明資料'!N_1ca14e43c35a6a10b72c372c050131f5" display="'事業概要説明資料'!N_1ca14e43c35a6a10b72c372c050131f5" xr:uid="{20754DB6-0DF2-4DC9-AE0D-9707B130CE54}"/>
    <hyperlink ref="C44" location="'事業概要説明資料'!N_45057503c3d66a10b72c372c05013171" display="'事業概要説明資料'!N_45057503c3d66a10b72c372c05013171" xr:uid="{42C651F0-A874-4980-9DB4-1940F1901D87}"/>
    <hyperlink ref="C46" location="'事業概要説明資料'!N_0b41b587c3966a10b72c372c05013132" display="'事業概要説明資料'!N_0b41b587c3966a10b72c372c05013132" xr:uid="{F714DE7D-FEC8-4E23-945D-5E021E6AD0B3}"/>
    <hyperlink ref="C48" location="'事業概要説明資料'!N_b993390fc3966a10b72c372c050131ac" display="'事業概要説明資料'!N_b993390fc3966a10b72c372c050131ac" xr:uid="{A0979C04-4ABE-4027-9BBE-F9B6522482C3}"/>
    <hyperlink ref="C50" location="'事業概要説明資料'!N_240fe9cfc3566a10b72c372c050131f4" display="'事業概要説明資料'!N_240fe9cfc3566a10b72c372c050131f4" xr:uid="{B4E0F643-B96A-445F-99EF-B76C6E8B35C9}"/>
    <hyperlink ref="C52" location="'事業概要説明資料'!N_ae230287c35a6a10b72c372c0501310a" display="'事業概要説明資料'!N_ae230287c35a6a10b72c372c0501310a" xr:uid="{B31F4F32-06D6-4B15-BB99-872FF86D4B76}"/>
    <hyperlink ref="C54" location="'事業概要説明資料'!N_a599cc7983c87250a8be7d026daad3ab" display="'事業概要説明資料'!N_a599cc7983c87250a8be7d026daad3ab" xr:uid="{F9F45BB8-5D9D-461C-B514-BBEA8B525CF4}"/>
    <hyperlink ref="C70" location="'事業概要説明資料'!N_9b0df547c31a6a10b72c372c05013110" display="'事業概要説明資料'!N_9b0df547c31a6a10b72c372c05013110" xr:uid="{B7FDA245-C85B-4B42-A374-72E64F5CBC62}"/>
    <hyperlink ref="C74" location="'事業概要説明資料'!N_b6d2798bc3966a10b72c372c05013122" display="'事業概要説明資料'!N_b6d2798bc3966a10b72c372c05013122" xr:uid="{4AA17544-3CD1-4381-A158-C984DC86CE55}"/>
    <hyperlink ref="C76" location="'事業概要説明資料'!N_a5f10e83c35a6a10b72c372c050131e8" display="'事業概要説明資料'!N_a5f10e83c35a6a10b72c372c050131e8" xr:uid="{58DB5939-C7EB-4844-A8D2-3BCB4EF1D91E}"/>
    <hyperlink ref="C78" location="'事業概要説明資料'!N_8aa5860fc35a6a10b72c372c05013160" display="'事業概要説明資料'!N_8aa5860fc35a6a10b72c372c05013160" xr:uid="{61504F82-2F95-4DFA-BB8F-3EEF5BDACEDC}"/>
    <hyperlink ref="C80" location="'事業概要説明資料'!N_9a93390fc3966a10b72c372c050131e4" display="'事業概要説明資料'!N_9a93390fc3966a10b72c372c050131e4" xr:uid="{263A1769-F7EE-4ABE-A4AA-50413BF1AF4E}"/>
    <hyperlink ref="C82" location="'事業概要説明資料'!N_9b4c39c3c31a6a10b72c372c05013103" display="'事業概要説明資料'!N_9b4c39c3c31a6a10b72c372c05013103" xr:uid="{C720D6A1-104E-4332-A31D-7EAA02C3F012}"/>
    <hyperlink ref="C84" location="'事業概要説明資料'!N_e596f507c3d66a10b72c372c050131b4" display="'事業概要説明資料'!N_e596f507c3d66a10b72c372c050131b4" xr:uid="{1ADCB587-5C4D-4079-B0F4-FEE79F7CB23C}"/>
    <hyperlink ref="C86" location="'事業概要説明資料'!N_8c7db987c31a6a10b72c372c0501318b" display="'事業概要説明資料'!N_8c7db987c31a6a10b72c372c0501318b" xr:uid="{3BA96D50-02AD-4B1B-A41D-460B6DB39C43}"/>
    <hyperlink ref="C88" location="'事業概要説明資料'!N_aa0a394fc3d66a10b72c372c05013140" display="'事業概要説明資料'!N_aa0a394fc3d66a10b72c372c05013140" xr:uid="{A7ACE0DA-F6F8-41E7-B6EA-21F5B1BC02A5}"/>
    <hyperlink ref="C90" location="'事業概要説明資料'!N_f674fd8fc3966a10b72c372c05013118" display="'事業概要説明資料'!N_f674fd8fc3966a10b72c372c05013118" xr:uid="{4376E420-47EB-4319-AE6C-B7DA47F28B2F}"/>
    <hyperlink ref="C92" location="'事業概要説明資料'!N_7f253d03c3d66a10b72c372c050131c6" display="'事業概要説明資料'!N_7f253d03c3d66a10b72c372c050131c6" xr:uid="{4EBFD2ED-B20D-4AEB-B9AD-899C77B98B48}"/>
    <hyperlink ref="C94" location="'事業概要説明資料'!N_72d08ecfc31a6a10b72c372c0501310a" display="'事業概要説明資料'!N_72d08ecfc31a6a10b72c372c0501310a" xr:uid="{150B928B-664B-41FE-B6D0-95A59DBEA76A}"/>
    <hyperlink ref="C96" location="'事業概要説明資料'!N_ea8347c18388be10a8be7d026daad3d7" display="'事業概要説明資料'!N_ea8347c18388be10a8be7d026daad3d7" xr:uid="{A09DECDE-C5B6-482E-99B6-FA7FD5E1C412}"/>
    <hyperlink ref="C98" location="'事業概要説明資料'!N_9d930315c30c7a103c5a5f4c0501319a" display="'事業概要説明資料'!N_9d930315c30c7a103c5a5f4c0501319a" xr:uid="{BFEFD43A-812E-4629-8F1E-3EBD8347FD7E}"/>
    <hyperlink ref="C100" location="'事業概要説明資料'!N_ef24ee45c3807250303f302c05013157" display="'事業概要説明資料'!N_ef24ee45c3807250303f302c05013157" xr:uid="{93142CF4-3C81-4829-8914-60875EBFBA5A}"/>
    <hyperlink ref="C102" location="'事業概要説明資料'!N_0c078791c3ccb250303f302c05013193" display="'事業概要説明資料'!N_0c078791c3ccb250303f302c05013193" xr:uid="{3A8662B2-94B1-4B18-B408-7B30D7B888C3}"/>
    <hyperlink ref="C104" location="'事業概要説明資料'!N_c363cb59c38cb250303f302c050131db" display="'事業概要説明資料'!N_c363cb59c38cb250303f302c050131db" xr:uid="{1BC038F5-92C7-4191-8FC2-4629E6B528D8}"/>
    <hyperlink ref="C106" location="'事業概要説明資料'!N_67358b5dc38cb250303f302c050131f5" display="'事業概要説明資料'!N_67358b5dc38cb250303f302c050131f5" xr:uid="{A547389C-00C4-4FDB-ADF6-15177F67EB12}"/>
    <hyperlink ref="C124" location="'事業概要説明資料'!N_49b50a0fc35a6a10b72c372c050131de" display="'事業概要説明資料'!N_49b50a0fc35a6a10b72c372c050131de" xr:uid="{07C94440-EC96-4EA8-9231-E79E348AB09E}"/>
    <hyperlink ref="C126" location="'事業概要説明資料'!N_ae74fd8fc3966a10b72c372c05013109" display="'事業概要説明資料'!N_ae74fd8fc3966a10b72c372c05013109" xr:uid="{29AACBEA-50D6-447C-9F84-AA3BFD0F8264}"/>
    <hyperlink ref="C128" location="'事業概要説明資料'!N_0566fdc3c3d66a10b72c372c050131bf" display="'事業概要説明資料'!N_0566fdc3c3d66a10b72c372c050131bf" xr:uid="{4FCF7E0A-9AB6-4B40-92AD-8D1C940AB457}"/>
    <hyperlink ref="C130" location="'事業概要説明資料'!N_caf78a7bc3b3ea10303f302c05013141" display="'事業概要説明資料'!N_caf78a7bc3b3ea10303f302c05013141" xr:uid="{5F3EEAFE-CEBB-4613-BA01-B9CB91CF7BC3}"/>
    <hyperlink ref="C132" location="'事業概要説明資料'!N_3769bdcbc3d66a10b72c372c050131f1" display="'事業概要説明資料'!N_3769bdcbc3d66a10b72c372c050131f1" xr:uid="{E7F097B7-E0FA-40A4-BF31-79381DBB919B}"/>
    <hyperlink ref="C134" location="'事業概要説明資料'!N_9fbcb907c31a6a10b72c372c05013122" display="'事業概要説明資料'!N_9fbcb907c31a6a10b72c372c05013122" xr:uid="{90A69470-DFAE-45A3-BCDF-77EB09F64424}"/>
    <hyperlink ref="C136" location="'事業概要説明資料'!N_e0057503c3d66a10b72c372c0501313f" display="'事業概要説明資料'!N_e0057503c3d66a10b72c372c0501313f" xr:uid="{E91F3CC4-8271-41F8-8169-F541FB33D169}"/>
    <hyperlink ref="C138" location="'事業概要説明資料'!N_e447b187c3d66a10b72c372c050131da" display="'事業概要説明資料'!N_e447b187c3d66a10b72c372c050131da" xr:uid="{BE29D97B-018C-4DCB-9295-0E4434A9614D}"/>
    <hyperlink ref="C140" location="'事業概要説明資料'!N_33058e8bc35a6a10b72c372c05013133" display="'事業概要説明資料'!N_33058e8bc35a6a10b72c372c05013133" xr:uid="{D046C7B1-5C74-48E4-9ACE-22075ED855C3}"/>
    <hyperlink ref="C142" location="'事業概要説明資料'!N_5306864fc35a6a10b72c372c050131bd" display="'事業概要説明資料'!N_5306864fc35a6a10b72c372c050131bd" xr:uid="{46AC9FDE-6391-4CDB-BEDE-A010B659104F}"/>
    <hyperlink ref="C144" location="'事業概要説明資料'!N_d0c30ac7c35a6a10b72c372c05013172" display="'事業概要説明資料'!N_d0c30ac7c35a6a10b72c372c05013172" xr:uid="{B22379ED-9572-4F11-8F76-EE657FC191E5}"/>
    <hyperlink ref="C146" location="'事業概要説明資料'!N_d2c8b18bc3d66a10b72c372c0501313e" display="'事業概要説明資料'!N_d2c8b18bc3d66a10b72c372c0501313e" xr:uid="{7A154CBC-4EB7-4C7C-9E52-0E384CF77EBE}"/>
    <hyperlink ref="C148" location="'事業概要説明資料'!N_3754b98fc3966a10b72c372c05013154" display="'事業概要説明資料'!N_3754b98fc3966a10b72c372c05013154" xr:uid="{227A82FC-26D3-4DF0-AB78-F1C9BB8979CD}"/>
    <hyperlink ref="C150" location="'事業概要説明資料'!N_e07bf143c31a6a10b72c372c050131b9" display="'事業概要説明資料'!N_e07bf143c31a6a10b72c372c050131b9" xr:uid="{2B821660-EF73-41D9-818F-D228AA26AD30}"/>
    <hyperlink ref="C152" location="'事業概要説明資料'!N_fd92bd4bc3966a10b72c372c05013167" display="'事業概要説明資料'!N_fd92bd4bc3966a10b72c372c05013167" xr:uid="{0045ECEC-20D5-496C-B116-CE280B8E2D9B}"/>
    <hyperlink ref="C154" location="'事業概要説明資料'!N_0f8cb107c31a6a10b72c372c0501312b" display="'事業概要説明資料'!N_0f8cb107c31a6a10b72c372c0501312b" xr:uid="{0283A14B-BA50-4594-A616-DC3EF7132600}"/>
    <hyperlink ref="C156" location="'事業概要説明資料'!N_b9f57d83c3d66a10b72c372c050131e8" display="'事業概要説明資料'!N_b9f57d83c3d66a10b72c372c050131e8" xr:uid="{FBFDA10E-C4E2-4EB9-980A-4395FAC8F241}"/>
    <hyperlink ref="C158" location="'事業概要説明資料'!N_a5077947c3d66a10b72c372c0501316a" display="'事業概要説明資料'!N_a5077947c3d66a10b72c372c0501316a" xr:uid="{6B516820-70CA-4EEC-A028-FCAA85C3497D}"/>
    <hyperlink ref="C160" location="'事業概要説明資料'!N_da32bd0bc3966a10b72c372c05013100" display="'事業概要説明資料'!N_da32bd0bc3966a10b72c372c05013100" xr:uid="{BDD5F185-A1A0-4A45-99A6-066C7357982A}"/>
    <hyperlink ref="C162" location="'事業概要説明資料'!N_9df57d83c3d66a10b72c372c050131bd" display="'事業概要説明資料'!N_9df57d83c3d66a10b72c372c050131bd" xr:uid="{36F401AD-04B8-4E6A-B911-736B6C25D1FC}"/>
    <hyperlink ref="C164" location="'事業概要説明資料'!N_473efd0bc31a6a10b72c372c05013165" display="'事業概要説明資料'!N_473efd0bc31a6a10b72c372c05013165" xr:uid="{F3D86F80-A7A5-4066-B1D8-A2E2E96D745B}"/>
    <hyperlink ref="C166" location="'事業概要説明資料'!N_8dbe8185c3843250303f302c05013174" display="'事業概要説明資料'!N_8dbe8185c3843250303f302c05013174" xr:uid="{0EA9A28A-02F6-4E56-B835-5063DBA29749}"/>
    <hyperlink ref="C168" location="'事業概要説明資料'!N_57bcb907c31a6a10b72c372c0501310f" display="'事業概要説明資料'!N_57bcb907c31a6a10b72c372c0501310f" xr:uid="{DF98B2F3-A8F8-4853-9673-80FCF5D217D9}"/>
    <hyperlink ref="C170" location="'事業概要説明資料'!N_d6757943c3d66a10b72c372c050131cb" display="'事業概要説明資料'!N_d6757943c3d66a10b72c372c050131cb" xr:uid="{EF6FFC01-300A-4BA3-83F3-7904DE5E4FE1}"/>
    <hyperlink ref="C172" location="'事業概要説明資料'!N_c135bd03c3d66a10b72c372c05013107" display="'事業概要説明資料'!N_c135bd03c3d66a10b72c372c05013107" xr:uid="{246A3B34-AE80-44BE-AF43-D65C4C5B6E08}"/>
    <hyperlink ref="C178" location="'事業概要説明資料'!N_61c34ac7c35a6a10b72c372c05013114" display="'事業概要説明資料'!N_61c34ac7c35a6a10b72c372c05013114" xr:uid="{8CD4B36E-FF72-40FC-ADC9-1401AA45E7A3}"/>
    <hyperlink ref="C180" location="'事業概要説明資料'!N_802af94fc3d66a10b72c372c050131d6" display="'事業概要説明資料'!N_802af94fc3d66a10b72c372c050131d6" xr:uid="{34DC8468-0D4B-49C0-92FB-3544F59A5621}"/>
    <hyperlink ref="C182" location="'事業概要説明資料'!N_4ac4828bc35a6a10b72c372c05013156" display="'事業概要説明資料'!N_4ac4828bc35a6a10b72c372c05013156" xr:uid="{B3613DAB-2791-4903-A749-DBDFBBAA5B32}"/>
    <hyperlink ref="C184" location="'事業概要説明資料'!N_19d2398bc3966a10b72c372c0501314d" display="'事業概要説明資料'!N_19d2398bc3966a10b72c372c0501314d" xr:uid="{29F9BD13-9EE2-48BE-8307-D905B9395B0E}"/>
    <hyperlink ref="C186" location="'事業概要説明資料'!N_8ffa3103c31a6a10b72c372c0501317d" display="'事業概要説明資料'!N_8ffa3103c31a6a10b72c372c0501317d" xr:uid="{FAD86F1C-B6FC-4580-8C25-1E059C76298F}"/>
    <hyperlink ref="C188" location="'事業概要説明資料'!N_4b74464bc35a6a10b72c372c050131f2" display="'事業概要説明資料'!N_4b74464bc35a6a10b72c372c050131f2" xr:uid="{0A483EA6-C7AC-41E2-9AF7-60E3FB41F023}"/>
    <hyperlink ref="C190" location="'事業概要説明資料'!N_42b24e07c35a6a10b72c372c0501314b" display="'事業概要説明資料'!N_42b24e07c35a6a10b72c372c0501314b" xr:uid="{3A3EA0CB-FC61-435A-821F-C93DE82E3DF3}"/>
    <hyperlink ref="C192" location="'事業概要説明資料'!N_67cee1cfc3566a10b72c372c050131ca" display="'事業概要説明資料'!N_67cee1cfc3566a10b72c372c050131ca" xr:uid="{1ADDFABA-8647-40A3-91F0-455FA49A070C}"/>
    <hyperlink ref="C194" location="'事業概要説明資料'!N_4579fdcbc3d66a10b72c372c050131a0" display="'事業概要説明資料'!N_4579fdcbc3d66a10b72c372c050131a0" xr:uid="{CC23A9CE-8660-4E17-9DB0-095DF3FFE11D}"/>
    <hyperlink ref="C196" location="'事業概要説明資料'!N_f4fe69cfc3566a10b72c372c050131c2" display="'事業概要説明資料'!N_f4fe69cfc3566a10b72c372c050131c2" xr:uid="{95D377A0-DCD8-4E06-91BF-1E5414A64B6A}"/>
    <hyperlink ref="C198" location="'事業概要説明資料'!N_1440468fc31a6a10b72c372c0501315b" display="'事業概要説明資料'!N_1440468fc31a6a10b72c372c0501315b" xr:uid="{3286F9B5-2468-4050-B593-3BD0921E791E}"/>
    <hyperlink ref="C200" location="'事業概要説明資料'!N_aebe21cfc3566a10b72c372c050131d9" display="'事業概要説明資料'!N_aebe21cfc3566a10b72c372c050131d9" xr:uid="{85C9F37A-075C-4D0A-8A1C-227FADA499C1}"/>
    <hyperlink ref="C202" location="'事業概要説明資料'!N_a155f143c3d66a10b72c372c050131ce" display="'事業概要説明資料'!N_a155f143c3d66a10b72c372c050131ce" xr:uid="{4DF1A87A-4E52-41B8-AEDC-282CB269861F}"/>
    <hyperlink ref="C204" location="'事業概要説明資料'!N_7cd54e0fc35a6a10b72c372c050131f7" display="'事業概要説明資料'!N_7cd54e0fc35a6a10b72c372c050131f7" xr:uid="{0539CDE0-0B2D-4EEC-B5F8-F7DE06A9D10D}"/>
    <hyperlink ref="C206" location="'事業概要説明資料'!N_afc7b9c7c3d66a10b72c372c05013128" display="'事業概要説明資料'!N_afc7b9c7c3d66a10b72c372c05013128" xr:uid="{2A57FA20-103D-4964-A832-095979B6762D}"/>
    <hyperlink ref="C208" location="'事業概要説明資料'!N_caa7a299c388b250303f302c0501311a" display="'事業概要説明資料'!N_caa7a299c388b250303f302c0501311a" xr:uid="{89613F9B-39B5-46BC-A7B8-D760F850E1D3}"/>
    <hyperlink ref="C214" location="'事業概要説明資料'!N_4ba57183c3d66a10b72c372c0501318f" display="'事業概要説明資料'!N_4ba57183c3d66a10b72c372c0501318f" xr:uid="{23D73ED6-3525-49D9-A34A-F127740E38BC}"/>
    <hyperlink ref="C218" location="'事業概要説明資料'!N_82c5b583c3d66a10b72c372c05013126" display="'事業概要説明資料'!N_82c5b583c3d66a10b72c372c05013126" xr:uid="{4C96A1B4-7CB0-4D6B-8C2C-76FDACC610F7}"/>
    <hyperlink ref="C222" location="'事業概要説明資料'!N_c277f987c3d66a10b72c372c05013190" display="'事業概要説明資料'!N_c277f987c3d66a10b72c372c05013190" xr:uid="{9361BDA2-08F7-42CA-907E-8AD8E338B86F}"/>
    <hyperlink ref="C224" location="'事業概要説明資料'!N_516e754bc31a6a10b72c372c05013199" display="'事業概要説明資料'!N_516e754bc31a6a10b72c372c05013199" xr:uid="{869D7DED-8B7F-45F6-9312-17F4B2ABB719}"/>
    <hyperlink ref="C226" location="'事業概要説明資料'!N_daad35c7c31a6a10b72c372c0501317e" display="'事業概要説明資料'!N_daad35c7c31a6a10b72c372c0501317e" xr:uid="{13A822BA-8B11-49DB-9E3D-CDE4771AB843}"/>
    <hyperlink ref="C228" location="'事業概要説明資料'!N_7a8dfd87c31a6a10b72c372c05013151" display="'事業概要説明資料'!N_7a8dfd87c31a6a10b72c372c05013151" xr:uid="{A7DE6219-FFBC-4F32-9D1E-DA4E6E78342D}"/>
    <hyperlink ref="C230" location="'事業概要説明資料'!N_4e98b94bc3d66a10b72c372c05013172" display="'事業概要説明資料'!N_4e98b94bc3d66a10b72c372c05013172" xr:uid="{E7814091-063B-442C-A8F0-821C3F85755A}"/>
    <hyperlink ref="C232" location="'事業概要説明資料'!N_c043b9cbc3966a10b72c372c050131cd" display="'事業概要説明資料'!N_c043b9cbc3966a10b72c372c050131cd" xr:uid="{51C3C553-0922-4156-8B0E-3661851F5AD7}"/>
    <hyperlink ref="C234" location="'事業概要説明資料'!N_353afd4fc3d66a10b72c372c05013130" display="'事業概要説明資料'!N_353afd4fc3d66a10b72c372c05013130" xr:uid="{7FB4AC43-5D22-484B-9548-E0BA476CC503}"/>
    <hyperlink ref="C236" location="'事業概要説明資料'!N_5668b14bc3d66a10b72c372c050131bc" display="'事業概要説明資料'!N_5668b14bc3d66a10b72c372c050131bc" xr:uid="{D51BF7A2-5667-4D59-BEB7-1026478A7F0D}"/>
    <hyperlink ref="C238" location="'事業概要説明資料'!N_6a907907c3966a10b72c372c05013150" display="'事業概要説明資料'!N_6a907907c3966a10b72c372c05013150" xr:uid="{63B2256F-FEF9-40E0-A16F-D5CE57214E5E}"/>
    <hyperlink ref="C240" location="'事業概要説明資料'!N_d068714bc3d66a10b72c372c05013175" display="'事業概要説明資料'!N_d068714bc3d66a10b72c372c05013175" xr:uid="{32885FF5-D001-4C30-89BE-6669EEACE5E6}"/>
    <hyperlink ref="C242" location="'事業概要説明資料'!N_c1050e8bc35a6a10b72c372c05013128" display="'事業概要説明資料'!N_c1050e8bc35a6a10b72c372c05013128" xr:uid="{42284CF4-09B9-4D41-83B6-EBC16D5D1A85}"/>
    <hyperlink ref="C244" location="'事業概要説明資料'!N_c44e6d4fc3566a10b72c372c05013193" display="'事業概要説明資料'!N_c44e6d4fc3566a10b72c372c05013193" xr:uid="{A8F04F2D-CAC2-4B3D-99B1-DB040D6AB788}"/>
    <hyperlink ref="C246" location="'事業概要説明資料'!N_2b54424bc35a6a10b72c372c0501317d" display="'事業概要説明資料'!N_2b54424bc35a6a10b72c372c0501317d" xr:uid="{DAE208EC-BCAF-448B-AEC4-1DD376DADDA0}"/>
    <hyperlink ref="C248" location="'事業概要説明資料'!N_6ca475cfc3966a10b72c372c0501318b" display="'事業概要説明資料'!N_6ca475cfc3966a10b72c372c0501318b" xr:uid="{9688BA3B-9BC4-4021-9BEB-A855D9F83568}"/>
    <hyperlink ref="C250" location="'事業概要説明資料'!N_0f428ac3c35a6a10b72c372c050131ad" display="'事業概要説明資料'!N_0f428ac3c35a6a10b72c372c050131ad" xr:uid="{9CBB849F-B24D-4C8D-AE4C-9FEE28C0EB83}"/>
    <hyperlink ref="C252" location="'事業概要説明資料'!N_64028e83c35a6a10b72c372c050131a9" display="'事業概要説明資料'!N_64028e83c35a6a10b72c372c050131a9" xr:uid="{AB2A9AA4-9B9D-46E5-A4A6-8598E68A5743}"/>
    <hyperlink ref="C254" location="'事業概要説明資料'!N_1705f503c3d66a10b72c372c0501314c" display="'事業概要説明資料'!N_1705f503c3d66a10b72c372c0501314c" xr:uid="{3AB5F84B-A855-4BAB-8260-01EAD2149134}"/>
    <hyperlink ref="C256" location="'事業概要説明資料'!N_3e28390bc3d66a10b72c372c0501317f" display="'事業概要説明資料'!N_3e28390bc3d66a10b72c372c0501317f" xr:uid="{8F773E55-32E8-4079-B877-E78758C86B3A}"/>
    <hyperlink ref="C258" location="'事業概要説明資料'!N_ae68b14bc3d66a10b72c372c050131ca" display="'事業概要説明資料'!N_ae68b14bc3d66a10b72c372c050131ca" xr:uid="{B9B50F0D-6801-4FC3-BDE6-6606B65C0B64}"/>
    <hyperlink ref="C260" location="'事業概要説明資料'!N_7366c68fc35a6a10b72c372c0501314f" display="'事業概要説明資料'!N_7366c68fc35a6a10b72c372c0501314f" xr:uid="{1C1E6F2C-2720-4EB2-959A-DB4AFC720EC3}"/>
    <hyperlink ref="C262" location="'事業概要説明資料'!N_37a642cfc35a6a10b72c372c0501315e" display="'事業概要説明資料'!N_37a642cfc35a6a10b72c372c0501315e" xr:uid="{E778071F-6467-4253-89BA-1F8A5A39B069}"/>
    <hyperlink ref="C264" location="'事業概要説明資料'!N_7fa07d07c3966a10b72c372c0501314f" display="'事業概要説明資料'!N_7fa07d07c3966a10b72c372c0501314f" xr:uid="{0FCE4DC9-4754-4D46-8E80-984295A685C4}"/>
    <hyperlink ref="C266" location="'事業概要説明資料'!N_e25ff69883d43a10a8be7d026daad38e" display="'事業概要説明資料'!N_e25ff69883d43a10a8be7d026daad38e" xr:uid="{330D9DD1-5CB9-4292-9005-A7445FE4830D}"/>
    <hyperlink ref="C268" location="'事業概要説明資料'!N_26553543c3d66a10b72c372c05013144" display="'事業概要説明資料'!N_26553543c3d66a10b72c372c05013144" xr:uid="{28F031E8-8D63-4315-A1ED-4B4E76BCC6E5}"/>
    <hyperlink ref="C270" location="'事業概要説明資料'!N_17524ec3c35a6a10b72c372c050131bf" display="'事業概要説明資料'!N_17524ec3c35a6a10b72c372c050131bf" xr:uid="{B43F5BE8-51D2-429A-B5EE-96F5067377AA}"/>
    <hyperlink ref="C272" location="'事業概要説明資料'!N_5baad355c380f250303f302c050131c9" display="'事業概要説明資料'!N_5baad355c380f250303f302c050131c9" xr:uid="{311365CA-C520-47FC-BB27-9964815A6394}"/>
    <hyperlink ref="C274" location="'事業概要説明資料'!N_d2dd7dc7c31a6a10b72c372c05013121" display="'事業概要説明資料'!N_d2dd7dc7c31a6a10b72c372c05013121" xr:uid="{7F5FC5D7-1E67-4E8E-A65D-D0681888D220}"/>
    <hyperlink ref="C276" location="'事業概要説明資料'!N_fc050e8bc35a6a10b72c372c05013102" display="'事業概要説明資料'!N_fc050e8bc35a6a10b72c372c05013102" xr:uid="{05E8790B-7C9B-476E-83D5-E9CC1C1008D7}"/>
    <hyperlink ref="C278" location="'事業概要説明資料'!N_f122f90bc3966a10b72c372c05013157" display="'事業概要説明資料'!N_f122f90bc3966a10b72c372c05013157" xr:uid="{10087E94-DA18-45F9-B67C-001D36DC5FD6}"/>
    <hyperlink ref="C280" location="'事業概要説明資料'!N_b9ab017dc3487650303f302c050131e4" display="'事業概要説明資料'!N_b9ab017dc3487650303f302c050131e4" xr:uid="{225453FE-05F4-439E-8BC6-F2C796BE7493}"/>
    <hyperlink ref="C282" location="'事業概要説明資料'!N_04c4b9cfc3966a10b72c372c0501310d" display="'事業概要説明資料'!N_04c4b9cfc3966a10b72c372c0501310d" xr:uid="{6F713D71-DD42-4231-AB2B-1D70A340299C}"/>
    <hyperlink ref="C284" location="'事業概要説明資料'!N_0e79310fc3d66a10b72c372c0501315d" display="'事業概要説明資料'!N_0e79310fc3d66a10b72c372c0501315d" xr:uid="{09DD50C2-5F4E-4F5D-B8AF-D0533CB11742}"/>
    <hyperlink ref="C286" location="'事業概要説明資料'!N_74c1c283c35a6a10b72c372c05013166" display="'事業概要説明資料'!N_74c1c283c35a6a10b72c372c05013166" xr:uid="{D492B7A3-F05F-4DF8-90A7-64118005F49B}"/>
    <hyperlink ref="C288" location="'事業概要説明資料'!N_5538c20a83e87290a8be7d026daad3de" display="'事業概要説明資料'!N_5538c20a83e87290a8be7d026daad3de" xr:uid="{65275613-4D44-41F6-890E-2C93A9C96727}"/>
    <hyperlink ref="C290" location="'事業概要説明資料'!N_0a6194a1c388f250303f302c05013192" display="'事業概要説明資料'!N_0a6194a1c388f250303f302c05013192" xr:uid="{9698F5B4-EF61-48D2-A2BD-89286CCEA6C9}"/>
    <hyperlink ref="C292" location="'事業概要説明資料'!N_13e0f547c3966a10b72c372c05013119" display="'事業概要説明資料'!N_13e0f547c3966a10b72c372c05013119" xr:uid="{C75D38EF-87F5-4643-9C4A-03EC8E5E2CE0}"/>
    <hyperlink ref="C294" location="'事業概要説明資料'!N_d3a2718bc3966a10b72c372c050131b9" display="'事業概要説明資料'!N_d3a2718bc3966a10b72c372c050131b9" xr:uid="{835122DC-688F-4FC5-8E22-1989C1B09213}"/>
    <hyperlink ref="C296" location="'事業概要説明資料'!N_60ce61cfc3566a10b72c372c050131f7" display="'事業概要説明資料'!N_60ce61cfc3566a10b72c372c050131f7" xr:uid="{7DE1F359-7529-488D-AB94-032D0326F906}"/>
    <hyperlink ref="C306" location="'事業概要説明資料'!N_6e76f107c3d66a10b72c372c0501315e" display="'事業概要説明資料'!N_6e76f107c3d66a10b72c372c0501315e" xr:uid="{A742D577-6428-44C7-AC6B-8C6010F12394}"/>
    <hyperlink ref="C308" location="'事業概要説明資料'!N_93c20247c35a6a10b72c372c050131f1" display="'事業概要説明資料'!N_93c20247c35a6a10b72c372c050131f1" xr:uid="{3C58C0A8-C20C-43E9-AAF3-E58423A369A5}"/>
    <hyperlink ref="C310" location="'事業概要説明資料'!N_792db947c31a6a10b72c372c050131f9" display="'事業概要説明資料'!N_792db947c31a6a10b72c372c050131f9" xr:uid="{2033CFD5-BE7C-4898-B90B-010D7A762604}"/>
    <hyperlink ref="C312" location="'事業概要説明資料'!N_2372b94bc3966a10b72c372c0501311e" display="'事業概要説明資料'!N_2372b94bc3966a10b72c372c0501311e" xr:uid="{F07CFCD8-2512-4E3F-82D7-859F6F76AC48}"/>
    <hyperlink ref="C316" location="'事業概要説明資料'!N_4abe21cfc3566a10b72c372c0501318c" display="'事業概要説明資料'!N_4abe21cfc3566a10b72c372c0501318c" xr:uid="{3F655CBE-8055-405B-8B50-B7EA38ED7AA0}"/>
    <hyperlink ref="C318" location="'事業概要説明資料'!N_4044758fc3966a10b72c372c05013142" display="'事業概要説明資料'!N_4044758fc3966a10b72c372c05013142" xr:uid="{8AF60BA9-2643-4047-B1E3-8FC91F362C4E}"/>
    <hyperlink ref="C320" location="'事業概要説明資料'!N_790031c3c3966a10b72c372c050131e5" display="'事業概要説明資料'!N_790031c3c3966a10b72c372c050131e5" xr:uid="{D9BBA115-77BD-407A-9E2F-FDCFEDC44D68}"/>
    <hyperlink ref="C322" location="'事業概要説明資料'!N_4294f1cfc3966a10b72c372c050131e9" display="'事業概要説明資料'!N_4294f1cfc3966a10b72c372c050131e9" xr:uid="{9EB71F62-EAE0-4F3A-AF34-5CBF45A9E6D9}"/>
    <hyperlink ref="C328" location="'事業概要説明資料'!N_0e34ca0bc35a6a10b72c372c0501312e" display="'事業概要説明資料'!N_0e34ca0bc35a6a10b72c372c0501312e" xr:uid="{1A0F4A25-B3A8-46DD-9F7C-95E475E585A1}"/>
    <hyperlink ref="C332" location="'事業概要説明資料'!N_e720428fc31a6a10b72c372c050131da" display="'事業概要説明資料'!N_e720428fc31a6a10b72c372c050131da" xr:uid="{13F70E11-8C1B-4E11-B8CF-CB7E3BC0CCC8}"/>
    <hyperlink ref="C334" location="'事業概要説明資料'!N_3ca6b907c3d66a10b72c372c05013126" display="'事業概要説明資料'!N_3ca6b907c3d66a10b72c372c05013126" xr:uid="{16CD31FC-E654-4083-80C6-13943DD7DF8C}"/>
    <hyperlink ref="C336" location="'事業概要説明資料'!N_2874064bc35a6a10b72c372c0501317b" display="'事業概要説明資料'!N_2874064bc35a6a10b72c372c0501317b" xr:uid="{9806D235-7E95-4845-BF18-F0EE8C149540}"/>
    <hyperlink ref="C340" location="'事業概要説明資料'!N_3d31b187c3966a10b72c372c050131b6" display="'事業概要説明資料'!N_3d31b187c3966a10b72c372c050131b6" xr:uid="{B471B452-7D1E-4203-89E7-3BC2E41A2946}"/>
    <hyperlink ref="C342" location="'事業概要説明資料'!N_e9a2318bc3966a10b72c372c05013182" display="'事業概要説明資料'!N_e9a2318bc3966a10b72c372c05013182" xr:uid="{C8307A6E-E42A-4027-8478-BA87246D9EC8}"/>
    <hyperlink ref="C344" location="'事業概要説明資料'!N_d75e354bc31a6a10b72c372c05013137" display="'事業概要説明資料'!N_d75e354bc31a6a10b72c372c05013137" xr:uid="{98C2EF60-E2F1-400C-B167-5BFFCFCAC3E7}"/>
    <hyperlink ref="C346" location="'事業概要説明資料'!N_06bfa183c3966a10b72c372c0501318e" display="'事業概要説明資料'!N_06bfa183c3966a10b72c372c0501318e" xr:uid="{6E0CE59F-B23A-4984-899A-BECF1B37D93D}"/>
  </hyperlinks>
  <pageMargins left="0.70866141732283472" right="0.70866141732283472" top="0.78740157480314965" bottom="0.59055118110236227" header="0.31496062992125984" footer="0.59055118110236227"/>
  <pageSetup paperSize="9" scale="70" fitToHeight="0" orientation="portrait" r:id="rId1"/>
  <rowBreaks count="2" manualBreakCount="2">
    <brk id="61" max="8" man="1"/>
    <brk id="12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22205-80C7-4B91-9BAC-FE4B4803D562}">
  <sheetPr codeName="Sheet4"/>
  <dimension ref="A1:IQ4732"/>
  <sheetViews>
    <sheetView showGridLines="0" view="pageBreakPreview" topLeftCell="A3329" zoomScaleNormal="100" zoomScaleSheetLayoutView="100" workbookViewId="0">
      <selection activeCell="AJ3340" sqref="AJ3340:AR3340"/>
    </sheetView>
  </sheetViews>
  <sheetFormatPr defaultRowHeight="13.2"/>
  <cols>
    <col min="1" max="111" width="1.69921875" style="2" customWidth="1"/>
    <col min="112" max="112" width="8.69921875" style="2" customWidth="1"/>
    <col min="113" max="113" width="11.5" style="2" customWidth="1"/>
    <col min="114" max="252" width="8.69921875" style="2" customWidth="1"/>
    <col min="253" max="367" width="1.59765625" style="2" customWidth="1"/>
    <col min="368" max="368" width="8.69921875" style="2" customWidth="1"/>
    <col min="369" max="369" width="11.5" style="2" customWidth="1"/>
    <col min="370" max="508" width="8.69921875" style="2" customWidth="1"/>
    <col min="509" max="623" width="1.59765625" style="2" customWidth="1"/>
    <col min="624" max="624" width="8.69921875" style="2" customWidth="1"/>
    <col min="625" max="625" width="11.5" style="2" customWidth="1"/>
    <col min="626" max="764" width="8.69921875" style="2" customWidth="1"/>
    <col min="765" max="879" width="1.59765625" style="2" customWidth="1"/>
    <col min="880" max="880" width="8.69921875" style="2" customWidth="1"/>
    <col min="881" max="881" width="11.5" style="2" customWidth="1"/>
    <col min="882" max="1020" width="8.69921875" style="2" customWidth="1"/>
    <col min="1021" max="1135" width="1.59765625" style="2" customWidth="1"/>
    <col min="1136" max="1136" width="8.69921875" style="2" customWidth="1"/>
    <col min="1137" max="1137" width="11.5" style="2" customWidth="1"/>
    <col min="1138" max="1276" width="8.69921875" style="2" customWidth="1"/>
    <col min="1277" max="1391" width="1.59765625" style="2" customWidth="1"/>
    <col min="1392" max="1392" width="8.69921875" style="2" customWidth="1"/>
    <col min="1393" max="1393" width="11.5" style="2" customWidth="1"/>
    <col min="1394" max="1532" width="8.69921875" style="2" customWidth="1"/>
    <col min="1533" max="1647" width="1.59765625" style="2" customWidth="1"/>
    <col min="1648" max="1648" width="8.69921875" style="2" customWidth="1"/>
    <col min="1649" max="1649" width="11.5" style="2" customWidth="1"/>
    <col min="1650" max="1788" width="8.69921875" style="2" customWidth="1"/>
    <col min="1789" max="1903" width="1.59765625" style="2" customWidth="1"/>
    <col min="1904" max="1904" width="8.69921875" style="2" customWidth="1"/>
    <col min="1905" max="1905" width="11.5" style="2" customWidth="1"/>
    <col min="1906" max="2044" width="8.69921875" style="2" customWidth="1"/>
    <col min="2045" max="2159" width="1.59765625" style="2" customWidth="1"/>
    <col min="2160" max="2160" width="8.69921875" style="2" customWidth="1"/>
    <col min="2161" max="2161" width="11.5" style="2" customWidth="1"/>
    <col min="2162" max="2300" width="8.69921875" style="2" customWidth="1"/>
    <col min="2301" max="2415" width="1.59765625" style="2" customWidth="1"/>
    <col min="2416" max="2416" width="8.69921875" style="2" customWidth="1"/>
    <col min="2417" max="2417" width="11.5" style="2" customWidth="1"/>
    <col min="2418" max="2556" width="8.69921875" style="2" customWidth="1"/>
    <col min="2557" max="2671" width="1.59765625" style="2" customWidth="1"/>
    <col min="2672" max="2672" width="8.69921875" style="2" customWidth="1"/>
    <col min="2673" max="2673" width="11.5" style="2" customWidth="1"/>
    <col min="2674" max="2812" width="8.69921875" style="2" customWidth="1"/>
    <col min="2813" max="2927" width="1.59765625" style="2" customWidth="1"/>
    <col min="2928" max="2928" width="8.69921875" style="2" customWidth="1"/>
    <col min="2929" max="2929" width="11.5" style="2" customWidth="1"/>
    <col min="2930" max="3068" width="8.69921875" style="2" customWidth="1"/>
    <col min="3069" max="3183" width="1.59765625" style="2" customWidth="1"/>
    <col min="3184" max="3184" width="8.69921875" style="2" customWidth="1"/>
    <col min="3185" max="3185" width="11.5" style="2" customWidth="1"/>
    <col min="3186" max="3324" width="8.69921875" style="2" customWidth="1"/>
    <col min="3325" max="3439" width="1.59765625" style="2" customWidth="1"/>
    <col min="3440" max="3440" width="8.69921875" style="2" customWidth="1"/>
    <col min="3441" max="3441" width="11.5" style="2" customWidth="1"/>
    <col min="3442" max="3580" width="8.69921875" style="2" customWidth="1"/>
    <col min="3581" max="3695" width="1.59765625" style="2" customWidth="1"/>
    <col min="3696" max="3696" width="8.69921875" style="2" customWidth="1"/>
    <col min="3697" max="3697" width="11.5" style="2" customWidth="1"/>
    <col min="3698" max="3836" width="8.69921875" style="2" customWidth="1"/>
    <col min="3837" max="3951" width="1.59765625" style="2" customWidth="1"/>
    <col min="3952" max="3952" width="8.69921875" style="2" customWidth="1"/>
    <col min="3953" max="3953" width="11.5" style="2" customWidth="1"/>
    <col min="3954" max="4092" width="8.69921875" style="2" customWidth="1"/>
    <col min="4093" max="4207" width="1.59765625" style="2" customWidth="1"/>
    <col min="4208" max="4208" width="8.69921875" style="2" customWidth="1"/>
    <col min="4209" max="4209" width="11.5" style="2" customWidth="1"/>
    <col min="4210" max="4348" width="8.69921875" style="2" customWidth="1"/>
    <col min="4349" max="4463" width="1.59765625" style="2" customWidth="1"/>
    <col min="4464" max="4464" width="8.69921875" style="2" customWidth="1"/>
    <col min="4465" max="4465" width="11.5" style="2" customWidth="1"/>
    <col min="4466" max="4604" width="8.69921875" style="2" customWidth="1"/>
    <col min="4605" max="4719" width="1.59765625" style="2" customWidth="1"/>
    <col min="4720" max="4720" width="8.69921875" style="2" customWidth="1"/>
    <col min="4721" max="4721" width="11.5" style="2" customWidth="1"/>
    <col min="4722" max="4860" width="8.69921875" style="2" customWidth="1"/>
    <col min="4861" max="4975" width="1.59765625" style="2" customWidth="1"/>
    <col min="4976" max="4976" width="8.69921875" style="2" customWidth="1"/>
    <col min="4977" max="4977" width="11.5" style="2" customWidth="1"/>
    <col min="4978" max="5116" width="8.69921875" style="2" customWidth="1"/>
    <col min="5117" max="5231" width="1.59765625" style="2" customWidth="1"/>
    <col min="5232" max="5232" width="8.69921875" style="2" customWidth="1"/>
    <col min="5233" max="5233" width="11.5" style="2" customWidth="1"/>
    <col min="5234" max="5372" width="8.69921875" style="2" customWidth="1"/>
    <col min="5373" max="5487" width="1.59765625" style="2" customWidth="1"/>
    <col min="5488" max="5488" width="8.69921875" style="2" customWidth="1"/>
    <col min="5489" max="5489" width="11.5" style="2" customWidth="1"/>
    <col min="5490" max="5628" width="8.69921875" style="2" customWidth="1"/>
    <col min="5629" max="5743" width="1.59765625" style="2" customWidth="1"/>
    <col min="5744" max="5744" width="8.69921875" style="2" customWidth="1"/>
    <col min="5745" max="5745" width="11.5" style="2" customWidth="1"/>
    <col min="5746" max="5884" width="8.69921875" style="2" customWidth="1"/>
    <col min="5885" max="5999" width="1.59765625" style="2" customWidth="1"/>
    <col min="6000" max="6000" width="8.69921875" style="2" customWidth="1"/>
    <col min="6001" max="6001" width="11.5" style="2" customWidth="1"/>
    <col min="6002" max="6140" width="8.69921875" style="2" customWidth="1"/>
    <col min="6141" max="6255" width="1.59765625" style="2" customWidth="1"/>
    <col min="6256" max="6256" width="8.69921875" style="2" customWidth="1"/>
    <col min="6257" max="6257" width="11.5" style="2" customWidth="1"/>
    <col min="6258" max="6396" width="8.69921875" style="2" customWidth="1"/>
    <col min="6397" max="6511" width="1.59765625" style="2" customWidth="1"/>
    <col min="6512" max="6512" width="8.69921875" style="2" customWidth="1"/>
    <col min="6513" max="6513" width="11.5" style="2" customWidth="1"/>
    <col min="6514" max="6652" width="8.69921875" style="2" customWidth="1"/>
    <col min="6653" max="6767" width="1.59765625" style="2" customWidth="1"/>
    <col min="6768" max="6768" width="8.69921875" style="2" customWidth="1"/>
    <col min="6769" max="6769" width="11.5" style="2" customWidth="1"/>
    <col min="6770" max="6908" width="8.69921875" style="2" customWidth="1"/>
    <col min="6909" max="7023" width="1.59765625" style="2" customWidth="1"/>
    <col min="7024" max="7024" width="8.69921875" style="2" customWidth="1"/>
    <col min="7025" max="7025" width="11.5" style="2" customWidth="1"/>
    <col min="7026" max="7164" width="8.69921875" style="2" customWidth="1"/>
    <col min="7165" max="7279" width="1.59765625" style="2" customWidth="1"/>
    <col min="7280" max="7280" width="8.69921875" style="2" customWidth="1"/>
    <col min="7281" max="7281" width="11.5" style="2" customWidth="1"/>
    <col min="7282" max="7420" width="8.69921875" style="2" customWidth="1"/>
    <col min="7421" max="7535" width="1.59765625" style="2" customWidth="1"/>
    <col min="7536" max="7536" width="8.69921875" style="2" customWidth="1"/>
    <col min="7537" max="7537" width="11.5" style="2" customWidth="1"/>
    <col min="7538" max="7676" width="8.69921875" style="2" customWidth="1"/>
    <col min="7677" max="7791" width="1.59765625" style="2" customWidth="1"/>
    <col min="7792" max="7792" width="8.69921875" style="2" customWidth="1"/>
    <col min="7793" max="7793" width="11.5" style="2" customWidth="1"/>
    <col min="7794" max="7932" width="8.69921875" style="2" customWidth="1"/>
    <col min="7933" max="8047" width="1.59765625" style="2" customWidth="1"/>
    <col min="8048" max="8048" width="8.69921875" style="2" customWidth="1"/>
    <col min="8049" max="8049" width="11.5" style="2" customWidth="1"/>
    <col min="8050" max="8188" width="8.69921875" style="2" customWidth="1"/>
    <col min="8189" max="8303" width="1.59765625" style="2" customWidth="1"/>
    <col min="8304" max="8304" width="8.69921875" style="2" customWidth="1"/>
    <col min="8305" max="8305" width="11.5" style="2" customWidth="1"/>
    <col min="8306" max="8444" width="8.69921875" style="2" customWidth="1"/>
    <col min="8445" max="8559" width="1.59765625" style="2" customWidth="1"/>
    <col min="8560" max="8560" width="8.69921875" style="2" customWidth="1"/>
    <col min="8561" max="8561" width="11.5" style="2" customWidth="1"/>
    <col min="8562" max="8700" width="8.69921875" style="2" customWidth="1"/>
    <col min="8701" max="8815" width="1.59765625" style="2" customWidth="1"/>
    <col min="8816" max="8816" width="8.69921875" style="2" customWidth="1"/>
    <col min="8817" max="8817" width="11.5" style="2" customWidth="1"/>
    <col min="8818" max="8956" width="8.69921875" style="2" customWidth="1"/>
    <col min="8957" max="9071" width="1.59765625" style="2" customWidth="1"/>
    <col min="9072" max="9072" width="8.69921875" style="2" customWidth="1"/>
    <col min="9073" max="9073" width="11.5" style="2" customWidth="1"/>
    <col min="9074" max="9212" width="8.69921875" style="2" customWidth="1"/>
    <col min="9213" max="9327" width="1.59765625" style="2" customWidth="1"/>
    <col min="9328" max="9328" width="8.69921875" style="2" customWidth="1"/>
    <col min="9329" max="9329" width="11.5" style="2" customWidth="1"/>
    <col min="9330" max="9468" width="8.69921875" style="2" customWidth="1"/>
    <col min="9469" max="9583" width="1.59765625" style="2" customWidth="1"/>
    <col min="9584" max="9584" width="8.69921875" style="2" customWidth="1"/>
    <col min="9585" max="9585" width="11.5" style="2" customWidth="1"/>
    <col min="9586" max="9724" width="8.69921875" style="2" customWidth="1"/>
    <col min="9725" max="9839" width="1.59765625" style="2" customWidth="1"/>
    <col min="9840" max="9840" width="8.69921875" style="2" customWidth="1"/>
    <col min="9841" max="9841" width="11.5" style="2" customWidth="1"/>
    <col min="9842" max="9980" width="8.69921875" style="2" customWidth="1"/>
    <col min="9981" max="10095" width="1.59765625" style="2" customWidth="1"/>
    <col min="10096" max="10096" width="8.69921875" style="2" customWidth="1"/>
    <col min="10097" max="10097" width="11.5" style="2" customWidth="1"/>
    <col min="10098" max="10236" width="8.69921875" style="2" customWidth="1"/>
    <col min="10237" max="10351" width="1.59765625" style="2" customWidth="1"/>
    <col min="10352" max="10352" width="8.69921875" style="2" customWidth="1"/>
    <col min="10353" max="10353" width="11.5" style="2" customWidth="1"/>
    <col min="10354" max="10492" width="8.69921875" style="2" customWidth="1"/>
    <col min="10493" max="10607" width="1.59765625" style="2" customWidth="1"/>
    <col min="10608" max="10608" width="8.69921875" style="2" customWidth="1"/>
    <col min="10609" max="10609" width="11.5" style="2" customWidth="1"/>
    <col min="10610" max="10748" width="8.69921875" style="2" customWidth="1"/>
    <col min="10749" max="10863" width="1.59765625" style="2" customWidth="1"/>
    <col min="10864" max="10864" width="8.69921875" style="2" customWidth="1"/>
    <col min="10865" max="10865" width="11.5" style="2" customWidth="1"/>
    <col min="10866" max="11004" width="8.69921875" style="2" customWidth="1"/>
    <col min="11005" max="11119" width="1.59765625" style="2" customWidth="1"/>
    <col min="11120" max="11120" width="8.69921875" style="2" customWidth="1"/>
    <col min="11121" max="11121" width="11.5" style="2" customWidth="1"/>
    <col min="11122" max="11260" width="8.69921875" style="2" customWidth="1"/>
    <col min="11261" max="11375" width="1.59765625" style="2" customWidth="1"/>
    <col min="11376" max="11376" width="8.69921875" style="2" customWidth="1"/>
    <col min="11377" max="11377" width="11.5" style="2" customWidth="1"/>
    <col min="11378" max="11516" width="8.69921875" style="2" customWidth="1"/>
    <col min="11517" max="11631" width="1.59765625" style="2" customWidth="1"/>
    <col min="11632" max="11632" width="8.69921875" style="2" customWidth="1"/>
    <col min="11633" max="11633" width="11.5" style="2" customWidth="1"/>
    <col min="11634" max="11772" width="8.69921875" style="2" customWidth="1"/>
    <col min="11773" max="11887" width="1.59765625" style="2" customWidth="1"/>
    <col min="11888" max="11888" width="8.69921875" style="2" customWidth="1"/>
    <col min="11889" max="11889" width="11.5" style="2" customWidth="1"/>
    <col min="11890" max="12028" width="8.69921875" style="2" customWidth="1"/>
    <col min="12029" max="12143" width="1.59765625" style="2" customWidth="1"/>
    <col min="12144" max="12144" width="8.69921875" style="2" customWidth="1"/>
    <col min="12145" max="12145" width="11.5" style="2" customWidth="1"/>
    <col min="12146" max="12284" width="8.69921875" style="2" customWidth="1"/>
    <col min="12285" max="12399" width="1.59765625" style="2" customWidth="1"/>
    <col min="12400" max="12400" width="8.69921875" style="2" customWidth="1"/>
    <col min="12401" max="12401" width="11.5" style="2" customWidth="1"/>
    <col min="12402" max="12540" width="8.69921875" style="2" customWidth="1"/>
    <col min="12541" max="12655" width="1.59765625" style="2" customWidth="1"/>
    <col min="12656" max="12656" width="8.69921875" style="2" customWidth="1"/>
    <col min="12657" max="12657" width="11.5" style="2" customWidth="1"/>
    <col min="12658" max="12796" width="8.69921875" style="2" customWidth="1"/>
    <col min="12797" max="12911" width="1.59765625" style="2" customWidth="1"/>
    <col min="12912" max="12912" width="8.69921875" style="2" customWidth="1"/>
    <col min="12913" max="12913" width="11.5" style="2" customWidth="1"/>
    <col min="12914" max="13052" width="8.69921875" style="2" customWidth="1"/>
    <col min="13053" max="13167" width="1.59765625" style="2" customWidth="1"/>
    <col min="13168" max="13168" width="8.69921875" style="2" customWidth="1"/>
    <col min="13169" max="13169" width="11.5" style="2" customWidth="1"/>
    <col min="13170" max="13308" width="8.69921875" style="2" customWidth="1"/>
    <col min="13309" max="13423" width="1.59765625" style="2" customWidth="1"/>
    <col min="13424" max="13424" width="8.69921875" style="2" customWidth="1"/>
    <col min="13425" max="13425" width="11.5" style="2" customWidth="1"/>
    <col min="13426" max="13564" width="8.69921875" style="2" customWidth="1"/>
    <col min="13565" max="13679" width="1.59765625" style="2" customWidth="1"/>
    <col min="13680" max="13680" width="8.69921875" style="2" customWidth="1"/>
    <col min="13681" max="13681" width="11.5" style="2" customWidth="1"/>
    <col min="13682" max="13820" width="8.69921875" style="2" customWidth="1"/>
    <col min="13821" max="13935" width="1.59765625" style="2" customWidth="1"/>
    <col min="13936" max="13936" width="8.69921875" style="2" customWidth="1"/>
    <col min="13937" max="13937" width="11.5" style="2" customWidth="1"/>
    <col min="13938" max="14076" width="8.69921875" style="2" customWidth="1"/>
    <col min="14077" max="14191" width="1.59765625" style="2" customWidth="1"/>
    <col min="14192" max="14192" width="8.69921875" style="2" customWidth="1"/>
    <col min="14193" max="14193" width="11.5" style="2" customWidth="1"/>
    <col min="14194" max="14332" width="8.69921875" style="2" customWidth="1"/>
    <col min="14333" max="14447" width="1.59765625" style="2" customWidth="1"/>
    <col min="14448" max="14448" width="8.69921875" style="2" customWidth="1"/>
    <col min="14449" max="14449" width="11.5" style="2" customWidth="1"/>
    <col min="14450" max="14588" width="8.69921875" style="2" customWidth="1"/>
    <col min="14589" max="14703" width="1.59765625" style="2" customWidth="1"/>
    <col min="14704" max="14704" width="8.69921875" style="2" customWidth="1"/>
    <col min="14705" max="14705" width="11.5" style="2" customWidth="1"/>
    <col min="14706" max="14844" width="8.69921875" style="2" customWidth="1"/>
    <col min="14845" max="14959" width="1.59765625" style="2" customWidth="1"/>
    <col min="14960" max="14960" width="8.69921875" style="2" customWidth="1"/>
    <col min="14961" max="14961" width="11.5" style="2" customWidth="1"/>
    <col min="14962" max="15100" width="8.69921875" style="2" customWidth="1"/>
    <col min="15101" max="15215" width="1.59765625" style="2" customWidth="1"/>
    <col min="15216" max="15216" width="8.69921875" style="2" customWidth="1"/>
    <col min="15217" max="15217" width="11.5" style="2" customWidth="1"/>
    <col min="15218" max="15356" width="8.69921875" style="2" customWidth="1"/>
    <col min="15357" max="15471" width="1.59765625" style="2" customWidth="1"/>
    <col min="15472" max="15472" width="8.69921875" style="2" customWidth="1"/>
    <col min="15473" max="15473" width="11.5" style="2" customWidth="1"/>
    <col min="15474" max="15612" width="8.69921875" style="2" customWidth="1"/>
    <col min="15613" max="15727" width="1.59765625" style="2" customWidth="1"/>
    <col min="15728" max="15728" width="8.69921875" style="2" customWidth="1"/>
    <col min="15729" max="15729" width="11.5" style="2" customWidth="1"/>
    <col min="15730" max="15868" width="8.69921875" style="2" customWidth="1"/>
    <col min="15869" max="15983" width="1.59765625" style="2" customWidth="1"/>
    <col min="15984" max="15984" width="8.69921875" style="2" customWidth="1"/>
    <col min="15985" max="15985" width="11.5" style="2" customWidth="1"/>
    <col min="15986" max="16124" width="8.69921875" style="2" customWidth="1"/>
    <col min="16125" max="16239" width="1.59765625" style="2" customWidth="1"/>
    <col min="16240" max="16240" width="8.69921875" style="2" customWidth="1"/>
    <col min="16241" max="16241" width="11.5" style="2" customWidth="1"/>
    <col min="16242" max="16242" width="8.69921875" style="2" customWidth="1"/>
    <col min="16243" max="16384" width="8.69921875" style="2"/>
  </cols>
  <sheetData>
    <row r="1" spans="1:113" ht="19.2">
      <c r="A1" s="1" t="s">
        <v>0</v>
      </c>
      <c r="AW1" s="3"/>
      <c r="AX1" s="4"/>
      <c r="AY1" s="3"/>
    </row>
    <row r="3" spans="1:113" ht="18">
      <c r="B3" s="115" t="s">
        <v>8</v>
      </c>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row>
    <row r="4" spans="1:113">
      <c r="Z4" s="5"/>
      <c r="AD4" s="5"/>
      <c r="AE4" s="5"/>
      <c r="AF4" s="5"/>
      <c r="AG4" s="5"/>
      <c r="AH4" s="5"/>
      <c r="AI4" s="5"/>
      <c r="AO4" s="5"/>
    </row>
    <row r="5" spans="1:113" ht="13.8" thickBot="1">
      <c r="Z5" s="5"/>
      <c r="AD5" s="5"/>
      <c r="AE5" s="5"/>
      <c r="AF5" s="5"/>
      <c r="AG5" s="5"/>
      <c r="AH5" s="5"/>
      <c r="AI5" s="5"/>
      <c r="AO5" s="5"/>
      <c r="DI5" s="6"/>
    </row>
    <row r="6" spans="1:113" ht="24.75" customHeight="1" thickBot="1">
      <c r="B6" s="117" t="s">
        <v>1</v>
      </c>
      <c r="C6" s="118"/>
      <c r="D6" s="118"/>
      <c r="E6" s="118"/>
      <c r="F6" s="118"/>
      <c r="G6" s="118"/>
      <c r="H6" s="119" t="s">
        <v>13</v>
      </c>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1"/>
      <c r="DI6" s="6"/>
    </row>
    <row r="7" spans="1:113" ht="14.4">
      <c r="B7" s="7"/>
      <c r="C7" s="7"/>
      <c r="D7" s="7"/>
      <c r="E7" s="7"/>
      <c r="F7" s="7"/>
      <c r="G7" s="7"/>
      <c r="H7" s="8"/>
      <c r="I7" s="8"/>
      <c r="J7" s="8"/>
      <c r="K7" s="8"/>
      <c r="L7" s="9"/>
      <c r="M7" s="9"/>
      <c r="N7" s="9"/>
      <c r="O7" s="9"/>
      <c r="P7" s="8"/>
      <c r="Q7" s="8"/>
      <c r="R7" s="8"/>
      <c r="S7" s="8"/>
      <c r="T7" s="8"/>
      <c r="U7" s="8"/>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DI7" s="6"/>
    </row>
    <row r="8" spans="1:113" ht="15" thickBot="1">
      <c r="A8" s="11"/>
      <c r="B8" s="10" t="s">
        <v>2</v>
      </c>
      <c r="C8" s="8"/>
      <c r="D8" s="8"/>
      <c r="E8" s="8"/>
      <c r="F8" s="8"/>
      <c r="G8" s="8"/>
      <c r="H8" s="8"/>
      <c r="I8" s="8"/>
      <c r="J8" s="8"/>
      <c r="K8" s="8"/>
      <c r="L8" s="9"/>
      <c r="M8" s="9"/>
      <c r="N8" s="9"/>
      <c r="O8" s="9"/>
      <c r="P8" s="8"/>
      <c r="Q8" s="8"/>
      <c r="R8" s="8"/>
      <c r="S8" s="8"/>
      <c r="T8" s="8"/>
      <c r="U8" s="8"/>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DI8" s="6"/>
    </row>
    <row r="9" spans="1:113" ht="14.4">
      <c r="A9" s="8"/>
      <c r="B9" s="12"/>
      <c r="C9" s="7"/>
      <c r="D9" s="7"/>
      <c r="E9" s="7"/>
      <c r="F9" s="7"/>
      <c r="G9" s="7"/>
      <c r="H9" s="7"/>
      <c r="I9" s="7"/>
      <c r="J9" s="7"/>
      <c r="K9" s="7"/>
      <c r="L9" s="13"/>
      <c r="M9" s="13"/>
      <c r="N9" s="13"/>
      <c r="O9" s="13"/>
      <c r="P9" s="7"/>
      <c r="Q9" s="7"/>
      <c r="R9" s="7"/>
      <c r="S9" s="7"/>
      <c r="T9" s="7"/>
      <c r="U9" s="7"/>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5"/>
    </row>
    <row r="10" spans="1:113" ht="12" customHeight="1">
      <c r="A10" s="8"/>
      <c r="B10" s="122" t="s">
        <v>13</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4"/>
    </row>
    <row r="11" spans="1:113" ht="12" customHeight="1">
      <c r="A11" s="8"/>
      <c r="B11" s="122"/>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4"/>
      <c r="BC11" s="16"/>
    </row>
    <row r="12" spans="1:113" ht="12" customHeight="1">
      <c r="A12" s="8"/>
      <c r="B12" s="122"/>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4"/>
    </row>
    <row r="13" spans="1:113" ht="12" customHeight="1">
      <c r="A13" s="8"/>
      <c r="B13" s="122"/>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4"/>
    </row>
    <row r="14" spans="1:113" ht="12" customHeight="1">
      <c r="A14" s="8"/>
      <c r="B14" s="122"/>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3"/>
      <c r="AR14" s="123"/>
      <c r="AS14" s="123"/>
      <c r="AT14" s="123"/>
      <c r="AU14" s="123"/>
      <c r="AV14" s="123"/>
      <c r="AW14" s="123"/>
      <c r="AX14" s="124"/>
    </row>
    <row r="15" spans="1:113" ht="15" thickBot="1">
      <c r="A15" s="17"/>
      <c r="B15" s="18"/>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20"/>
    </row>
    <row r="16" spans="1:113">
      <c r="B16" s="21"/>
    </row>
    <row r="17" spans="1:251" ht="15" thickBot="1">
      <c r="A17" s="11"/>
      <c r="B17" s="10" t="s">
        <v>3</v>
      </c>
      <c r="C17" s="8"/>
      <c r="D17" s="8"/>
      <c r="E17" s="8"/>
      <c r="F17" s="8"/>
      <c r="G17" s="8"/>
      <c r="H17" s="8"/>
      <c r="I17" s="8"/>
      <c r="J17" s="8"/>
      <c r="K17" s="8"/>
      <c r="L17" s="9"/>
      <c r="M17" s="9"/>
      <c r="N17" s="9"/>
      <c r="O17" s="9"/>
      <c r="P17" s="8"/>
      <c r="Q17" s="8"/>
      <c r="R17" s="8"/>
      <c r="S17" s="8"/>
      <c r="T17" s="8"/>
      <c r="U17" s="8"/>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DI17" s="6"/>
    </row>
    <row r="18" spans="1:251" ht="14.4">
      <c r="A18" s="8"/>
      <c r="B18" s="12"/>
      <c r="C18" s="7"/>
      <c r="D18" s="7"/>
      <c r="E18" s="7"/>
      <c r="F18" s="7"/>
      <c r="G18" s="7"/>
      <c r="H18" s="7"/>
      <c r="I18" s="7"/>
      <c r="J18" s="7"/>
      <c r="K18" s="7"/>
      <c r="L18" s="13"/>
      <c r="M18" s="13"/>
      <c r="N18" s="13"/>
      <c r="O18" s="13"/>
      <c r="P18" s="7"/>
      <c r="Q18" s="7"/>
      <c r="R18" s="7"/>
      <c r="S18" s="7"/>
      <c r="T18" s="7"/>
      <c r="U18" s="7"/>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5"/>
    </row>
    <row r="19" spans="1:251" ht="12" customHeight="1">
      <c r="A19" s="8"/>
      <c r="B19" s="122" t="s">
        <v>14</v>
      </c>
      <c r="C19" s="123"/>
      <c r="D19" s="123"/>
      <c r="E19" s="123"/>
      <c r="F19" s="123"/>
      <c r="G19" s="123"/>
      <c r="H19" s="123"/>
      <c r="I19" s="123"/>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4"/>
    </row>
    <row r="20" spans="1:251" ht="12" customHeight="1">
      <c r="A20" s="8"/>
      <c r="B20" s="122"/>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4"/>
      <c r="BC20" s="16"/>
    </row>
    <row r="21" spans="1:251" ht="12" customHeight="1">
      <c r="A21" s="8"/>
      <c r="B21" s="122"/>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4"/>
    </row>
    <row r="22" spans="1:251" ht="12" customHeight="1">
      <c r="A22" s="8"/>
      <c r="B22" s="122"/>
      <c r="C22" s="123"/>
      <c r="D22" s="123"/>
      <c r="E22" s="123"/>
      <c r="F22" s="123"/>
      <c r="G22" s="123"/>
      <c r="H22" s="123"/>
      <c r="I22" s="123"/>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4"/>
    </row>
    <row r="23" spans="1:251" ht="12" customHeight="1">
      <c r="A23" s="8"/>
      <c r="B23" s="122"/>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4"/>
    </row>
    <row r="24" spans="1:251" ht="15" thickBot="1">
      <c r="A24" s="17"/>
      <c r="B24" s="18"/>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20"/>
    </row>
    <row r="25" spans="1:251">
      <c r="B25" s="21"/>
    </row>
    <row r="26" spans="1:251" ht="14.4">
      <c r="B26" s="10" t="s">
        <v>4</v>
      </c>
      <c r="C26" s="8"/>
      <c r="D26" s="8"/>
      <c r="E26" s="8"/>
      <c r="F26" s="8"/>
      <c r="G26" s="8"/>
      <c r="H26" s="8"/>
      <c r="I26" s="8"/>
      <c r="J26" s="8"/>
      <c r="K26" s="8"/>
      <c r="L26" s="9"/>
      <c r="M26" s="9"/>
      <c r="N26" s="9"/>
      <c r="O26" s="9"/>
      <c r="P26" s="8"/>
      <c r="Q26" s="8"/>
      <c r="R26" s="8"/>
      <c r="S26" s="8"/>
      <c r="T26" s="8"/>
      <c r="U26" s="8"/>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row>
    <row r="27" spans="1:251" ht="15" thickBot="1">
      <c r="B27" s="8"/>
      <c r="C27" s="8"/>
      <c r="D27" s="8"/>
      <c r="E27" s="8"/>
      <c r="F27" s="8"/>
      <c r="G27" s="8"/>
      <c r="H27" s="8"/>
      <c r="I27" s="8"/>
      <c r="J27" s="8"/>
      <c r="K27" s="8"/>
      <c r="L27" s="9"/>
      <c r="M27" s="9"/>
      <c r="N27" s="9"/>
      <c r="O27" s="9"/>
      <c r="P27" s="8"/>
      <c r="Q27" s="8"/>
      <c r="R27" s="8"/>
      <c r="S27" s="8"/>
      <c r="T27" s="8"/>
      <c r="U27" s="8"/>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22" t="s">
        <v>5</v>
      </c>
    </row>
    <row r="28" spans="1:251" s="16" customFormat="1" ht="13.5" customHeight="1">
      <c r="A28" s="8"/>
      <c r="B28" s="125" t="s">
        <v>6</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7"/>
      <c r="AA28" s="131" t="s">
        <v>9</v>
      </c>
      <c r="AB28" s="126"/>
      <c r="AC28" s="126"/>
      <c r="AD28" s="126"/>
      <c r="AE28" s="126"/>
      <c r="AF28" s="126"/>
      <c r="AG28" s="126"/>
      <c r="AH28" s="126"/>
      <c r="AI28" s="127"/>
      <c r="AJ28" s="131" t="s">
        <v>10</v>
      </c>
      <c r="AK28" s="126"/>
      <c r="AL28" s="126"/>
      <c r="AM28" s="126"/>
      <c r="AN28" s="126"/>
      <c r="AO28" s="126"/>
      <c r="AP28" s="126"/>
      <c r="AQ28" s="126"/>
      <c r="AR28" s="127"/>
      <c r="AS28" s="131" t="s">
        <v>7</v>
      </c>
      <c r="AT28" s="126"/>
      <c r="AU28" s="126"/>
      <c r="AV28" s="126"/>
      <c r="AW28" s="126"/>
      <c r="AX28" s="133"/>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row>
    <row r="29" spans="1:251" s="16" customFormat="1">
      <c r="A29" s="8"/>
      <c r="B29" s="128"/>
      <c r="C29" s="129"/>
      <c r="D29" s="129"/>
      <c r="E29" s="129"/>
      <c r="F29" s="129"/>
      <c r="G29" s="129"/>
      <c r="H29" s="129"/>
      <c r="I29" s="129"/>
      <c r="J29" s="129"/>
      <c r="K29" s="129"/>
      <c r="L29" s="129"/>
      <c r="M29" s="129"/>
      <c r="N29" s="129"/>
      <c r="O29" s="129"/>
      <c r="P29" s="129"/>
      <c r="Q29" s="129"/>
      <c r="R29" s="129"/>
      <c r="S29" s="129"/>
      <c r="T29" s="129"/>
      <c r="U29" s="129"/>
      <c r="V29" s="129"/>
      <c r="W29" s="129"/>
      <c r="X29" s="129"/>
      <c r="Y29" s="129"/>
      <c r="Z29" s="130"/>
      <c r="AA29" s="132"/>
      <c r="AB29" s="129"/>
      <c r="AC29" s="129"/>
      <c r="AD29" s="129"/>
      <c r="AE29" s="129"/>
      <c r="AF29" s="129"/>
      <c r="AG29" s="129"/>
      <c r="AH29" s="129"/>
      <c r="AI29" s="130"/>
      <c r="AJ29" s="132"/>
      <c r="AK29" s="129"/>
      <c r="AL29" s="129"/>
      <c r="AM29" s="129"/>
      <c r="AN29" s="129"/>
      <c r="AO29" s="129"/>
      <c r="AP29" s="129"/>
      <c r="AQ29" s="129"/>
      <c r="AR29" s="130"/>
      <c r="AS29" s="132"/>
      <c r="AT29" s="129"/>
      <c r="AU29" s="129"/>
      <c r="AV29" s="129"/>
      <c r="AW29" s="129"/>
      <c r="AX29" s="134"/>
      <c r="AY29" s="2"/>
      <c r="AZ29" s="2"/>
      <c r="BA29" s="2"/>
      <c r="BB29" s="23"/>
      <c r="BC29" s="24"/>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row>
    <row r="30" spans="1:251" s="16" customFormat="1" ht="18.75" customHeight="1">
      <c r="A30" s="8"/>
      <c r="B30" s="25"/>
      <c r="C30" s="135" t="s">
        <v>12</v>
      </c>
      <c r="D30" s="136"/>
      <c r="E30" s="136"/>
      <c r="F30" s="136"/>
      <c r="G30" s="136"/>
      <c r="H30" s="136"/>
      <c r="I30" s="136"/>
      <c r="J30" s="136"/>
      <c r="K30" s="136"/>
      <c r="L30" s="136"/>
      <c r="M30" s="136"/>
      <c r="N30" s="136"/>
      <c r="O30" s="136"/>
      <c r="P30" s="136"/>
      <c r="Q30" s="136"/>
      <c r="R30" s="136"/>
      <c r="S30" s="136"/>
      <c r="T30" s="136"/>
      <c r="U30" s="136"/>
      <c r="V30" s="136"/>
      <c r="W30" s="136"/>
      <c r="X30" s="136"/>
      <c r="Y30" s="136"/>
      <c r="Z30" s="137"/>
      <c r="AA30" s="138">
        <v>3175712</v>
      </c>
      <c r="AB30" s="139"/>
      <c r="AC30" s="139"/>
      <c r="AD30" s="139"/>
      <c r="AE30" s="139"/>
      <c r="AF30" s="139"/>
      <c r="AG30" s="139"/>
      <c r="AH30" s="139"/>
      <c r="AI30" s="140"/>
      <c r="AJ30" s="138"/>
      <c r="AK30" s="139"/>
      <c r="AL30" s="139"/>
      <c r="AM30" s="139"/>
      <c r="AN30" s="139"/>
      <c r="AO30" s="139"/>
      <c r="AP30" s="139"/>
      <c r="AQ30" s="139"/>
      <c r="AR30" s="140"/>
      <c r="AS30" s="141" t="s">
        <v>792</v>
      </c>
      <c r="AT30" s="142"/>
      <c r="AU30" s="142"/>
      <c r="AV30" s="142"/>
      <c r="AW30" s="142"/>
      <c r="AX30" s="143"/>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row>
    <row r="31" spans="1:251" s="16" customFormat="1" ht="18.75" customHeight="1" thickBot="1">
      <c r="A31" s="17"/>
      <c r="B31" s="144" t="s">
        <v>11</v>
      </c>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6"/>
      <c r="AA31" s="147">
        <f>SUM($AA$30:$AA$30)</f>
        <v>3175712</v>
      </c>
      <c r="AB31" s="148"/>
      <c r="AC31" s="148"/>
      <c r="AD31" s="148"/>
      <c r="AE31" s="148"/>
      <c r="AF31" s="148"/>
      <c r="AG31" s="148"/>
      <c r="AH31" s="148"/>
      <c r="AI31" s="149"/>
      <c r="AJ31" s="147"/>
      <c r="AK31" s="148"/>
      <c r="AL31" s="148"/>
      <c r="AM31" s="148"/>
      <c r="AN31" s="148"/>
      <c r="AO31" s="148"/>
      <c r="AP31" s="148"/>
      <c r="AQ31" s="148"/>
      <c r="AR31" s="149"/>
      <c r="AS31" s="150"/>
      <c r="AT31" s="151"/>
      <c r="AU31" s="151"/>
      <c r="AV31" s="151"/>
      <c r="AW31" s="151"/>
      <c r="AX31" s="15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row>
    <row r="33" spans="1:113" ht="19.2">
      <c r="A33" s="1" t="s">
        <v>0</v>
      </c>
      <c r="AW33" s="3"/>
      <c r="AX33" s="4"/>
      <c r="AY33" s="3"/>
    </row>
    <row r="35" spans="1:113" ht="18">
      <c r="B35" s="115" t="s">
        <v>8</v>
      </c>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6"/>
      <c r="AV35" s="116"/>
      <c r="AW35" s="116"/>
      <c r="AX35" s="116"/>
    </row>
    <row r="36" spans="1:113">
      <c r="Z36" s="5"/>
      <c r="AD36" s="5"/>
      <c r="AE36" s="5"/>
      <c r="AF36" s="5"/>
      <c r="AG36" s="5"/>
      <c r="AH36" s="5"/>
      <c r="AI36" s="5"/>
      <c r="AO36" s="5"/>
    </row>
    <row r="37" spans="1:113" ht="13.8" thickBot="1">
      <c r="Z37" s="5"/>
      <c r="AD37" s="5"/>
      <c r="AE37" s="5"/>
      <c r="AF37" s="5"/>
      <c r="AG37" s="5"/>
      <c r="AH37" s="5"/>
      <c r="AI37" s="5"/>
      <c r="AO37" s="5"/>
      <c r="DI37" s="6"/>
    </row>
    <row r="38" spans="1:113" ht="24.75" customHeight="1" thickBot="1">
      <c r="B38" s="117" t="s">
        <v>1</v>
      </c>
      <c r="C38" s="118"/>
      <c r="D38" s="118"/>
      <c r="E38" s="118"/>
      <c r="F38" s="118"/>
      <c r="G38" s="118"/>
      <c r="H38" s="119" t="s">
        <v>15</v>
      </c>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1"/>
      <c r="DI38" s="6"/>
    </row>
    <row r="39" spans="1:113" ht="14.4">
      <c r="B39" s="7"/>
      <c r="C39" s="7"/>
      <c r="D39" s="7"/>
      <c r="E39" s="7"/>
      <c r="F39" s="7"/>
      <c r="G39" s="7"/>
      <c r="H39" s="8"/>
      <c r="I39" s="8"/>
      <c r="J39" s="8"/>
      <c r="K39" s="8"/>
      <c r="L39" s="9"/>
      <c r="M39" s="9"/>
      <c r="N39" s="9"/>
      <c r="O39" s="9"/>
      <c r="P39" s="8"/>
      <c r="Q39" s="8"/>
      <c r="R39" s="8"/>
      <c r="S39" s="8"/>
      <c r="T39" s="8"/>
      <c r="U39" s="8"/>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DI39" s="6"/>
    </row>
    <row r="40" spans="1:113" ht="15" thickBot="1">
      <c r="A40" s="11"/>
      <c r="B40" s="10" t="s">
        <v>2</v>
      </c>
      <c r="C40" s="8"/>
      <c r="D40" s="8"/>
      <c r="E40" s="8"/>
      <c r="F40" s="8"/>
      <c r="G40" s="8"/>
      <c r="H40" s="8"/>
      <c r="I40" s="8"/>
      <c r="J40" s="8"/>
      <c r="K40" s="8"/>
      <c r="L40" s="9"/>
      <c r="M40" s="9"/>
      <c r="N40" s="9"/>
      <c r="O40" s="9"/>
      <c r="P40" s="8"/>
      <c r="Q40" s="8"/>
      <c r="R40" s="8"/>
      <c r="S40" s="8"/>
      <c r="T40" s="8"/>
      <c r="U40" s="8"/>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DI40" s="6"/>
    </row>
    <row r="41" spans="1:113" ht="14.4">
      <c r="A41" s="8"/>
      <c r="B41" s="12"/>
      <c r="C41" s="7"/>
      <c r="D41" s="7"/>
      <c r="E41" s="7"/>
      <c r="F41" s="7"/>
      <c r="G41" s="7"/>
      <c r="H41" s="7"/>
      <c r="I41" s="7"/>
      <c r="J41" s="7"/>
      <c r="K41" s="7"/>
      <c r="L41" s="13"/>
      <c r="M41" s="13"/>
      <c r="N41" s="13"/>
      <c r="O41" s="13"/>
      <c r="P41" s="7"/>
      <c r="Q41" s="7"/>
      <c r="R41" s="7"/>
      <c r="S41" s="7"/>
      <c r="T41" s="7"/>
      <c r="U41" s="7"/>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5"/>
    </row>
    <row r="42" spans="1:113" ht="12" customHeight="1">
      <c r="A42" s="8"/>
      <c r="B42" s="122" t="s">
        <v>16</v>
      </c>
      <c r="C42" s="123"/>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4"/>
    </row>
    <row r="43" spans="1:113" ht="12" customHeight="1">
      <c r="A43" s="8"/>
      <c r="B43" s="122"/>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c r="AR43" s="123"/>
      <c r="AS43" s="123"/>
      <c r="AT43" s="123"/>
      <c r="AU43" s="123"/>
      <c r="AV43" s="123"/>
      <c r="AW43" s="123"/>
      <c r="AX43" s="124"/>
      <c r="BC43" s="16"/>
    </row>
    <row r="44" spans="1:113" ht="12" customHeight="1">
      <c r="A44" s="8"/>
      <c r="B44" s="122"/>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4"/>
    </row>
    <row r="45" spans="1:113" ht="12" customHeight="1">
      <c r="A45" s="8"/>
      <c r="B45" s="122"/>
      <c r="C45" s="123"/>
      <c r="D45" s="123"/>
      <c r="E45" s="123"/>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3"/>
      <c r="AN45" s="123"/>
      <c r="AO45" s="123"/>
      <c r="AP45" s="123"/>
      <c r="AQ45" s="123"/>
      <c r="AR45" s="123"/>
      <c r="AS45" s="123"/>
      <c r="AT45" s="123"/>
      <c r="AU45" s="123"/>
      <c r="AV45" s="123"/>
      <c r="AW45" s="123"/>
      <c r="AX45" s="124"/>
    </row>
    <row r="46" spans="1:113" ht="12" customHeight="1">
      <c r="A46" s="8"/>
      <c r="B46" s="122"/>
      <c r="C46" s="123"/>
      <c r="D46" s="123"/>
      <c r="E46" s="123"/>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23"/>
      <c r="AU46" s="123"/>
      <c r="AV46" s="123"/>
      <c r="AW46" s="123"/>
      <c r="AX46" s="124"/>
    </row>
    <row r="47" spans="1:113" ht="15" thickBot="1">
      <c r="A47" s="17"/>
      <c r="B47" s="18"/>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20"/>
    </row>
    <row r="48" spans="1:113">
      <c r="B48" s="21"/>
    </row>
    <row r="49" spans="1:251" ht="15" thickBot="1">
      <c r="A49" s="11"/>
      <c r="B49" s="10" t="s">
        <v>3</v>
      </c>
      <c r="C49" s="8"/>
      <c r="D49" s="8"/>
      <c r="E49" s="8"/>
      <c r="F49" s="8"/>
      <c r="G49" s="8"/>
      <c r="H49" s="8"/>
      <c r="I49" s="8"/>
      <c r="J49" s="8"/>
      <c r="K49" s="8"/>
      <c r="L49" s="9"/>
      <c r="M49" s="9"/>
      <c r="N49" s="9"/>
      <c r="O49" s="9"/>
      <c r="P49" s="8"/>
      <c r="Q49" s="8"/>
      <c r="R49" s="8"/>
      <c r="S49" s="8"/>
      <c r="T49" s="8"/>
      <c r="U49" s="8"/>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DI49" s="6"/>
    </row>
    <row r="50" spans="1:251" ht="14.4">
      <c r="A50" s="8"/>
      <c r="B50" s="12"/>
      <c r="C50" s="7"/>
      <c r="D50" s="7"/>
      <c r="E50" s="7"/>
      <c r="F50" s="7"/>
      <c r="G50" s="7"/>
      <c r="H50" s="7"/>
      <c r="I50" s="7"/>
      <c r="J50" s="7"/>
      <c r="K50" s="7"/>
      <c r="L50" s="13"/>
      <c r="M50" s="13"/>
      <c r="N50" s="13"/>
      <c r="O50" s="13"/>
      <c r="P50" s="7"/>
      <c r="Q50" s="7"/>
      <c r="R50" s="7"/>
      <c r="S50" s="7"/>
      <c r="T50" s="7"/>
      <c r="U50" s="7"/>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5"/>
    </row>
    <row r="51" spans="1:251" ht="12" customHeight="1">
      <c r="A51" s="8"/>
      <c r="B51" s="122" t="s">
        <v>17</v>
      </c>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4"/>
    </row>
    <row r="52" spans="1:251" ht="12" customHeight="1">
      <c r="A52" s="8"/>
      <c r="B52" s="122"/>
      <c r="C52" s="123"/>
      <c r="D52" s="123"/>
      <c r="E52" s="123"/>
      <c r="F52" s="123"/>
      <c r="G52" s="123"/>
      <c r="H52" s="123"/>
      <c r="I52" s="123"/>
      <c r="J52" s="123"/>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3"/>
      <c r="AN52" s="123"/>
      <c r="AO52" s="123"/>
      <c r="AP52" s="123"/>
      <c r="AQ52" s="123"/>
      <c r="AR52" s="123"/>
      <c r="AS52" s="123"/>
      <c r="AT52" s="123"/>
      <c r="AU52" s="123"/>
      <c r="AV52" s="123"/>
      <c r="AW52" s="123"/>
      <c r="AX52" s="124"/>
      <c r="BC52" s="16"/>
    </row>
    <row r="53" spans="1:251" ht="12" customHeight="1">
      <c r="A53" s="8"/>
      <c r="B53" s="122"/>
      <c r="C53" s="123"/>
      <c r="D53" s="123"/>
      <c r="E53" s="123"/>
      <c r="F53" s="123"/>
      <c r="G53" s="123"/>
      <c r="H53" s="123"/>
      <c r="I53" s="123"/>
      <c r="J53" s="123"/>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3"/>
      <c r="AN53" s="123"/>
      <c r="AO53" s="123"/>
      <c r="AP53" s="123"/>
      <c r="AQ53" s="123"/>
      <c r="AR53" s="123"/>
      <c r="AS53" s="123"/>
      <c r="AT53" s="123"/>
      <c r="AU53" s="123"/>
      <c r="AV53" s="123"/>
      <c r="AW53" s="123"/>
      <c r="AX53" s="124"/>
    </row>
    <row r="54" spans="1:251" ht="12" customHeight="1">
      <c r="A54" s="8"/>
      <c r="B54" s="122"/>
      <c r="C54" s="123"/>
      <c r="D54" s="123"/>
      <c r="E54" s="123"/>
      <c r="F54" s="123"/>
      <c r="G54" s="123"/>
      <c r="H54" s="123"/>
      <c r="I54" s="123"/>
      <c r="J54" s="123"/>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3"/>
      <c r="AN54" s="123"/>
      <c r="AO54" s="123"/>
      <c r="AP54" s="123"/>
      <c r="AQ54" s="123"/>
      <c r="AR54" s="123"/>
      <c r="AS54" s="123"/>
      <c r="AT54" s="123"/>
      <c r="AU54" s="123"/>
      <c r="AV54" s="123"/>
      <c r="AW54" s="123"/>
      <c r="AX54" s="124"/>
    </row>
    <row r="55" spans="1:251" ht="12" customHeight="1">
      <c r="A55" s="8"/>
      <c r="B55" s="122"/>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3"/>
      <c r="AN55" s="123"/>
      <c r="AO55" s="123"/>
      <c r="AP55" s="123"/>
      <c r="AQ55" s="123"/>
      <c r="AR55" s="123"/>
      <c r="AS55" s="123"/>
      <c r="AT55" s="123"/>
      <c r="AU55" s="123"/>
      <c r="AV55" s="123"/>
      <c r="AW55" s="123"/>
      <c r="AX55" s="124"/>
    </row>
    <row r="56" spans="1:251" ht="15" thickBot="1">
      <c r="A56" s="17"/>
      <c r="B56" s="18"/>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20"/>
    </row>
    <row r="57" spans="1:251">
      <c r="B57" s="21"/>
    </row>
    <row r="58" spans="1:251" ht="14.4">
      <c r="B58" s="10" t="s">
        <v>4</v>
      </c>
      <c r="C58" s="8"/>
      <c r="D58" s="8"/>
      <c r="E58" s="8"/>
      <c r="F58" s="8"/>
      <c r="G58" s="8"/>
      <c r="H58" s="8"/>
      <c r="I58" s="8"/>
      <c r="J58" s="8"/>
      <c r="K58" s="8"/>
      <c r="L58" s="9"/>
      <c r="M58" s="9"/>
      <c r="N58" s="9"/>
      <c r="O58" s="9"/>
      <c r="P58" s="8"/>
      <c r="Q58" s="8"/>
      <c r="R58" s="8"/>
      <c r="S58" s="8"/>
      <c r="T58" s="8"/>
      <c r="U58" s="8"/>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row>
    <row r="59" spans="1:251" ht="15" thickBot="1">
      <c r="B59" s="8"/>
      <c r="C59" s="8"/>
      <c r="D59" s="8"/>
      <c r="E59" s="8"/>
      <c r="F59" s="8"/>
      <c r="G59" s="8"/>
      <c r="H59" s="8"/>
      <c r="I59" s="8"/>
      <c r="J59" s="8"/>
      <c r="K59" s="8"/>
      <c r="L59" s="9"/>
      <c r="M59" s="9"/>
      <c r="N59" s="9"/>
      <c r="O59" s="9"/>
      <c r="P59" s="8"/>
      <c r="Q59" s="8"/>
      <c r="R59" s="8"/>
      <c r="S59" s="8"/>
      <c r="T59" s="8"/>
      <c r="U59" s="8"/>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22" t="s">
        <v>5</v>
      </c>
    </row>
    <row r="60" spans="1:251" s="16" customFormat="1" ht="13.5" customHeight="1">
      <c r="A60" s="8"/>
      <c r="B60" s="125" t="s">
        <v>6</v>
      </c>
      <c r="C60" s="126"/>
      <c r="D60" s="126"/>
      <c r="E60" s="126"/>
      <c r="F60" s="126"/>
      <c r="G60" s="126"/>
      <c r="H60" s="126"/>
      <c r="I60" s="126"/>
      <c r="J60" s="126"/>
      <c r="K60" s="126"/>
      <c r="L60" s="126"/>
      <c r="M60" s="126"/>
      <c r="N60" s="126"/>
      <c r="O60" s="126"/>
      <c r="P60" s="126"/>
      <c r="Q60" s="126"/>
      <c r="R60" s="126"/>
      <c r="S60" s="126"/>
      <c r="T60" s="126"/>
      <c r="U60" s="126"/>
      <c r="V60" s="126"/>
      <c r="W60" s="126"/>
      <c r="X60" s="126"/>
      <c r="Y60" s="126"/>
      <c r="Z60" s="127"/>
      <c r="AA60" s="131" t="s">
        <v>9</v>
      </c>
      <c r="AB60" s="126"/>
      <c r="AC60" s="126"/>
      <c r="AD60" s="126"/>
      <c r="AE60" s="126"/>
      <c r="AF60" s="126"/>
      <c r="AG60" s="126"/>
      <c r="AH60" s="126"/>
      <c r="AI60" s="127"/>
      <c r="AJ60" s="131" t="s">
        <v>10</v>
      </c>
      <c r="AK60" s="126"/>
      <c r="AL60" s="126"/>
      <c r="AM60" s="126"/>
      <c r="AN60" s="126"/>
      <c r="AO60" s="126"/>
      <c r="AP60" s="126"/>
      <c r="AQ60" s="126"/>
      <c r="AR60" s="127"/>
      <c r="AS60" s="131" t="s">
        <v>7</v>
      </c>
      <c r="AT60" s="126"/>
      <c r="AU60" s="126"/>
      <c r="AV60" s="126"/>
      <c r="AW60" s="126"/>
      <c r="AX60" s="133"/>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row>
    <row r="61" spans="1:251" s="16" customFormat="1">
      <c r="A61" s="8"/>
      <c r="B61" s="128"/>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30"/>
      <c r="AA61" s="132"/>
      <c r="AB61" s="129"/>
      <c r="AC61" s="129"/>
      <c r="AD61" s="129"/>
      <c r="AE61" s="129"/>
      <c r="AF61" s="129"/>
      <c r="AG61" s="129"/>
      <c r="AH61" s="129"/>
      <c r="AI61" s="130"/>
      <c r="AJ61" s="132"/>
      <c r="AK61" s="129"/>
      <c r="AL61" s="129"/>
      <c r="AM61" s="129"/>
      <c r="AN61" s="129"/>
      <c r="AO61" s="129"/>
      <c r="AP61" s="129"/>
      <c r="AQ61" s="129"/>
      <c r="AR61" s="130"/>
      <c r="AS61" s="132"/>
      <c r="AT61" s="129"/>
      <c r="AU61" s="129"/>
      <c r="AV61" s="129"/>
      <c r="AW61" s="129"/>
      <c r="AX61" s="134"/>
      <c r="AY61" s="2"/>
      <c r="AZ61" s="2"/>
      <c r="BA61" s="2"/>
      <c r="BB61" s="23"/>
      <c r="BC61" s="24"/>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row>
    <row r="62" spans="1:251" s="16" customFormat="1" ht="18.75" customHeight="1">
      <c r="A62" s="8"/>
      <c r="B62" s="25"/>
      <c r="C62" s="135" t="s">
        <v>18</v>
      </c>
      <c r="D62" s="136"/>
      <c r="E62" s="136"/>
      <c r="F62" s="136"/>
      <c r="G62" s="136"/>
      <c r="H62" s="136"/>
      <c r="I62" s="136"/>
      <c r="J62" s="136"/>
      <c r="K62" s="136"/>
      <c r="L62" s="136"/>
      <c r="M62" s="136"/>
      <c r="N62" s="136"/>
      <c r="O62" s="136"/>
      <c r="P62" s="136"/>
      <c r="Q62" s="136"/>
      <c r="R62" s="136"/>
      <c r="S62" s="136"/>
      <c r="T62" s="136"/>
      <c r="U62" s="136"/>
      <c r="V62" s="136"/>
      <c r="W62" s="136"/>
      <c r="X62" s="136"/>
      <c r="Y62" s="136"/>
      <c r="Z62" s="137"/>
      <c r="AA62" s="138">
        <v>241660</v>
      </c>
      <c r="AB62" s="139"/>
      <c r="AC62" s="139"/>
      <c r="AD62" s="139"/>
      <c r="AE62" s="139"/>
      <c r="AF62" s="139"/>
      <c r="AG62" s="139"/>
      <c r="AH62" s="139"/>
      <c r="AI62" s="140"/>
      <c r="AJ62" s="138">
        <v>235986</v>
      </c>
      <c r="AK62" s="139"/>
      <c r="AL62" s="139"/>
      <c r="AM62" s="139"/>
      <c r="AN62" s="139"/>
      <c r="AO62" s="139"/>
      <c r="AP62" s="139"/>
      <c r="AQ62" s="139"/>
      <c r="AR62" s="140"/>
      <c r="AS62" s="141"/>
      <c r="AT62" s="142"/>
      <c r="AU62" s="142"/>
      <c r="AV62" s="142"/>
      <c r="AW62" s="142"/>
      <c r="AX62" s="143"/>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row>
    <row r="63" spans="1:251" s="16" customFormat="1" ht="18.75" customHeight="1">
      <c r="A63" s="8"/>
      <c r="B63" s="25"/>
      <c r="C63" s="135" t="s">
        <v>19</v>
      </c>
      <c r="D63" s="136"/>
      <c r="E63" s="136"/>
      <c r="F63" s="136"/>
      <c r="G63" s="136"/>
      <c r="H63" s="136"/>
      <c r="I63" s="136"/>
      <c r="J63" s="136"/>
      <c r="K63" s="136"/>
      <c r="L63" s="136"/>
      <c r="M63" s="136"/>
      <c r="N63" s="136"/>
      <c r="O63" s="136"/>
      <c r="P63" s="136"/>
      <c r="Q63" s="136"/>
      <c r="R63" s="136"/>
      <c r="S63" s="136"/>
      <c r="T63" s="136"/>
      <c r="U63" s="136"/>
      <c r="V63" s="136"/>
      <c r="W63" s="136"/>
      <c r="X63" s="136"/>
      <c r="Y63" s="136"/>
      <c r="Z63" s="137"/>
      <c r="AA63" s="138">
        <v>12755</v>
      </c>
      <c r="AB63" s="139"/>
      <c r="AC63" s="139"/>
      <c r="AD63" s="139"/>
      <c r="AE63" s="139"/>
      <c r="AF63" s="139"/>
      <c r="AG63" s="139"/>
      <c r="AH63" s="139"/>
      <c r="AI63" s="140"/>
      <c r="AJ63" s="138">
        <v>17140</v>
      </c>
      <c r="AK63" s="139"/>
      <c r="AL63" s="139"/>
      <c r="AM63" s="139"/>
      <c r="AN63" s="139"/>
      <c r="AO63" s="139"/>
      <c r="AP63" s="139"/>
      <c r="AQ63" s="139"/>
      <c r="AR63" s="140"/>
      <c r="AS63" s="141"/>
      <c r="AT63" s="142"/>
      <c r="AU63" s="142"/>
      <c r="AV63" s="142"/>
      <c r="AW63" s="142"/>
      <c r="AX63" s="143"/>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row>
    <row r="64" spans="1:251" s="16" customFormat="1" ht="18.75" customHeight="1">
      <c r="A64" s="8"/>
      <c r="B64" s="25"/>
      <c r="C64" s="135" t="s">
        <v>20</v>
      </c>
      <c r="D64" s="136"/>
      <c r="E64" s="136"/>
      <c r="F64" s="136"/>
      <c r="G64" s="136"/>
      <c r="H64" s="136"/>
      <c r="I64" s="136"/>
      <c r="J64" s="136"/>
      <c r="K64" s="136"/>
      <c r="L64" s="136"/>
      <c r="M64" s="136"/>
      <c r="N64" s="136"/>
      <c r="O64" s="136"/>
      <c r="P64" s="136"/>
      <c r="Q64" s="136"/>
      <c r="R64" s="136"/>
      <c r="S64" s="136"/>
      <c r="T64" s="136"/>
      <c r="U64" s="136"/>
      <c r="V64" s="136"/>
      <c r="W64" s="136"/>
      <c r="X64" s="136"/>
      <c r="Y64" s="136"/>
      <c r="Z64" s="137"/>
      <c r="AA64" s="138">
        <v>12974</v>
      </c>
      <c r="AB64" s="139"/>
      <c r="AC64" s="139"/>
      <c r="AD64" s="139"/>
      <c r="AE64" s="139"/>
      <c r="AF64" s="139"/>
      <c r="AG64" s="139"/>
      <c r="AH64" s="139"/>
      <c r="AI64" s="140"/>
      <c r="AJ64" s="138">
        <v>14035</v>
      </c>
      <c r="AK64" s="139"/>
      <c r="AL64" s="139"/>
      <c r="AM64" s="139"/>
      <c r="AN64" s="139"/>
      <c r="AO64" s="139"/>
      <c r="AP64" s="139"/>
      <c r="AQ64" s="139"/>
      <c r="AR64" s="140"/>
      <c r="AS64" s="141"/>
      <c r="AT64" s="142"/>
      <c r="AU64" s="142"/>
      <c r="AV64" s="142"/>
      <c r="AW64" s="142"/>
      <c r="AX64" s="143"/>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row>
    <row r="65" spans="1:251" s="16" customFormat="1" ht="18.75" customHeight="1">
      <c r="A65" s="8"/>
      <c r="B65" s="25"/>
      <c r="C65" s="135" t="s">
        <v>21</v>
      </c>
      <c r="D65" s="136"/>
      <c r="E65" s="136"/>
      <c r="F65" s="136"/>
      <c r="G65" s="136"/>
      <c r="H65" s="136"/>
      <c r="I65" s="136"/>
      <c r="J65" s="136"/>
      <c r="K65" s="136"/>
      <c r="L65" s="136"/>
      <c r="M65" s="136"/>
      <c r="N65" s="136"/>
      <c r="O65" s="136"/>
      <c r="P65" s="136"/>
      <c r="Q65" s="136"/>
      <c r="R65" s="136"/>
      <c r="S65" s="136"/>
      <c r="T65" s="136"/>
      <c r="U65" s="136"/>
      <c r="V65" s="136"/>
      <c r="W65" s="136"/>
      <c r="X65" s="136"/>
      <c r="Y65" s="136"/>
      <c r="Z65" s="137"/>
      <c r="AA65" s="138">
        <v>7629</v>
      </c>
      <c r="AB65" s="139"/>
      <c r="AC65" s="139"/>
      <c r="AD65" s="139"/>
      <c r="AE65" s="139"/>
      <c r="AF65" s="139"/>
      <c r="AG65" s="139"/>
      <c r="AH65" s="139"/>
      <c r="AI65" s="140"/>
      <c r="AJ65" s="138">
        <v>9423</v>
      </c>
      <c r="AK65" s="139"/>
      <c r="AL65" s="139"/>
      <c r="AM65" s="139"/>
      <c r="AN65" s="139"/>
      <c r="AO65" s="139"/>
      <c r="AP65" s="139"/>
      <c r="AQ65" s="139"/>
      <c r="AR65" s="140"/>
      <c r="AS65" s="141"/>
      <c r="AT65" s="142"/>
      <c r="AU65" s="142"/>
      <c r="AV65" s="142"/>
      <c r="AW65" s="142"/>
      <c r="AX65" s="143"/>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row>
    <row r="66" spans="1:251" s="16" customFormat="1" ht="18.75" customHeight="1">
      <c r="A66" s="8"/>
      <c r="B66" s="25"/>
      <c r="C66" s="135" t="s">
        <v>22</v>
      </c>
      <c r="D66" s="136"/>
      <c r="E66" s="136"/>
      <c r="F66" s="136"/>
      <c r="G66" s="136"/>
      <c r="H66" s="136"/>
      <c r="I66" s="136"/>
      <c r="J66" s="136"/>
      <c r="K66" s="136"/>
      <c r="L66" s="136"/>
      <c r="M66" s="136"/>
      <c r="N66" s="136"/>
      <c r="O66" s="136"/>
      <c r="P66" s="136"/>
      <c r="Q66" s="136"/>
      <c r="R66" s="136"/>
      <c r="S66" s="136"/>
      <c r="T66" s="136"/>
      <c r="U66" s="136"/>
      <c r="V66" s="136"/>
      <c r="W66" s="136"/>
      <c r="X66" s="136"/>
      <c r="Y66" s="136"/>
      <c r="Z66" s="137"/>
      <c r="AA66" s="138">
        <v>277</v>
      </c>
      <c r="AB66" s="139"/>
      <c r="AC66" s="139"/>
      <c r="AD66" s="139"/>
      <c r="AE66" s="139"/>
      <c r="AF66" s="139"/>
      <c r="AG66" s="139"/>
      <c r="AH66" s="139"/>
      <c r="AI66" s="140"/>
      <c r="AJ66" s="138">
        <v>1337</v>
      </c>
      <c r="AK66" s="139"/>
      <c r="AL66" s="139"/>
      <c r="AM66" s="139"/>
      <c r="AN66" s="139"/>
      <c r="AO66" s="139"/>
      <c r="AP66" s="139"/>
      <c r="AQ66" s="139"/>
      <c r="AR66" s="140"/>
      <c r="AS66" s="141"/>
      <c r="AT66" s="142"/>
      <c r="AU66" s="142"/>
      <c r="AV66" s="142"/>
      <c r="AW66" s="142"/>
      <c r="AX66" s="143"/>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row>
    <row r="67" spans="1:251" s="16" customFormat="1" ht="18.75" customHeight="1">
      <c r="A67" s="8"/>
      <c r="B67" s="25"/>
      <c r="C67" s="135" t="s">
        <v>23</v>
      </c>
      <c r="D67" s="136"/>
      <c r="E67" s="136"/>
      <c r="F67" s="136"/>
      <c r="G67" s="136"/>
      <c r="H67" s="136"/>
      <c r="I67" s="136"/>
      <c r="J67" s="136"/>
      <c r="K67" s="136"/>
      <c r="L67" s="136"/>
      <c r="M67" s="136"/>
      <c r="N67" s="136"/>
      <c r="O67" s="136"/>
      <c r="P67" s="136"/>
      <c r="Q67" s="136"/>
      <c r="R67" s="136"/>
      <c r="S67" s="136"/>
      <c r="T67" s="136"/>
      <c r="U67" s="136"/>
      <c r="V67" s="136"/>
      <c r="W67" s="136"/>
      <c r="X67" s="136"/>
      <c r="Y67" s="136"/>
      <c r="Z67" s="137"/>
      <c r="AA67" s="138">
        <v>675</v>
      </c>
      <c r="AB67" s="139"/>
      <c r="AC67" s="139"/>
      <c r="AD67" s="139"/>
      <c r="AE67" s="139"/>
      <c r="AF67" s="139"/>
      <c r="AG67" s="139"/>
      <c r="AH67" s="139"/>
      <c r="AI67" s="140"/>
      <c r="AJ67" s="138">
        <v>0</v>
      </c>
      <c r="AK67" s="139"/>
      <c r="AL67" s="139"/>
      <c r="AM67" s="139"/>
      <c r="AN67" s="139"/>
      <c r="AO67" s="139"/>
      <c r="AP67" s="139"/>
      <c r="AQ67" s="139"/>
      <c r="AR67" s="140"/>
      <c r="AS67" s="141"/>
      <c r="AT67" s="142"/>
      <c r="AU67" s="142"/>
      <c r="AV67" s="142"/>
      <c r="AW67" s="142"/>
      <c r="AX67" s="143"/>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row>
    <row r="68" spans="1:251" s="16" customFormat="1" ht="18.75" customHeight="1" thickBot="1">
      <c r="A68" s="17"/>
      <c r="B68" s="144" t="s">
        <v>11</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6"/>
      <c r="AA68" s="147">
        <f>SUM($AA$62:$AA$67)</f>
        <v>275970</v>
      </c>
      <c r="AB68" s="148"/>
      <c r="AC68" s="148"/>
      <c r="AD68" s="148"/>
      <c r="AE68" s="148"/>
      <c r="AF68" s="148"/>
      <c r="AG68" s="148"/>
      <c r="AH68" s="148"/>
      <c r="AI68" s="149"/>
      <c r="AJ68" s="147">
        <f>SUM($AJ$62:$AJ$67)</f>
        <v>277921</v>
      </c>
      <c r="AK68" s="148"/>
      <c r="AL68" s="148"/>
      <c r="AM68" s="148"/>
      <c r="AN68" s="148"/>
      <c r="AO68" s="148"/>
      <c r="AP68" s="148"/>
      <c r="AQ68" s="148"/>
      <c r="AR68" s="149"/>
      <c r="AS68" s="150"/>
      <c r="AT68" s="151"/>
      <c r="AU68" s="151"/>
      <c r="AV68" s="151"/>
      <c r="AW68" s="151"/>
      <c r="AX68" s="15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row>
    <row r="70" spans="1:251" ht="19.2">
      <c r="A70" s="1" t="s">
        <v>0</v>
      </c>
      <c r="AW70" s="3"/>
      <c r="AX70" s="4"/>
      <c r="AY70" s="3"/>
    </row>
    <row r="72" spans="1:251" ht="18">
      <c r="B72" s="115" t="s">
        <v>8</v>
      </c>
      <c r="C72" s="116"/>
      <c r="D72" s="116"/>
      <c r="E72" s="116"/>
      <c r="F72" s="116"/>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row>
    <row r="73" spans="1:251">
      <c r="Z73" s="5"/>
      <c r="AD73" s="5"/>
      <c r="AE73" s="5"/>
      <c r="AF73" s="5"/>
      <c r="AG73" s="5"/>
      <c r="AH73" s="5"/>
      <c r="AI73" s="5"/>
      <c r="AO73" s="5"/>
    </row>
    <row r="74" spans="1:251" ht="13.8" thickBot="1">
      <c r="Z74" s="5"/>
      <c r="AD74" s="5"/>
      <c r="AE74" s="5"/>
      <c r="AF74" s="5"/>
      <c r="AG74" s="5"/>
      <c r="AH74" s="5"/>
      <c r="AI74" s="5"/>
      <c r="AO74" s="5"/>
      <c r="DI74" s="6"/>
    </row>
    <row r="75" spans="1:251" ht="24.75" customHeight="1" thickBot="1">
      <c r="B75" s="117" t="s">
        <v>1</v>
      </c>
      <c r="C75" s="118"/>
      <c r="D75" s="118"/>
      <c r="E75" s="118"/>
      <c r="F75" s="118"/>
      <c r="G75" s="118"/>
      <c r="H75" s="119" t="s">
        <v>25</v>
      </c>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1"/>
      <c r="DI75" s="6"/>
    </row>
    <row r="76" spans="1:251" ht="14.4">
      <c r="B76" s="7"/>
      <c r="C76" s="7"/>
      <c r="D76" s="7"/>
      <c r="E76" s="7"/>
      <c r="F76" s="7"/>
      <c r="G76" s="7"/>
      <c r="H76" s="8"/>
      <c r="I76" s="8"/>
      <c r="J76" s="8"/>
      <c r="K76" s="8"/>
      <c r="L76" s="9"/>
      <c r="M76" s="9"/>
      <c r="N76" s="9"/>
      <c r="O76" s="9"/>
      <c r="P76" s="8"/>
      <c r="Q76" s="8"/>
      <c r="R76" s="8"/>
      <c r="S76" s="8"/>
      <c r="T76" s="8"/>
      <c r="U76" s="8"/>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DI76" s="6"/>
    </row>
    <row r="77" spans="1:251" ht="15" thickBot="1">
      <c r="A77" s="11"/>
      <c r="B77" s="10" t="s">
        <v>2</v>
      </c>
      <c r="C77" s="8"/>
      <c r="D77" s="8"/>
      <c r="E77" s="8"/>
      <c r="F77" s="8"/>
      <c r="G77" s="8"/>
      <c r="H77" s="8"/>
      <c r="I77" s="8"/>
      <c r="J77" s="8"/>
      <c r="K77" s="8"/>
      <c r="L77" s="9"/>
      <c r="M77" s="9"/>
      <c r="N77" s="9"/>
      <c r="O77" s="9"/>
      <c r="P77" s="8"/>
      <c r="Q77" s="8"/>
      <c r="R77" s="8"/>
      <c r="S77" s="8"/>
      <c r="T77" s="8"/>
      <c r="U77" s="8"/>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DI77" s="6"/>
    </row>
    <row r="78" spans="1:251" ht="14.4">
      <c r="A78" s="8"/>
      <c r="B78" s="12"/>
      <c r="C78" s="7"/>
      <c r="D78" s="7"/>
      <c r="E78" s="7"/>
      <c r="F78" s="7"/>
      <c r="G78" s="7"/>
      <c r="H78" s="7"/>
      <c r="I78" s="7"/>
      <c r="J78" s="7"/>
      <c r="K78" s="7"/>
      <c r="L78" s="13"/>
      <c r="M78" s="13"/>
      <c r="N78" s="13"/>
      <c r="O78" s="13"/>
      <c r="P78" s="7"/>
      <c r="Q78" s="7"/>
      <c r="R78" s="7"/>
      <c r="S78" s="7"/>
      <c r="T78" s="7"/>
      <c r="U78" s="7"/>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5"/>
    </row>
    <row r="79" spans="1:251" ht="12" customHeight="1">
      <c r="A79" s="8"/>
      <c r="B79" s="122" t="s">
        <v>26</v>
      </c>
      <c r="C79" s="123"/>
      <c r="D79" s="123"/>
      <c r="E79" s="123"/>
      <c r="F79" s="123"/>
      <c r="G79" s="123"/>
      <c r="H79" s="123"/>
      <c r="I79" s="123"/>
      <c r="J79" s="123"/>
      <c r="K79" s="123"/>
      <c r="L79" s="123"/>
      <c r="M79" s="123"/>
      <c r="N79" s="123"/>
      <c r="O79" s="123"/>
      <c r="P79" s="123"/>
      <c r="Q79" s="123"/>
      <c r="R79" s="123"/>
      <c r="S79" s="123"/>
      <c r="T79" s="123"/>
      <c r="U79" s="123"/>
      <c r="V79" s="123"/>
      <c r="W79" s="123"/>
      <c r="X79" s="123"/>
      <c r="Y79" s="123"/>
      <c r="Z79" s="123"/>
      <c r="AA79" s="123"/>
      <c r="AB79" s="123"/>
      <c r="AC79" s="123"/>
      <c r="AD79" s="123"/>
      <c r="AE79" s="123"/>
      <c r="AF79" s="123"/>
      <c r="AG79" s="123"/>
      <c r="AH79" s="123"/>
      <c r="AI79" s="123"/>
      <c r="AJ79" s="123"/>
      <c r="AK79" s="123"/>
      <c r="AL79" s="123"/>
      <c r="AM79" s="123"/>
      <c r="AN79" s="123"/>
      <c r="AO79" s="123"/>
      <c r="AP79" s="123"/>
      <c r="AQ79" s="123"/>
      <c r="AR79" s="123"/>
      <c r="AS79" s="123"/>
      <c r="AT79" s="123"/>
      <c r="AU79" s="123"/>
      <c r="AV79" s="123"/>
      <c r="AW79" s="123"/>
      <c r="AX79" s="124"/>
    </row>
    <row r="80" spans="1:251" ht="12" customHeight="1">
      <c r="A80" s="8"/>
      <c r="B80" s="122"/>
      <c r="C80" s="123"/>
      <c r="D80" s="123"/>
      <c r="E80" s="123"/>
      <c r="F80" s="123"/>
      <c r="G80" s="123"/>
      <c r="H80" s="123"/>
      <c r="I80" s="123"/>
      <c r="J80" s="123"/>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3"/>
      <c r="AN80" s="123"/>
      <c r="AO80" s="123"/>
      <c r="AP80" s="123"/>
      <c r="AQ80" s="123"/>
      <c r="AR80" s="123"/>
      <c r="AS80" s="123"/>
      <c r="AT80" s="123"/>
      <c r="AU80" s="123"/>
      <c r="AV80" s="123"/>
      <c r="AW80" s="123"/>
      <c r="AX80" s="124"/>
      <c r="BC80" s="16"/>
    </row>
    <row r="81" spans="1:113" ht="12" customHeight="1">
      <c r="A81" s="8"/>
      <c r="B81" s="122"/>
      <c r="C81" s="123"/>
      <c r="D81" s="123"/>
      <c r="E81" s="123"/>
      <c r="F81" s="123"/>
      <c r="G81" s="123"/>
      <c r="H81" s="123"/>
      <c r="I81" s="123"/>
      <c r="J81" s="123"/>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3"/>
      <c r="AN81" s="123"/>
      <c r="AO81" s="123"/>
      <c r="AP81" s="123"/>
      <c r="AQ81" s="123"/>
      <c r="AR81" s="123"/>
      <c r="AS81" s="123"/>
      <c r="AT81" s="123"/>
      <c r="AU81" s="123"/>
      <c r="AV81" s="123"/>
      <c r="AW81" s="123"/>
      <c r="AX81" s="124"/>
    </row>
    <row r="82" spans="1:113" ht="12" customHeight="1">
      <c r="A82" s="8"/>
      <c r="B82" s="122"/>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3"/>
      <c r="AV82" s="123"/>
      <c r="AW82" s="123"/>
      <c r="AX82" s="124"/>
    </row>
    <row r="83" spans="1:113" ht="12" customHeight="1">
      <c r="A83" s="8"/>
      <c r="B83" s="122"/>
      <c r="C83" s="123"/>
      <c r="D83" s="123"/>
      <c r="E83" s="123"/>
      <c r="F83" s="123"/>
      <c r="G83" s="123"/>
      <c r="H83" s="123"/>
      <c r="I83" s="123"/>
      <c r="J83" s="123"/>
      <c r="K83" s="123"/>
      <c r="L83" s="123"/>
      <c r="M83" s="123"/>
      <c r="N83" s="123"/>
      <c r="O83" s="123"/>
      <c r="P83" s="123"/>
      <c r="Q83" s="123"/>
      <c r="R83" s="123"/>
      <c r="S83" s="123"/>
      <c r="T83" s="123"/>
      <c r="U83" s="123"/>
      <c r="V83" s="123"/>
      <c r="W83" s="123"/>
      <c r="X83" s="123"/>
      <c r="Y83" s="123"/>
      <c r="Z83" s="123"/>
      <c r="AA83" s="123"/>
      <c r="AB83" s="123"/>
      <c r="AC83" s="123"/>
      <c r="AD83" s="123"/>
      <c r="AE83" s="123"/>
      <c r="AF83" s="123"/>
      <c r="AG83" s="123"/>
      <c r="AH83" s="123"/>
      <c r="AI83" s="123"/>
      <c r="AJ83" s="123"/>
      <c r="AK83" s="123"/>
      <c r="AL83" s="123"/>
      <c r="AM83" s="123"/>
      <c r="AN83" s="123"/>
      <c r="AO83" s="123"/>
      <c r="AP83" s="123"/>
      <c r="AQ83" s="123"/>
      <c r="AR83" s="123"/>
      <c r="AS83" s="123"/>
      <c r="AT83" s="123"/>
      <c r="AU83" s="123"/>
      <c r="AV83" s="123"/>
      <c r="AW83" s="123"/>
      <c r="AX83" s="124"/>
    </row>
    <row r="84" spans="1:113" ht="15" thickBot="1">
      <c r="A84" s="17"/>
      <c r="B84" s="18"/>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20"/>
    </row>
    <row r="85" spans="1:113">
      <c r="B85" s="21"/>
    </row>
    <row r="86" spans="1:113" ht="15" thickBot="1">
      <c r="A86" s="11"/>
      <c r="B86" s="10" t="s">
        <v>3</v>
      </c>
      <c r="C86" s="8"/>
      <c r="D86" s="8"/>
      <c r="E86" s="8"/>
      <c r="F86" s="8"/>
      <c r="G86" s="8"/>
      <c r="H86" s="8"/>
      <c r="I86" s="8"/>
      <c r="J86" s="8"/>
      <c r="K86" s="8"/>
      <c r="L86" s="9"/>
      <c r="M86" s="9"/>
      <c r="N86" s="9"/>
      <c r="O86" s="9"/>
      <c r="P86" s="8"/>
      <c r="Q86" s="8"/>
      <c r="R86" s="8"/>
      <c r="S86" s="8"/>
      <c r="T86" s="8"/>
      <c r="U86" s="8"/>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DI86" s="6"/>
    </row>
    <row r="87" spans="1:113" ht="14.4">
      <c r="A87" s="8"/>
      <c r="B87" s="12"/>
      <c r="C87" s="7"/>
      <c r="D87" s="7"/>
      <c r="E87" s="7"/>
      <c r="F87" s="7"/>
      <c r="G87" s="7"/>
      <c r="H87" s="7"/>
      <c r="I87" s="7"/>
      <c r="J87" s="7"/>
      <c r="K87" s="7"/>
      <c r="L87" s="13"/>
      <c r="M87" s="13"/>
      <c r="N87" s="13"/>
      <c r="O87" s="13"/>
      <c r="P87" s="7"/>
      <c r="Q87" s="7"/>
      <c r="R87" s="7"/>
      <c r="S87" s="7"/>
      <c r="T87" s="7"/>
      <c r="U87" s="7"/>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5"/>
    </row>
    <row r="88" spans="1:113" ht="12" customHeight="1">
      <c r="A88" s="8"/>
      <c r="B88" s="122" t="s">
        <v>815</v>
      </c>
      <c r="C88" s="123"/>
      <c r="D88" s="123"/>
      <c r="E88" s="123"/>
      <c r="F88" s="123"/>
      <c r="G88" s="123"/>
      <c r="H88" s="123"/>
      <c r="I88" s="123"/>
      <c r="J88" s="123"/>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3"/>
      <c r="AN88" s="123"/>
      <c r="AO88" s="123"/>
      <c r="AP88" s="123"/>
      <c r="AQ88" s="123"/>
      <c r="AR88" s="123"/>
      <c r="AS88" s="123"/>
      <c r="AT88" s="123"/>
      <c r="AU88" s="123"/>
      <c r="AV88" s="123"/>
      <c r="AW88" s="123"/>
      <c r="AX88" s="124"/>
    </row>
    <row r="89" spans="1:113" ht="12" customHeight="1">
      <c r="A89" s="8"/>
      <c r="B89" s="122"/>
      <c r="C89" s="123"/>
      <c r="D89" s="123"/>
      <c r="E89" s="123"/>
      <c r="F89" s="123"/>
      <c r="G89" s="123"/>
      <c r="H89" s="123"/>
      <c r="I89" s="123"/>
      <c r="J89" s="123"/>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3"/>
      <c r="AN89" s="123"/>
      <c r="AO89" s="123"/>
      <c r="AP89" s="123"/>
      <c r="AQ89" s="123"/>
      <c r="AR89" s="123"/>
      <c r="AS89" s="123"/>
      <c r="AT89" s="123"/>
      <c r="AU89" s="123"/>
      <c r="AV89" s="123"/>
      <c r="AW89" s="123"/>
      <c r="AX89" s="124"/>
      <c r="BC89" s="16"/>
    </row>
    <row r="90" spans="1:113" ht="12" customHeight="1">
      <c r="A90" s="8"/>
      <c r="B90" s="122"/>
      <c r="C90" s="123"/>
      <c r="D90" s="123"/>
      <c r="E90" s="123"/>
      <c r="F90" s="123"/>
      <c r="G90" s="123"/>
      <c r="H90" s="123"/>
      <c r="I90" s="123"/>
      <c r="J90" s="123"/>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3"/>
      <c r="AN90" s="123"/>
      <c r="AO90" s="123"/>
      <c r="AP90" s="123"/>
      <c r="AQ90" s="123"/>
      <c r="AR90" s="123"/>
      <c r="AS90" s="123"/>
      <c r="AT90" s="123"/>
      <c r="AU90" s="123"/>
      <c r="AV90" s="123"/>
      <c r="AW90" s="123"/>
      <c r="AX90" s="124"/>
    </row>
    <row r="91" spans="1:113" ht="12" customHeight="1">
      <c r="A91" s="8"/>
      <c r="B91" s="122"/>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3"/>
      <c r="AN91" s="123"/>
      <c r="AO91" s="123"/>
      <c r="AP91" s="123"/>
      <c r="AQ91" s="123"/>
      <c r="AR91" s="123"/>
      <c r="AS91" s="123"/>
      <c r="AT91" s="123"/>
      <c r="AU91" s="123"/>
      <c r="AV91" s="123"/>
      <c r="AW91" s="123"/>
      <c r="AX91" s="124"/>
    </row>
    <row r="92" spans="1:113" ht="12" customHeight="1">
      <c r="A92" s="8"/>
      <c r="B92" s="122"/>
      <c r="C92" s="123"/>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4"/>
    </row>
    <row r="93" spans="1:113" ht="15" thickBot="1">
      <c r="A93" s="17"/>
      <c r="B93" s="18"/>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20"/>
    </row>
    <row r="94" spans="1:113">
      <c r="B94" s="21"/>
    </row>
    <row r="95" spans="1:113" ht="14.4">
      <c r="B95" s="10" t="s">
        <v>4</v>
      </c>
      <c r="C95" s="8"/>
      <c r="D95" s="8"/>
      <c r="E95" s="8"/>
      <c r="F95" s="8"/>
      <c r="G95" s="8"/>
      <c r="H95" s="8"/>
      <c r="I95" s="8"/>
      <c r="J95" s="8"/>
      <c r="K95" s="8"/>
      <c r="L95" s="9"/>
      <c r="M95" s="9"/>
      <c r="N95" s="9"/>
      <c r="O95" s="9"/>
      <c r="P95" s="8"/>
      <c r="Q95" s="8"/>
      <c r="R95" s="8"/>
      <c r="S95" s="8"/>
      <c r="T95" s="8"/>
      <c r="U95" s="8"/>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113" ht="15" thickBot="1">
      <c r="B96" s="8"/>
      <c r="C96" s="8"/>
      <c r="D96" s="8"/>
      <c r="E96" s="8"/>
      <c r="F96" s="8"/>
      <c r="G96" s="8"/>
      <c r="H96" s="8"/>
      <c r="I96" s="8"/>
      <c r="J96" s="8"/>
      <c r="K96" s="8"/>
      <c r="L96" s="9"/>
      <c r="M96" s="9"/>
      <c r="N96" s="9"/>
      <c r="O96" s="9"/>
      <c r="P96" s="8"/>
      <c r="Q96" s="8"/>
      <c r="R96" s="8"/>
      <c r="S96" s="8"/>
      <c r="T96" s="8"/>
      <c r="U96" s="8"/>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22" t="s">
        <v>5</v>
      </c>
    </row>
    <row r="97" spans="1:251" s="16" customFormat="1" ht="13.5" customHeight="1">
      <c r="A97" s="8"/>
      <c r="B97" s="125" t="s">
        <v>6</v>
      </c>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7"/>
      <c r="AA97" s="131" t="s">
        <v>9</v>
      </c>
      <c r="AB97" s="126"/>
      <c r="AC97" s="126"/>
      <c r="AD97" s="126"/>
      <c r="AE97" s="126"/>
      <c r="AF97" s="126"/>
      <c r="AG97" s="126"/>
      <c r="AH97" s="126"/>
      <c r="AI97" s="127"/>
      <c r="AJ97" s="131" t="s">
        <v>10</v>
      </c>
      <c r="AK97" s="126"/>
      <c r="AL97" s="126"/>
      <c r="AM97" s="126"/>
      <c r="AN97" s="126"/>
      <c r="AO97" s="126"/>
      <c r="AP97" s="126"/>
      <c r="AQ97" s="126"/>
      <c r="AR97" s="127"/>
      <c r="AS97" s="131" t="s">
        <v>7</v>
      </c>
      <c r="AT97" s="126"/>
      <c r="AU97" s="126"/>
      <c r="AV97" s="126"/>
      <c r="AW97" s="126"/>
      <c r="AX97" s="133"/>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row>
    <row r="98" spans="1:251" s="16" customFormat="1">
      <c r="A98" s="8"/>
      <c r="B98" s="128"/>
      <c r="C98" s="129"/>
      <c r="D98" s="129"/>
      <c r="E98" s="129"/>
      <c r="F98" s="129"/>
      <c r="G98" s="129"/>
      <c r="H98" s="129"/>
      <c r="I98" s="129"/>
      <c r="J98" s="129"/>
      <c r="K98" s="129"/>
      <c r="L98" s="129"/>
      <c r="M98" s="129"/>
      <c r="N98" s="129"/>
      <c r="O98" s="129"/>
      <c r="P98" s="129"/>
      <c r="Q98" s="129"/>
      <c r="R98" s="129"/>
      <c r="S98" s="129"/>
      <c r="T98" s="129"/>
      <c r="U98" s="129"/>
      <c r="V98" s="129"/>
      <c r="W98" s="129"/>
      <c r="X98" s="129"/>
      <c r="Y98" s="129"/>
      <c r="Z98" s="130"/>
      <c r="AA98" s="132"/>
      <c r="AB98" s="129"/>
      <c r="AC98" s="129"/>
      <c r="AD98" s="129"/>
      <c r="AE98" s="129"/>
      <c r="AF98" s="129"/>
      <c r="AG98" s="129"/>
      <c r="AH98" s="129"/>
      <c r="AI98" s="130"/>
      <c r="AJ98" s="132"/>
      <c r="AK98" s="129"/>
      <c r="AL98" s="129"/>
      <c r="AM98" s="129"/>
      <c r="AN98" s="129"/>
      <c r="AO98" s="129"/>
      <c r="AP98" s="129"/>
      <c r="AQ98" s="129"/>
      <c r="AR98" s="130"/>
      <c r="AS98" s="132"/>
      <c r="AT98" s="129"/>
      <c r="AU98" s="129"/>
      <c r="AV98" s="129"/>
      <c r="AW98" s="129"/>
      <c r="AX98" s="134"/>
      <c r="AY98" s="2"/>
      <c r="AZ98" s="2"/>
      <c r="BA98" s="2"/>
      <c r="BB98" s="23"/>
      <c r="BC98" s="24"/>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row>
    <row r="99" spans="1:251" s="16" customFormat="1" ht="18.75" customHeight="1">
      <c r="A99" s="8"/>
      <c r="B99" s="25"/>
      <c r="C99" s="135" t="s">
        <v>24</v>
      </c>
      <c r="D99" s="136"/>
      <c r="E99" s="136"/>
      <c r="F99" s="136"/>
      <c r="G99" s="136"/>
      <c r="H99" s="136"/>
      <c r="I99" s="136"/>
      <c r="J99" s="136"/>
      <c r="K99" s="136"/>
      <c r="L99" s="136"/>
      <c r="M99" s="136"/>
      <c r="N99" s="136"/>
      <c r="O99" s="136"/>
      <c r="P99" s="136"/>
      <c r="Q99" s="136"/>
      <c r="R99" s="136"/>
      <c r="S99" s="136"/>
      <c r="T99" s="136"/>
      <c r="U99" s="136"/>
      <c r="V99" s="136"/>
      <c r="W99" s="136"/>
      <c r="X99" s="136"/>
      <c r="Y99" s="136"/>
      <c r="Z99" s="137"/>
      <c r="AA99" s="138">
        <v>2838</v>
      </c>
      <c r="AB99" s="139"/>
      <c r="AC99" s="139"/>
      <c r="AD99" s="139"/>
      <c r="AE99" s="139"/>
      <c r="AF99" s="139"/>
      <c r="AG99" s="139"/>
      <c r="AH99" s="139"/>
      <c r="AI99" s="140"/>
      <c r="AJ99" s="138">
        <v>2708</v>
      </c>
      <c r="AK99" s="139"/>
      <c r="AL99" s="139"/>
      <c r="AM99" s="139"/>
      <c r="AN99" s="139"/>
      <c r="AO99" s="139"/>
      <c r="AP99" s="139"/>
      <c r="AQ99" s="139"/>
      <c r="AR99" s="140"/>
      <c r="AS99" s="141"/>
      <c r="AT99" s="142"/>
      <c r="AU99" s="142"/>
      <c r="AV99" s="142"/>
      <c r="AW99" s="142"/>
      <c r="AX99" s="143"/>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row>
    <row r="100" spans="1:251" s="16" customFormat="1" ht="18.75" customHeight="1" thickBot="1">
      <c r="A100" s="17"/>
      <c r="B100" s="144" t="s">
        <v>11</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6"/>
      <c r="AA100" s="147">
        <f>SUM($AA$99:$AA$99)</f>
        <v>2838</v>
      </c>
      <c r="AB100" s="148"/>
      <c r="AC100" s="148"/>
      <c r="AD100" s="148"/>
      <c r="AE100" s="148"/>
      <c r="AF100" s="148"/>
      <c r="AG100" s="148"/>
      <c r="AH100" s="148"/>
      <c r="AI100" s="149"/>
      <c r="AJ100" s="147">
        <f>SUM($AJ$99:$AJ$99)</f>
        <v>2708</v>
      </c>
      <c r="AK100" s="148"/>
      <c r="AL100" s="148"/>
      <c r="AM100" s="148"/>
      <c r="AN100" s="148"/>
      <c r="AO100" s="148"/>
      <c r="AP100" s="148"/>
      <c r="AQ100" s="148"/>
      <c r="AR100" s="149"/>
      <c r="AS100" s="150"/>
      <c r="AT100" s="151"/>
      <c r="AU100" s="151"/>
      <c r="AV100" s="151"/>
      <c r="AW100" s="151"/>
      <c r="AX100" s="15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row>
    <row r="102" spans="1:251" ht="19.2">
      <c r="A102" s="1" t="s">
        <v>0</v>
      </c>
      <c r="AW102" s="3"/>
      <c r="AX102" s="4"/>
      <c r="AY102" s="3"/>
    </row>
    <row r="104" spans="1:251" ht="18">
      <c r="B104" s="115" t="s">
        <v>8</v>
      </c>
      <c r="C104" s="116"/>
      <c r="D104" s="116"/>
      <c r="E104" s="116"/>
      <c r="F104" s="116"/>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row>
    <row r="105" spans="1:251">
      <c r="Z105" s="5"/>
      <c r="AD105" s="5"/>
      <c r="AE105" s="5"/>
      <c r="AF105" s="5"/>
      <c r="AG105" s="5"/>
      <c r="AH105" s="5"/>
      <c r="AI105" s="5"/>
      <c r="AO105" s="5"/>
    </row>
    <row r="106" spans="1:251" ht="13.8" thickBot="1">
      <c r="Z106" s="5"/>
      <c r="AD106" s="5"/>
      <c r="AE106" s="5"/>
      <c r="AF106" s="5"/>
      <c r="AG106" s="5"/>
      <c r="AH106" s="5"/>
      <c r="AI106" s="5"/>
      <c r="AO106" s="5"/>
      <c r="DI106" s="6"/>
    </row>
    <row r="107" spans="1:251" ht="24.75" customHeight="1" thickBot="1">
      <c r="B107" s="117" t="s">
        <v>1</v>
      </c>
      <c r="C107" s="118"/>
      <c r="D107" s="118"/>
      <c r="E107" s="118"/>
      <c r="F107" s="118"/>
      <c r="G107" s="118"/>
      <c r="H107" s="119" t="s">
        <v>28</v>
      </c>
      <c r="I107" s="120"/>
      <c r="J107" s="120"/>
      <c r="K107" s="12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1"/>
      <c r="DI107" s="6"/>
    </row>
    <row r="108" spans="1:251" ht="14.4">
      <c r="B108" s="7"/>
      <c r="C108" s="7"/>
      <c r="D108" s="7"/>
      <c r="E108" s="7"/>
      <c r="F108" s="7"/>
      <c r="G108" s="7"/>
      <c r="H108" s="8"/>
      <c r="I108" s="8"/>
      <c r="J108" s="8"/>
      <c r="K108" s="8"/>
      <c r="L108" s="9"/>
      <c r="M108" s="9"/>
      <c r="N108" s="9"/>
      <c r="O108" s="9"/>
      <c r="P108" s="8"/>
      <c r="Q108" s="8"/>
      <c r="R108" s="8"/>
      <c r="S108" s="8"/>
      <c r="T108" s="8"/>
      <c r="U108" s="8"/>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DI108" s="6"/>
    </row>
    <row r="109" spans="1:251" ht="15" thickBot="1">
      <c r="A109" s="11"/>
      <c r="B109" s="10" t="s">
        <v>2</v>
      </c>
      <c r="C109" s="8"/>
      <c r="D109" s="8"/>
      <c r="E109" s="8"/>
      <c r="F109" s="8"/>
      <c r="G109" s="8"/>
      <c r="H109" s="8"/>
      <c r="I109" s="8"/>
      <c r="J109" s="8"/>
      <c r="K109" s="8"/>
      <c r="L109" s="9"/>
      <c r="M109" s="9"/>
      <c r="N109" s="9"/>
      <c r="O109" s="9"/>
      <c r="P109" s="8"/>
      <c r="Q109" s="8"/>
      <c r="R109" s="8"/>
      <c r="S109" s="8"/>
      <c r="T109" s="8"/>
      <c r="U109" s="8"/>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DI109" s="6"/>
    </row>
    <row r="110" spans="1:251" ht="14.4">
      <c r="A110" s="8"/>
      <c r="B110" s="12"/>
      <c r="C110" s="7"/>
      <c r="D110" s="7"/>
      <c r="E110" s="7"/>
      <c r="F110" s="7"/>
      <c r="G110" s="7"/>
      <c r="H110" s="7"/>
      <c r="I110" s="7"/>
      <c r="J110" s="7"/>
      <c r="K110" s="7"/>
      <c r="L110" s="13"/>
      <c r="M110" s="13"/>
      <c r="N110" s="13"/>
      <c r="O110" s="13"/>
      <c r="P110" s="7"/>
      <c r="Q110" s="7"/>
      <c r="R110" s="7"/>
      <c r="S110" s="7"/>
      <c r="T110" s="7"/>
      <c r="U110" s="7"/>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5"/>
    </row>
    <row r="111" spans="1:251" ht="12" customHeight="1">
      <c r="A111" s="8"/>
      <c r="B111" s="122" t="s">
        <v>29</v>
      </c>
      <c r="C111" s="123"/>
      <c r="D111" s="123"/>
      <c r="E111" s="123"/>
      <c r="F111" s="123"/>
      <c r="G111" s="123"/>
      <c r="H111" s="123"/>
      <c r="I111" s="123"/>
      <c r="J111" s="123"/>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3"/>
      <c r="AN111" s="123"/>
      <c r="AO111" s="123"/>
      <c r="AP111" s="123"/>
      <c r="AQ111" s="123"/>
      <c r="AR111" s="123"/>
      <c r="AS111" s="123"/>
      <c r="AT111" s="123"/>
      <c r="AU111" s="123"/>
      <c r="AV111" s="123"/>
      <c r="AW111" s="123"/>
      <c r="AX111" s="124"/>
    </row>
    <row r="112" spans="1:251" ht="12" customHeight="1">
      <c r="A112" s="8"/>
      <c r="B112" s="122"/>
      <c r="C112" s="123"/>
      <c r="D112" s="123"/>
      <c r="E112" s="123"/>
      <c r="F112" s="123"/>
      <c r="G112" s="123"/>
      <c r="H112" s="123"/>
      <c r="I112" s="123"/>
      <c r="J112" s="123"/>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3"/>
      <c r="AN112" s="123"/>
      <c r="AO112" s="123"/>
      <c r="AP112" s="123"/>
      <c r="AQ112" s="123"/>
      <c r="AR112" s="123"/>
      <c r="AS112" s="123"/>
      <c r="AT112" s="123"/>
      <c r="AU112" s="123"/>
      <c r="AV112" s="123"/>
      <c r="AW112" s="123"/>
      <c r="AX112" s="124"/>
      <c r="BC112" s="16"/>
    </row>
    <row r="113" spans="1:113" ht="12" customHeight="1">
      <c r="A113" s="8"/>
      <c r="B113" s="122"/>
      <c r="C113" s="123"/>
      <c r="D113" s="123"/>
      <c r="E113" s="123"/>
      <c r="F113" s="123"/>
      <c r="G113" s="123"/>
      <c r="H113" s="123"/>
      <c r="I113" s="123"/>
      <c r="J113" s="123"/>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3"/>
      <c r="AN113" s="123"/>
      <c r="AO113" s="123"/>
      <c r="AP113" s="123"/>
      <c r="AQ113" s="123"/>
      <c r="AR113" s="123"/>
      <c r="AS113" s="123"/>
      <c r="AT113" s="123"/>
      <c r="AU113" s="123"/>
      <c r="AV113" s="123"/>
      <c r="AW113" s="123"/>
      <c r="AX113" s="124"/>
    </row>
    <row r="114" spans="1:113" ht="12" customHeight="1">
      <c r="A114" s="8"/>
      <c r="B114" s="122"/>
      <c r="C114" s="123"/>
      <c r="D114" s="123"/>
      <c r="E114" s="123"/>
      <c r="F114" s="123"/>
      <c r="G114" s="123"/>
      <c r="H114" s="123"/>
      <c r="I114" s="123"/>
      <c r="J114" s="123"/>
      <c r="K114" s="123"/>
      <c r="L114" s="123"/>
      <c r="M114" s="123"/>
      <c r="N114" s="123"/>
      <c r="O114" s="123"/>
      <c r="P114" s="123"/>
      <c r="Q114" s="123"/>
      <c r="R114" s="123"/>
      <c r="S114" s="123"/>
      <c r="T114" s="123"/>
      <c r="U114" s="123"/>
      <c r="V114" s="123"/>
      <c r="W114" s="123"/>
      <c r="X114" s="123"/>
      <c r="Y114" s="123"/>
      <c r="Z114" s="123"/>
      <c r="AA114" s="123"/>
      <c r="AB114" s="123"/>
      <c r="AC114" s="123"/>
      <c r="AD114" s="123"/>
      <c r="AE114" s="123"/>
      <c r="AF114" s="123"/>
      <c r="AG114" s="123"/>
      <c r="AH114" s="123"/>
      <c r="AI114" s="123"/>
      <c r="AJ114" s="123"/>
      <c r="AK114" s="123"/>
      <c r="AL114" s="123"/>
      <c r="AM114" s="123"/>
      <c r="AN114" s="123"/>
      <c r="AO114" s="123"/>
      <c r="AP114" s="123"/>
      <c r="AQ114" s="123"/>
      <c r="AR114" s="123"/>
      <c r="AS114" s="123"/>
      <c r="AT114" s="123"/>
      <c r="AU114" s="123"/>
      <c r="AV114" s="123"/>
      <c r="AW114" s="123"/>
      <c r="AX114" s="124"/>
    </row>
    <row r="115" spans="1:113" ht="12" customHeight="1">
      <c r="A115" s="8"/>
      <c r="B115" s="122"/>
      <c r="C115" s="123"/>
      <c r="D115" s="123"/>
      <c r="E115" s="123"/>
      <c r="F115" s="123"/>
      <c r="G115" s="123"/>
      <c r="H115" s="123"/>
      <c r="I115" s="123"/>
      <c r="J115" s="123"/>
      <c r="K115" s="123"/>
      <c r="L115" s="123"/>
      <c r="M115" s="123"/>
      <c r="N115" s="123"/>
      <c r="O115" s="123"/>
      <c r="P115" s="123"/>
      <c r="Q115" s="123"/>
      <c r="R115" s="123"/>
      <c r="S115" s="123"/>
      <c r="T115" s="123"/>
      <c r="U115" s="123"/>
      <c r="V115" s="123"/>
      <c r="W115" s="123"/>
      <c r="X115" s="123"/>
      <c r="Y115" s="123"/>
      <c r="Z115" s="123"/>
      <c r="AA115" s="123"/>
      <c r="AB115" s="123"/>
      <c r="AC115" s="123"/>
      <c r="AD115" s="123"/>
      <c r="AE115" s="123"/>
      <c r="AF115" s="123"/>
      <c r="AG115" s="123"/>
      <c r="AH115" s="123"/>
      <c r="AI115" s="123"/>
      <c r="AJ115" s="123"/>
      <c r="AK115" s="123"/>
      <c r="AL115" s="123"/>
      <c r="AM115" s="123"/>
      <c r="AN115" s="123"/>
      <c r="AO115" s="123"/>
      <c r="AP115" s="123"/>
      <c r="AQ115" s="123"/>
      <c r="AR115" s="123"/>
      <c r="AS115" s="123"/>
      <c r="AT115" s="123"/>
      <c r="AU115" s="123"/>
      <c r="AV115" s="123"/>
      <c r="AW115" s="123"/>
      <c r="AX115" s="124"/>
    </row>
    <row r="116" spans="1:113" ht="15" thickBot="1">
      <c r="A116" s="17"/>
      <c r="B116" s="18"/>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20"/>
    </row>
    <row r="117" spans="1:113">
      <c r="B117" s="21"/>
    </row>
    <row r="118" spans="1:113" ht="15" thickBot="1">
      <c r="A118" s="11"/>
      <c r="B118" s="10" t="s">
        <v>3</v>
      </c>
      <c r="C118" s="8"/>
      <c r="D118" s="8"/>
      <c r="E118" s="8"/>
      <c r="F118" s="8"/>
      <c r="G118" s="8"/>
      <c r="H118" s="8"/>
      <c r="I118" s="8"/>
      <c r="J118" s="8"/>
      <c r="K118" s="8"/>
      <c r="L118" s="9"/>
      <c r="M118" s="9"/>
      <c r="N118" s="9"/>
      <c r="O118" s="9"/>
      <c r="P118" s="8"/>
      <c r="Q118" s="8"/>
      <c r="R118" s="8"/>
      <c r="S118" s="8"/>
      <c r="T118" s="8"/>
      <c r="U118" s="8"/>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DI118" s="6"/>
    </row>
    <row r="119" spans="1:113" ht="14.4">
      <c r="A119" s="8"/>
      <c r="B119" s="12"/>
      <c r="C119" s="7"/>
      <c r="D119" s="7"/>
      <c r="E119" s="7"/>
      <c r="F119" s="7"/>
      <c r="G119" s="7"/>
      <c r="H119" s="7"/>
      <c r="I119" s="7"/>
      <c r="J119" s="7"/>
      <c r="K119" s="7"/>
      <c r="L119" s="13"/>
      <c r="M119" s="13"/>
      <c r="N119" s="13"/>
      <c r="O119" s="13"/>
      <c r="P119" s="7"/>
      <c r="Q119" s="7"/>
      <c r="R119" s="7"/>
      <c r="S119" s="7"/>
      <c r="T119" s="7"/>
      <c r="U119" s="7"/>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5"/>
    </row>
    <row r="120" spans="1:113" ht="12" customHeight="1">
      <c r="A120" s="8"/>
      <c r="B120" s="122" t="s">
        <v>30</v>
      </c>
      <c r="C120" s="123"/>
      <c r="D120" s="123"/>
      <c r="E120" s="123"/>
      <c r="F120" s="123"/>
      <c r="G120" s="123"/>
      <c r="H120" s="123"/>
      <c r="I120" s="123"/>
      <c r="J120" s="123"/>
      <c r="K120" s="123"/>
      <c r="L120" s="123"/>
      <c r="M120" s="123"/>
      <c r="N120" s="123"/>
      <c r="O120" s="123"/>
      <c r="P120" s="123"/>
      <c r="Q120" s="123"/>
      <c r="R120" s="123"/>
      <c r="S120" s="123"/>
      <c r="T120" s="123"/>
      <c r="U120" s="123"/>
      <c r="V120" s="123"/>
      <c r="W120" s="123"/>
      <c r="X120" s="123"/>
      <c r="Y120" s="123"/>
      <c r="Z120" s="123"/>
      <c r="AA120" s="123"/>
      <c r="AB120" s="123"/>
      <c r="AC120" s="123"/>
      <c r="AD120" s="123"/>
      <c r="AE120" s="123"/>
      <c r="AF120" s="123"/>
      <c r="AG120" s="123"/>
      <c r="AH120" s="123"/>
      <c r="AI120" s="123"/>
      <c r="AJ120" s="123"/>
      <c r="AK120" s="123"/>
      <c r="AL120" s="123"/>
      <c r="AM120" s="123"/>
      <c r="AN120" s="123"/>
      <c r="AO120" s="123"/>
      <c r="AP120" s="123"/>
      <c r="AQ120" s="123"/>
      <c r="AR120" s="123"/>
      <c r="AS120" s="123"/>
      <c r="AT120" s="123"/>
      <c r="AU120" s="123"/>
      <c r="AV120" s="123"/>
      <c r="AW120" s="123"/>
      <c r="AX120" s="124"/>
    </row>
    <row r="121" spans="1:113" ht="12" customHeight="1">
      <c r="A121" s="8"/>
      <c r="B121" s="122"/>
      <c r="C121" s="123"/>
      <c r="D121" s="123"/>
      <c r="E121" s="123"/>
      <c r="F121" s="123"/>
      <c r="G121" s="123"/>
      <c r="H121" s="123"/>
      <c r="I121" s="123"/>
      <c r="J121" s="123"/>
      <c r="K121" s="123"/>
      <c r="L121" s="123"/>
      <c r="M121" s="123"/>
      <c r="N121" s="123"/>
      <c r="O121" s="123"/>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123"/>
      <c r="AM121" s="123"/>
      <c r="AN121" s="123"/>
      <c r="AO121" s="123"/>
      <c r="AP121" s="123"/>
      <c r="AQ121" s="123"/>
      <c r="AR121" s="123"/>
      <c r="AS121" s="123"/>
      <c r="AT121" s="123"/>
      <c r="AU121" s="123"/>
      <c r="AV121" s="123"/>
      <c r="AW121" s="123"/>
      <c r="AX121" s="124"/>
      <c r="BC121" s="16"/>
    </row>
    <row r="122" spans="1:113" ht="12" customHeight="1">
      <c r="A122" s="8"/>
      <c r="B122" s="122"/>
      <c r="C122" s="123"/>
      <c r="D122" s="123"/>
      <c r="E122" s="123"/>
      <c r="F122" s="123"/>
      <c r="G122" s="123"/>
      <c r="H122" s="123"/>
      <c r="I122" s="123"/>
      <c r="J122" s="123"/>
      <c r="K122" s="123"/>
      <c r="L122" s="123"/>
      <c r="M122" s="123"/>
      <c r="N122" s="123"/>
      <c r="O122" s="123"/>
      <c r="P122" s="123"/>
      <c r="Q122" s="123"/>
      <c r="R122" s="123"/>
      <c r="S122" s="123"/>
      <c r="T122" s="123"/>
      <c r="U122" s="123"/>
      <c r="V122" s="123"/>
      <c r="W122" s="123"/>
      <c r="X122" s="123"/>
      <c r="Y122" s="123"/>
      <c r="Z122" s="123"/>
      <c r="AA122" s="123"/>
      <c r="AB122" s="123"/>
      <c r="AC122" s="123"/>
      <c r="AD122" s="123"/>
      <c r="AE122" s="123"/>
      <c r="AF122" s="123"/>
      <c r="AG122" s="123"/>
      <c r="AH122" s="123"/>
      <c r="AI122" s="123"/>
      <c r="AJ122" s="123"/>
      <c r="AK122" s="123"/>
      <c r="AL122" s="123"/>
      <c r="AM122" s="123"/>
      <c r="AN122" s="123"/>
      <c r="AO122" s="123"/>
      <c r="AP122" s="123"/>
      <c r="AQ122" s="123"/>
      <c r="AR122" s="123"/>
      <c r="AS122" s="123"/>
      <c r="AT122" s="123"/>
      <c r="AU122" s="123"/>
      <c r="AV122" s="123"/>
      <c r="AW122" s="123"/>
      <c r="AX122" s="124"/>
    </row>
    <row r="123" spans="1:113" ht="12" customHeight="1">
      <c r="A123" s="8"/>
      <c r="B123" s="122"/>
      <c r="C123" s="123"/>
      <c r="D123" s="123"/>
      <c r="E123" s="123"/>
      <c r="F123" s="123"/>
      <c r="G123" s="123"/>
      <c r="H123" s="123"/>
      <c r="I123" s="123"/>
      <c r="J123" s="123"/>
      <c r="K123" s="123"/>
      <c r="L123" s="123"/>
      <c r="M123" s="123"/>
      <c r="N123" s="123"/>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c r="AQ123" s="123"/>
      <c r="AR123" s="123"/>
      <c r="AS123" s="123"/>
      <c r="AT123" s="123"/>
      <c r="AU123" s="123"/>
      <c r="AV123" s="123"/>
      <c r="AW123" s="123"/>
      <c r="AX123" s="124"/>
    </row>
    <row r="124" spans="1:113" ht="12" customHeight="1">
      <c r="A124" s="8"/>
      <c r="B124" s="122"/>
      <c r="C124" s="123"/>
      <c r="D124" s="123"/>
      <c r="E124" s="123"/>
      <c r="F124" s="123"/>
      <c r="G124" s="123"/>
      <c r="H124" s="123"/>
      <c r="I124" s="123"/>
      <c r="J124" s="123"/>
      <c r="K124" s="123"/>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c r="AQ124" s="123"/>
      <c r="AR124" s="123"/>
      <c r="AS124" s="123"/>
      <c r="AT124" s="123"/>
      <c r="AU124" s="123"/>
      <c r="AV124" s="123"/>
      <c r="AW124" s="123"/>
      <c r="AX124" s="124"/>
    </row>
    <row r="125" spans="1:113" ht="15" thickBot="1">
      <c r="A125" s="17"/>
      <c r="B125" s="18"/>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20"/>
    </row>
    <row r="126" spans="1:113">
      <c r="B126" s="21"/>
    </row>
    <row r="127" spans="1:113" ht="14.4">
      <c r="B127" s="10" t="s">
        <v>4</v>
      </c>
      <c r="C127" s="8"/>
      <c r="D127" s="8"/>
      <c r="E127" s="8"/>
      <c r="F127" s="8"/>
      <c r="G127" s="8"/>
      <c r="H127" s="8"/>
      <c r="I127" s="8"/>
      <c r="J127" s="8"/>
      <c r="K127" s="8"/>
      <c r="L127" s="9"/>
      <c r="M127" s="9"/>
      <c r="N127" s="9"/>
      <c r="O127" s="9"/>
      <c r="P127" s="8"/>
      <c r="Q127" s="8"/>
      <c r="R127" s="8"/>
      <c r="S127" s="8"/>
      <c r="T127" s="8"/>
      <c r="U127" s="8"/>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113" ht="15" thickBot="1">
      <c r="B128" s="8"/>
      <c r="C128" s="8"/>
      <c r="D128" s="8"/>
      <c r="E128" s="8"/>
      <c r="F128" s="8"/>
      <c r="G128" s="8"/>
      <c r="H128" s="8"/>
      <c r="I128" s="8"/>
      <c r="J128" s="8"/>
      <c r="K128" s="8"/>
      <c r="L128" s="9"/>
      <c r="M128" s="9"/>
      <c r="N128" s="9"/>
      <c r="O128" s="9"/>
      <c r="P128" s="8"/>
      <c r="Q128" s="8"/>
      <c r="R128" s="8"/>
      <c r="S128" s="8"/>
      <c r="T128" s="8"/>
      <c r="U128" s="8"/>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22" t="s">
        <v>5</v>
      </c>
    </row>
    <row r="129" spans="1:251" s="16" customFormat="1" ht="13.5" customHeight="1">
      <c r="A129" s="8"/>
      <c r="B129" s="125" t="s">
        <v>6</v>
      </c>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7"/>
      <c r="AA129" s="131" t="s">
        <v>9</v>
      </c>
      <c r="AB129" s="126"/>
      <c r="AC129" s="126"/>
      <c r="AD129" s="126"/>
      <c r="AE129" s="126"/>
      <c r="AF129" s="126"/>
      <c r="AG129" s="126"/>
      <c r="AH129" s="126"/>
      <c r="AI129" s="127"/>
      <c r="AJ129" s="131" t="s">
        <v>10</v>
      </c>
      <c r="AK129" s="126"/>
      <c r="AL129" s="126"/>
      <c r="AM129" s="126"/>
      <c r="AN129" s="126"/>
      <c r="AO129" s="126"/>
      <c r="AP129" s="126"/>
      <c r="AQ129" s="126"/>
      <c r="AR129" s="127"/>
      <c r="AS129" s="131" t="s">
        <v>7</v>
      </c>
      <c r="AT129" s="126"/>
      <c r="AU129" s="126"/>
      <c r="AV129" s="126"/>
      <c r="AW129" s="126"/>
      <c r="AX129" s="133"/>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row>
    <row r="130" spans="1:251" s="16" customFormat="1">
      <c r="A130" s="8"/>
      <c r="B130" s="128"/>
      <c r="C130" s="12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30"/>
      <c r="AA130" s="132"/>
      <c r="AB130" s="129"/>
      <c r="AC130" s="129"/>
      <c r="AD130" s="129"/>
      <c r="AE130" s="129"/>
      <c r="AF130" s="129"/>
      <c r="AG130" s="129"/>
      <c r="AH130" s="129"/>
      <c r="AI130" s="130"/>
      <c r="AJ130" s="132"/>
      <c r="AK130" s="129"/>
      <c r="AL130" s="129"/>
      <c r="AM130" s="129"/>
      <c r="AN130" s="129"/>
      <c r="AO130" s="129"/>
      <c r="AP130" s="129"/>
      <c r="AQ130" s="129"/>
      <c r="AR130" s="130"/>
      <c r="AS130" s="132"/>
      <c r="AT130" s="129"/>
      <c r="AU130" s="129"/>
      <c r="AV130" s="129"/>
      <c r="AW130" s="129"/>
      <c r="AX130" s="134"/>
      <c r="AY130" s="2"/>
      <c r="AZ130" s="2"/>
      <c r="BA130" s="2"/>
      <c r="BB130" s="23"/>
      <c r="BC130" s="24"/>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row>
    <row r="131" spans="1:251" s="16" customFormat="1" ht="18.75" customHeight="1">
      <c r="A131" s="8"/>
      <c r="B131" s="25"/>
      <c r="C131" s="135" t="s">
        <v>27</v>
      </c>
      <c r="D131" s="136"/>
      <c r="E131" s="136"/>
      <c r="F131" s="136"/>
      <c r="G131" s="136"/>
      <c r="H131" s="136"/>
      <c r="I131" s="136"/>
      <c r="J131" s="136"/>
      <c r="K131" s="136"/>
      <c r="L131" s="136"/>
      <c r="M131" s="136"/>
      <c r="N131" s="136"/>
      <c r="O131" s="136"/>
      <c r="P131" s="136"/>
      <c r="Q131" s="136"/>
      <c r="R131" s="136"/>
      <c r="S131" s="136"/>
      <c r="T131" s="136"/>
      <c r="U131" s="136"/>
      <c r="V131" s="136"/>
      <c r="W131" s="136"/>
      <c r="X131" s="136"/>
      <c r="Y131" s="136"/>
      <c r="Z131" s="137"/>
      <c r="AA131" s="138">
        <v>74172</v>
      </c>
      <c r="AB131" s="139"/>
      <c r="AC131" s="139"/>
      <c r="AD131" s="139"/>
      <c r="AE131" s="139"/>
      <c r="AF131" s="139"/>
      <c r="AG131" s="139"/>
      <c r="AH131" s="139"/>
      <c r="AI131" s="140"/>
      <c r="AJ131" s="138">
        <v>77211</v>
      </c>
      <c r="AK131" s="139"/>
      <c r="AL131" s="139"/>
      <c r="AM131" s="139"/>
      <c r="AN131" s="139"/>
      <c r="AO131" s="139"/>
      <c r="AP131" s="139"/>
      <c r="AQ131" s="139"/>
      <c r="AR131" s="140"/>
      <c r="AS131" s="141"/>
      <c r="AT131" s="142"/>
      <c r="AU131" s="142"/>
      <c r="AV131" s="142"/>
      <c r="AW131" s="142"/>
      <c r="AX131" s="143"/>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row>
    <row r="132" spans="1:251" s="16" customFormat="1" ht="18.75" customHeight="1" thickBot="1">
      <c r="A132" s="17"/>
      <c r="B132" s="144" t="s">
        <v>11</v>
      </c>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6"/>
      <c r="AA132" s="147">
        <f>SUM($AA$131:$AA$131)</f>
        <v>74172</v>
      </c>
      <c r="AB132" s="148"/>
      <c r="AC132" s="148"/>
      <c r="AD132" s="148"/>
      <c r="AE132" s="148"/>
      <c r="AF132" s="148"/>
      <c r="AG132" s="148"/>
      <c r="AH132" s="148"/>
      <c r="AI132" s="149"/>
      <c r="AJ132" s="147">
        <f>SUM($AJ$131:$AJ$131)</f>
        <v>77211</v>
      </c>
      <c r="AK132" s="148"/>
      <c r="AL132" s="148"/>
      <c r="AM132" s="148"/>
      <c r="AN132" s="148"/>
      <c r="AO132" s="148"/>
      <c r="AP132" s="148"/>
      <c r="AQ132" s="148"/>
      <c r="AR132" s="149"/>
      <c r="AS132" s="150"/>
      <c r="AT132" s="151"/>
      <c r="AU132" s="151"/>
      <c r="AV132" s="151"/>
      <c r="AW132" s="151"/>
      <c r="AX132" s="15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row>
    <row r="134" spans="1:251" ht="19.2">
      <c r="A134" s="1" t="s">
        <v>0</v>
      </c>
      <c r="AW134" s="3"/>
      <c r="AX134" s="4"/>
      <c r="AY134" s="3"/>
    </row>
    <row r="136" spans="1:251" ht="18">
      <c r="B136" s="115" t="s">
        <v>8</v>
      </c>
      <c r="C136" s="116"/>
      <c r="D136" s="116"/>
      <c r="E136" s="116"/>
      <c r="F136" s="116"/>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row>
    <row r="137" spans="1:251">
      <c r="Z137" s="5"/>
      <c r="AD137" s="5"/>
      <c r="AE137" s="5"/>
      <c r="AF137" s="5"/>
      <c r="AG137" s="5"/>
      <c r="AH137" s="5"/>
      <c r="AI137" s="5"/>
      <c r="AO137" s="5"/>
    </row>
    <row r="138" spans="1:251" ht="13.8" thickBot="1">
      <c r="Z138" s="5"/>
      <c r="AD138" s="5"/>
      <c r="AE138" s="5"/>
      <c r="AF138" s="5"/>
      <c r="AG138" s="5"/>
      <c r="AH138" s="5"/>
      <c r="AI138" s="5"/>
      <c r="AO138" s="5"/>
      <c r="DI138" s="6"/>
    </row>
    <row r="139" spans="1:251" ht="24.75" customHeight="1" thickBot="1">
      <c r="B139" s="117" t="s">
        <v>1</v>
      </c>
      <c r="C139" s="118"/>
      <c r="D139" s="118"/>
      <c r="E139" s="118"/>
      <c r="F139" s="118"/>
      <c r="G139" s="118"/>
      <c r="H139" s="119" t="s">
        <v>32</v>
      </c>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0"/>
      <c r="AT139" s="120"/>
      <c r="AU139" s="120"/>
      <c r="AV139" s="120"/>
      <c r="AW139" s="120"/>
      <c r="AX139" s="121"/>
      <c r="DI139" s="6"/>
    </row>
    <row r="140" spans="1:251" ht="14.4">
      <c r="B140" s="7"/>
      <c r="C140" s="7"/>
      <c r="D140" s="7"/>
      <c r="E140" s="7"/>
      <c r="F140" s="7"/>
      <c r="G140" s="7"/>
      <c r="H140" s="8"/>
      <c r="I140" s="8"/>
      <c r="J140" s="8"/>
      <c r="K140" s="8"/>
      <c r="L140" s="9"/>
      <c r="M140" s="9"/>
      <c r="N140" s="9"/>
      <c r="O140" s="9"/>
      <c r="P140" s="8"/>
      <c r="Q140" s="8"/>
      <c r="R140" s="8"/>
      <c r="S140" s="8"/>
      <c r="T140" s="8"/>
      <c r="U140" s="8"/>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DI140" s="6"/>
    </row>
    <row r="141" spans="1:251" ht="15" thickBot="1">
      <c r="A141" s="11"/>
      <c r="B141" s="10" t="s">
        <v>2</v>
      </c>
      <c r="C141" s="8"/>
      <c r="D141" s="8"/>
      <c r="E141" s="8"/>
      <c r="F141" s="8"/>
      <c r="G141" s="8"/>
      <c r="H141" s="8"/>
      <c r="I141" s="8"/>
      <c r="J141" s="8"/>
      <c r="K141" s="8"/>
      <c r="L141" s="9"/>
      <c r="M141" s="9"/>
      <c r="N141" s="9"/>
      <c r="O141" s="9"/>
      <c r="P141" s="8"/>
      <c r="Q141" s="8"/>
      <c r="R141" s="8"/>
      <c r="S141" s="8"/>
      <c r="T141" s="8"/>
      <c r="U141" s="8"/>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DI141" s="6"/>
    </row>
    <row r="142" spans="1:251" ht="14.4">
      <c r="A142" s="8"/>
      <c r="B142" s="12"/>
      <c r="C142" s="7"/>
      <c r="D142" s="7"/>
      <c r="E142" s="7"/>
      <c r="F142" s="7"/>
      <c r="G142" s="7"/>
      <c r="H142" s="7"/>
      <c r="I142" s="7"/>
      <c r="J142" s="7"/>
      <c r="K142" s="7"/>
      <c r="L142" s="13"/>
      <c r="M142" s="13"/>
      <c r="N142" s="13"/>
      <c r="O142" s="13"/>
      <c r="P142" s="7"/>
      <c r="Q142" s="7"/>
      <c r="R142" s="7"/>
      <c r="S142" s="7"/>
      <c r="T142" s="7"/>
      <c r="U142" s="7"/>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5"/>
    </row>
    <row r="143" spans="1:251" ht="12" customHeight="1">
      <c r="A143" s="8"/>
      <c r="B143" s="122" t="s">
        <v>33</v>
      </c>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23"/>
      <c r="AT143" s="123"/>
      <c r="AU143" s="123"/>
      <c r="AV143" s="123"/>
      <c r="AW143" s="123"/>
      <c r="AX143" s="124"/>
    </row>
    <row r="144" spans="1:251" ht="12" customHeight="1">
      <c r="A144" s="8"/>
      <c r="B144" s="122"/>
      <c r="C144" s="123"/>
      <c r="D144" s="123"/>
      <c r="E144" s="123"/>
      <c r="F144" s="123"/>
      <c r="G144" s="123"/>
      <c r="H144" s="123"/>
      <c r="I144" s="123"/>
      <c r="J144" s="123"/>
      <c r="K144" s="123"/>
      <c r="L144" s="123"/>
      <c r="M144" s="123"/>
      <c r="N144" s="123"/>
      <c r="O144" s="123"/>
      <c r="P144" s="123"/>
      <c r="Q144" s="123"/>
      <c r="R144" s="123"/>
      <c r="S144" s="123"/>
      <c r="T144" s="123"/>
      <c r="U144" s="123"/>
      <c r="V144" s="123"/>
      <c r="W144" s="123"/>
      <c r="X144" s="123"/>
      <c r="Y144" s="123"/>
      <c r="Z144" s="123"/>
      <c r="AA144" s="123"/>
      <c r="AB144" s="123"/>
      <c r="AC144" s="123"/>
      <c r="AD144" s="123"/>
      <c r="AE144" s="123"/>
      <c r="AF144" s="123"/>
      <c r="AG144" s="123"/>
      <c r="AH144" s="123"/>
      <c r="AI144" s="123"/>
      <c r="AJ144" s="123"/>
      <c r="AK144" s="123"/>
      <c r="AL144" s="123"/>
      <c r="AM144" s="123"/>
      <c r="AN144" s="123"/>
      <c r="AO144" s="123"/>
      <c r="AP144" s="123"/>
      <c r="AQ144" s="123"/>
      <c r="AR144" s="123"/>
      <c r="AS144" s="123"/>
      <c r="AT144" s="123"/>
      <c r="AU144" s="123"/>
      <c r="AV144" s="123"/>
      <c r="AW144" s="123"/>
      <c r="AX144" s="124"/>
      <c r="BC144" s="16"/>
    </row>
    <row r="145" spans="1:113" ht="12" customHeight="1">
      <c r="A145" s="8"/>
      <c r="B145" s="122"/>
      <c r="C145" s="123"/>
      <c r="D145" s="123"/>
      <c r="E145" s="123"/>
      <c r="F145" s="123"/>
      <c r="G145" s="123"/>
      <c r="H145" s="123"/>
      <c r="I145" s="123"/>
      <c r="J145" s="123"/>
      <c r="K145" s="123"/>
      <c r="L145" s="123"/>
      <c r="M145" s="123"/>
      <c r="N145" s="123"/>
      <c r="O145" s="123"/>
      <c r="P145" s="123"/>
      <c r="Q145" s="123"/>
      <c r="R145" s="123"/>
      <c r="S145" s="123"/>
      <c r="T145" s="123"/>
      <c r="U145" s="123"/>
      <c r="V145" s="123"/>
      <c r="W145" s="123"/>
      <c r="X145" s="123"/>
      <c r="Y145" s="123"/>
      <c r="Z145" s="123"/>
      <c r="AA145" s="123"/>
      <c r="AB145" s="123"/>
      <c r="AC145" s="123"/>
      <c r="AD145" s="123"/>
      <c r="AE145" s="123"/>
      <c r="AF145" s="123"/>
      <c r="AG145" s="123"/>
      <c r="AH145" s="123"/>
      <c r="AI145" s="123"/>
      <c r="AJ145" s="123"/>
      <c r="AK145" s="123"/>
      <c r="AL145" s="123"/>
      <c r="AM145" s="123"/>
      <c r="AN145" s="123"/>
      <c r="AO145" s="123"/>
      <c r="AP145" s="123"/>
      <c r="AQ145" s="123"/>
      <c r="AR145" s="123"/>
      <c r="AS145" s="123"/>
      <c r="AT145" s="123"/>
      <c r="AU145" s="123"/>
      <c r="AV145" s="123"/>
      <c r="AW145" s="123"/>
      <c r="AX145" s="124"/>
    </row>
    <row r="146" spans="1:113" ht="12" customHeight="1">
      <c r="A146" s="8"/>
      <c r="B146" s="122"/>
      <c r="C146" s="123"/>
      <c r="D146" s="123"/>
      <c r="E146" s="123"/>
      <c r="F146" s="123"/>
      <c r="G146" s="123"/>
      <c r="H146" s="123"/>
      <c r="I146" s="123"/>
      <c r="J146" s="123"/>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3"/>
      <c r="AN146" s="123"/>
      <c r="AO146" s="123"/>
      <c r="AP146" s="123"/>
      <c r="AQ146" s="123"/>
      <c r="AR146" s="123"/>
      <c r="AS146" s="123"/>
      <c r="AT146" s="123"/>
      <c r="AU146" s="123"/>
      <c r="AV146" s="123"/>
      <c r="AW146" s="123"/>
      <c r="AX146" s="124"/>
    </row>
    <row r="147" spans="1:113" ht="12" customHeight="1">
      <c r="A147" s="8"/>
      <c r="B147" s="122"/>
      <c r="C147" s="123"/>
      <c r="D147" s="123"/>
      <c r="E147" s="123"/>
      <c r="F147" s="123"/>
      <c r="G147" s="123"/>
      <c r="H147" s="123"/>
      <c r="I147" s="123"/>
      <c r="J147" s="123"/>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3"/>
      <c r="AN147" s="123"/>
      <c r="AO147" s="123"/>
      <c r="AP147" s="123"/>
      <c r="AQ147" s="123"/>
      <c r="AR147" s="123"/>
      <c r="AS147" s="123"/>
      <c r="AT147" s="123"/>
      <c r="AU147" s="123"/>
      <c r="AV147" s="123"/>
      <c r="AW147" s="123"/>
      <c r="AX147" s="124"/>
    </row>
    <row r="148" spans="1:113" ht="15" thickBot="1">
      <c r="A148" s="17"/>
      <c r="B148" s="18"/>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20"/>
    </row>
    <row r="149" spans="1:113">
      <c r="B149" s="21"/>
    </row>
    <row r="150" spans="1:113" ht="15" thickBot="1">
      <c r="A150" s="11"/>
      <c r="B150" s="10" t="s">
        <v>3</v>
      </c>
      <c r="C150" s="8"/>
      <c r="D150" s="8"/>
      <c r="E150" s="8"/>
      <c r="F150" s="8"/>
      <c r="G150" s="8"/>
      <c r="H150" s="8"/>
      <c r="I150" s="8"/>
      <c r="J150" s="8"/>
      <c r="K150" s="8"/>
      <c r="L150" s="9"/>
      <c r="M150" s="9"/>
      <c r="N150" s="9"/>
      <c r="O150" s="9"/>
      <c r="P150" s="8"/>
      <c r="Q150" s="8"/>
      <c r="R150" s="8"/>
      <c r="S150" s="8"/>
      <c r="T150" s="8"/>
      <c r="U150" s="8"/>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DI150" s="6"/>
    </row>
    <row r="151" spans="1:113" ht="14.4">
      <c r="A151" s="8"/>
      <c r="B151" s="12"/>
      <c r="C151" s="7"/>
      <c r="D151" s="7"/>
      <c r="E151" s="7"/>
      <c r="F151" s="7"/>
      <c r="G151" s="7"/>
      <c r="H151" s="7"/>
      <c r="I151" s="7"/>
      <c r="J151" s="7"/>
      <c r="K151" s="7"/>
      <c r="L151" s="13"/>
      <c r="M151" s="13"/>
      <c r="N151" s="13"/>
      <c r="O151" s="13"/>
      <c r="P151" s="7"/>
      <c r="Q151" s="7"/>
      <c r="R151" s="7"/>
      <c r="S151" s="7"/>
      <c r="T151" s="7"/>
      <c r="U151" s="7"/>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5"/>
    </row>
    <row r="152" spans="1:113" ht="12" customHeight="1">
      <c r="A152" s="8"/>
      <c r="B152" s="122" t="s">
        <v>34</v>
      </c>
      <c r="C152" s="123"/>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3"/>
      <c r="AN152" s="123"/>
      <c r="AO152" s="123"/>
      <c r="AP152" s="123"/>
      <c r="AQ152" s="123"/>
      <c r="AR152" s="123"/>
      <c r="AS152" s="123"/>
      <c r="AT152" s="123"/>
      <c r="AU152" s="123"/>
      <c r="AV152" s="123"/>
      <c r="AW152" s="123"/>
      <c r="AX152" s="124"/>
    </row>
    <row r="153" spans="1:113" ht="12" customHeight="1">
      <c r="A153" s="8"/>
      <c r="B153" s="122"/>
      <c r="C153" s="123"/>
      <c r="D153" s="123"/>
      <c r="E153" s="123"/>
      <c r="F153" s="123"/>
      <c r="G153" s="123"/>
      <c r="H153" s="123"/>
      <c r="I153" s="123"/>
      <c r="J153" s="123"/>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3"/>
      <c r="AN153" s="123"/>
      <c r="AO153" s="123"/>
      <c r="AP153" s="123"/>
      <c r="AQ153" s="123"/>
      <c r="AR153" s="123"/>
      <c r="AS153" s="123"/>
      <c r="AT153" s="123"/>
      <c r="AU153" s="123"/>
      <c r="AV153" s="123"/>
      <c r="AW153" s="123"/>
      <c r="AX153" s="124"/>
      <c r="BC153" s="16"/>
    </row>
    <row r="154" spans="1:113" ht="12" customHeight="1">
      <c r="A154" s="8"/>
      <c r="B154" s="122"/>
      <c r="C154" s="123"/>
      <c r="D154" s="123"/>
      <c r="E154" s="123"/>
      <c r="F154" s="123"/>
      <c r="G154" s="123"/>
      <c r="H154" s="123"/>
      <c r="I154" s="123"/>
      <c r="J154" s="123"/>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3"/>
      <c r="AN154" s="123"/>
      <c r="AO154" s="123"/>
      <c r="AP154" s="123"/>
      <c r="AQ154" s="123"/>
      <c r="AR154" s="123"/>
      <c r="AS154" s="123"/>
      <c r="AT154" s="123"/>
      <c r="AU154" s="123"/>
      <c r="AV154" s="123"/>
      <c r="AW154" s="123"/>
      <c r="AX154" s="124"/>
    </row>
    <row r="155" spans="1:113" ht="12" customHeight="1">
      <c r="A155" s="8"/>
      <c r="B155" s="122"/>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3"/>
      <c r="AN155" s="123"/>
      <c r="AO155" s="123"/>
      <c r="AP155" s="123"/>
      <c r="AQ155" s="123"/>
      <c r="AR155" s="123"/>
      <c r="AS155" s="123"/>
      <c r="AT155" s="123"/>
      <c r="AU155" s="123"/>
      <c r="AV155" s="123"/>
      <c r="AW155" s="123"/>
      <c r="AX155" s="124"/>
    </row>
    <row r="156" spans="1:113" ht="12" customHeight="1">
      <c r="A156" s="8"/>
      <c r="B156" s="122"/>
      <c r="C156" s="123"/>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4"/>
    </row>
    <row r="157" spans="1:113" ht="15" thickBot="1">
      <c r="A157" s="17"/>
      <c r="B157" s="18"/>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20"/>
    </row>
    <row r="158" spans="1:113">
      <c r="B158" s="21"/>
    </row>
    <row r="159" spans="1:113" ht="14.4">
      <c r="B159" s="10" t="s">
        <v>4</v>
      </c>
      <c r="C159" s="8"/>
      <c r="D159" s="8"/>
      <c r="E159" s="8"/>
      <c r="F159" s="8"/>
      <c r="G159" s="8"/>
      <c r="H159" s="8"/>
      <c r="I159" s="8"/>
      <c r="J159" s="8"/>
      <c r="K159" s="8"/>
      <c r="L159" s="9"/>
      <c r="M159" s="9"/>
      <c r="N159" s="9"/>
      <c r="O159" s="9"/>
      <c r="P159" s="8"/>
      <c r="Q159" s="8"/>
      <c r="R159" s="8"/>
      <c r="S159" s="8"/>
      <c r="T159" s="8"/>
      <c r="U159" s="8"/>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row>
    <row r="160" spans="1:113" ht="15" thickBot="1">
      <c r="B160" s="8"/>
      <c r="C160" s="8"/>
      <c r="D160" s="8"/>
      <c r="E160" s="8"/>
      <c r="F160" s="8"/>
      <c r="G160" s="8"/>
      <c r="H160" s="8"/>
      <c r="I160" s="8"/>
      <c r="J160" s="8"/>
      <c r="K160" s="8"/>
      <c r="L160" s="9"/>
      <c r="M160" s="9"/>
      <c r="N160" s="9"/>
      <c r="O160" s="9"/>
      <c r="P160" s="8"/>
      <c r="Q160" s="8"/>
      <c r="R160" s="8"/>
      <c r="S160" s="8"/>
      <c r="T160" s="8"/>
      <c r="U160" s="8"/>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22" t="s">
        <v>5</v>
      </c>
    </row>
    <row r="161" spans="1:251" s="16" customFormat="1" ht="13.5" customHeight="1">
      <c r="A161" s="8"/>
      <c r="B161" s="125" t="s">
        <v>6</v>
      </c>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7"/>
      <c r="AA161" s="131" t="s">
        <v>9</v>
      </c>
      <c r="AB161" s="126"/>
      <c r="AC161" s="126"/>
      <c r="AD161" s="126"/>
      <c r="AE161" s="126"/>
      <c r="AF161" s="126"/>
      <c r="AG161" s="126"/>
      <c r="AH161" s="126"/>
      <c r="AI161" s="127"/>
      <c r="AJ161" s="131" t="s">
        <v>10</v>
      </c>
      <c r="AK161" s="126"/>
      <c r="AL161" s="126"/>
      <c r="AM161" s="126"/>
      <c r="AN161" s="126"/>
      <c r="AO161" s="126"/>
      <c r="AP161" s="126"/>
      <c r="AQ161" s="126"/>
      <c r="AR161" s="127"/>
      <c r="AS161" s="131" t="s">
        <v>7</v>
      </c>
      <c r="AT161" s="126"/>
      <c r="AU161" s="126"/>
      <c r="AV161" s="126"/>
      <c r="AW161" s="126"/>
      <c r="AX161" s="133"/>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row>
    <row r="162" spans="1:251" s="16" customFormat="1">
      <c r="A162" s="8"/>
      <c r="B162" s="128"/>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30"/>
      <c r="AA162" s="132"/>
      <c r="AB162" s="129"/>
      <c r="AC162" s="129"/>
      <c r="AD162" s="129"/>
      <c r="AE162" s="129"/>
      <c r="AF162" s="129"/>
      <c r="AG162" s="129"/>
      <c r="AH162" s="129"/>
      <c r="AI162" s="130"/>
      <c r="AJ162" s="132"/>
      <c r="AK162" s="129"/>
      <c r="AL162" s="129"/>
      <c r="AM162" s="129"/>
      <c r="AN162" s="129"/>
      <c r="AO162" s="129"/>
      <c r="AP162" s="129"/>
      <c r="AQ162" s="129"/>
      <c r="AR162" s="130"/>
      <c r="AS162" s="132"/>
      <c r="AT162" s="129"/>
      <c r="AU162" s="129"/>
      <c r="AV162" s="129"/>
      <c r="AW162" s="129"/>
      <c r="AX162" s="134"/>
      <c r="AY162" s="2"/>
      <c r="AZ162" s="2"/>
      <c r="BA162" s="2"/>
      <c r="BB162" s="23"/>
      <c r="BC162" s="24"/>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row>
    <row r="163" spans="1:251" s="16" customFormat="1" ht="18.75" customHeight="1">
      <c r="A163" s="8"/>
      <c r="B163" s="25"/>
      <c r="C163" s="135" t="s">
        <v>31</v>
      </c>
      <c r="D163" s="136"/>
      <c r="E163" s="136"/>
      <c r="F163" s="136"/>
      <c r="G163" s="136"/>
      <c r="H163" s="136"/>
      <c r="I163" s="136"/>
      <c r="J163" s="136"/>
      <c r="K163" s="136"/>
      <c r="L163" s="136"/>
      <c r="M163" s="136"/>
      <c r="N163" s="136"/>
      <c r="O163" s="136"/>
      <c r="P163" s="136"/>
      <c r="Q163" s="136"/>
      <c r="R163" s="136"/>
      <c r="S163" s="136"/>
      <c r="T163" s="136"/>
      <c r="U163" s="136"/>
      <c r="V163" s="136"/>
      <c r="W163" s="136"/>
      <c r="X163" s="136"/>
      <c r="Y163" s="136"/>
      <c r="Z163" s="137"/>
      <c r="AA163" s="138">
        <v>41107</v>
      </c>
      <c r="AB163" s="139"/>
      <c r="AC163" s="139"/>
      <c r="AD163" s="139"/>
      <c r="AE163" s="139"/>
      <c r="AF163" s="139"/>
      <c r="AG163" s="139"/>
      <c r="AH163" s="139"/>
      <c r="AI163" s="140"/>
      <c r="AJ163" s="138">
        <v>44702</v>
      </c>
      <c r="AK163" s="139"/>
      <c r="AL163" s="139"/>
      <c r="AM163" s="139"/>
      <c r="AN163" s="139"/>
      <c r="AO163" s="139"/>
      <c r="AP163" s="139"/>
      <c r="AQ163" s="139"/>
      <c r="AR163" s="140"/>
      <c r="AS163" s="141"/>
      <c r="AT163" s="142"/>
      <c r="AU163" s="142"/>
      <c r="AV163" s="142"/>
      <c r="AW163" s="142"/>
      <c r="AX163" s="143"/>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row>
    <row r="164" spans="1:251" s="16" customFormat="1" ht="18.75" customHeight="1" thickBot="1">
      <c r="A164" s="17"/>
      <c r="B164" s="144" t="s">
        <v>11</v>
      </c>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6"/>
      <c r="AA164" s="147">
        <f>SUM($AA$163:$AA$163)</f>
        <v>41107</v>
      </c>
      <c r="AB164" s="148"/>
      <c r="AC164" s="148"/>
      <c r="AD164" s="148"/>
      <c r="AE164" s="148"/>
      <c r="AF164" s="148"/>
      <c r="AG164" s="148"/>
      <c r="AH164" s="148"/>
      <c r="AI164" s="149"/>
      <c r="AJ164" s="147">
        <f>SUM($AJ$163:$AJ$163)</f>
        <v>44702</v>
      </c>
      <c r="AK164" s="148"/>
      <c r="AL164" s="148"/>
      <c r="AM164" s="148"/>
      <c r="AN164" s="148"/>
      <c r="AO164" s="148"/>
      <c r="AP164" s="148"/>
      <c r="AQ164" s="148"/>
      <c r="AR164" s="149"/>
      <c r="AS164" s="150"/>
      <c r="AT164" s="151"/>
      <c r="AU164" s="151"/>
      <c r="AV164" s="151"/>
      <c r="AW164" s="151"/>
      <c r="AX164" s="15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row>
    <row r="166" spans="1:251" ht="19.2">
      <c r="A166" s="1" t="s">
        <v>0</v>
      </c>
      <c r="AW166" s="3"/>
      <c r="AX166" s="4"/>
      <c r="AY166" s="3"/>
    </row>
    <row r="168" spans="1:251" ht="18">
      <c r="B168" s="115" t="s">
        <v>8</v>
      </c>
      <c r="C168" s="116"/>
      <c r="D168" s="116"/>
      <c r="E168" s="116"/>
      <c r="F168" s="116"/>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row>
    <row r="169" spans="1:251">
      <c r="Z169" s="5"/>
      <c r="AD169" s="5"/>
      <c r="AE169" s="5"/>
      <c r="AF169" s="5"/>
      <c r="AG169" s="5"/>
      <c r="AH169" s="5"/>
      <c r="AI169" s="5"/>
      <c r="AO169" s="5"/>
    </row>
    <row r="170" spans="1:251" ht="13.8" thickBot="1">
      <c r="Z170" s="5"/>
      <c r="AD170" s="5"/>
      <c r="AE170" s="5"/>
      <c r="AF170" s="5"/>
      <c r="AG170" s="5"/>
      <c r="AH170" s="5"/>
      <c r="AI170" s="5"/>
      <c r="AO170" s="5"/>
      <c r="DI170" s="6"/>
    </row>
    <row r="171" spans="1:251" ht="24.75" customHeight="1" thickBot="1">
      <c r="B171" s="117" t="s">
        <v>1</v>
      </c>
      <c r="C171" s="118"/>
      <c r="D171" s="118"/>
      <c r="E171" s="118"/>
      <c r="F171" s="118"/>
      <c r="G171" s="118"/>
      <c r="H171" s="119" t="s">
        <v>36</v>
      </c>
      <c r="I171" s="120"/>
      <c r="J171" s="120"/>
      <c r="K171" s="12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20"/>
      <c r="AQ171" s="120"/>
      <c r="AR171" s="120"/>
      <c r="AS171" s="120"/>
      <c r="AT171" s="120"/>
      <c r="AU171" s="120"/>
      <c r="AV171" s="120"/>
      <c r="AW171" s="120"/>
      <c r="AX171" s="121"/>
      <c r="DI171" s="6"/>
    </row>
    <row r="172" spans="1:251" ht="14.4">
      <c r="B172" s="7"/>
      <c r="C172" s="7"/>
      <c r="D172" s="7"/>
      <c r="E172" s="7"/>
      <c r="F172" s="7"/>
      <c r="G172" s="7"/>
      <c r="H172" s="8"/>
      <c r="I172" s="8"/>
      <c r="J172" s="8"/>
      <c r="K172" s="8"/>
      <c r="L172" s="9"/>
      <c r="M172" s="9"/>
      <c r="N172" s="9"/>
      <c r="O172" s="9"/>
      <c r="P172" s="8"/>
      <c r="Q172" s="8"/>
      <c r="R172" s="8"/>
      <c r="S172" s="8"/>
      <c r="T172" s="8"/>
      <c r="U172" s="8"/>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DI172" s="6"/>
    </row>
    <row r="173" spans="1:251" ht="15" thickBot="1">
      <c r="A173" s="11"/>
      <c r="B173" s="10" t="s">
        <v>2</v>
      </c>
      <c r="C173" s="8"/>
      <c r="D173" s="8"/>
      <c r="E173" s="8"/>
      <c r="F173" s="8"/>
      <c r="G173" s="8"/>
      <c r="H173" s="8"/>
      <c r="I173" s="8"/>
      <c r="J173" s="8"/>
      <c r="K173" s="8"/>
      <c r="L173" s="9"/>
      <c r="M173" s="9"/>
      <c r="N173" s="9"/>
      <c r="O173" s="9"/>
      <c r="P173" s="8"/>
      <c r="Q173" s="8"/>
      <c r="R173" s="8"/>
      <c r="S173" s="8"/>
      <c r="T173" s="8"/>
      <c r="U173" s="8"/>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DI173" s="6"/>
    </row>
    <row r="174" spans="1:251" ht="14.4">
      <c r="A174" s="8"/>
      <c r="B174" s="12"/>
      <c r="C174" s="7"/>
      <c r="D174" s="7"/>
      <c r="E174" s="7"/>
      <c r="F174" s="7"/>
      <c r="G174" s="7"/>
      <c r="H174" s="7"/>
      <c r="I174" s="7"/>
      <c r="J174" s="7"/>
      <c r="K174" s="7"/>
      <c r="L174" s="13"/>
      <c r="M174" s="13"/>
      <c r="N174" s="13"/>
      <c r="O174" s="13"/>
      <c r="P174" s="7"/>
      <c r="Q174" s="7"/>
      <c r="R174" s="7"/>
      <c r="S174" s="7"/>
      <c r="T174" s="7"/>
      <c r="U174" s="7"/>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5"/>
    </row>
    <row r="175" spans="1:251" ht="12" customHeight="1">
      <c r="A175" s="8"/>
      <c r="B175" s="122" t="s">
        <v>37</v>
      </c>
      <c r="C175" s="123"/>
      <c r="D175" s="123"/>
      <c r="E175" s="123"/>
      <c r="F175" s="123"/>
      <c r="G175" s="123"/>
      <c r="H175" s="123"/>
      <c r="I175" s="123"/>
      <c r="J175" s="123"/>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3"/>
      <c r="AN175" s="123"/>
      <c r="AO175" s="123"/>
      <c r="AP175" s="123"/>
      <c r="AQ175" s="123"/>
      <c r="AR175" s="123"/>
      <c r="AS175" s="123"/>
      <c r="AT175" s="123"/>
      <c r="AU175" s="123"/>
      <c r="AV175" s="123"/>
      <c r="AW175" s="123"/>
      <c r="AX175" s="124"/>
    </row>
    <row r="176" spans="1:251" ht="12" customHeight="1">
      <c r="A176" s="8"/>
      <c r="B176" s="122"/>
      <c r="C176" s="123"/>
      <c r="D176" s="123"/>
      <c r="E176" s="123"/>
      <c r="F176" s="123"/>
      <c r="G176" s="123"/>
      <c r="H176" s="123"/>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3"/>
      <c r="AN176" s="123"/>
      <c r="AO176" s="123"/>
      <c r="AP176" s="123"/>
      <c r="AQ176" s="123"/>
      <c r="AR176" s="123"/>
      <c r="AS176" s="123"/>
      <c r="AT176" s="123"/>
      <c r="AU176" s="123"/>
      <c r="AV176" s="123"/>
      <c r="AW176" s="123"/>
      <c r="AX176" s="124"/>
      <c r="BC176" s="16"/>
    </row>
    <row r="177" spans="1:113" ht="12" customHeight="1">
      <c r="A177" s="8"/>
      <c r="B177" s="122"/>
      <c r="C177" s="123"/>
      <c r="D177" s="123"/>
      <c r="E177" s="123"/>
      <c r="F177" s="123"/>
      <c r="G177" s="123"/>
      <c r="H177" s="123"/>
      <c r="I177" s="123"/>
      <c r="J177" s="123"/>
      <c r="K177" s="123"/>
      <c r="L177" s="123"/>
      <c r="M177" s="123"/>
      <c r="N177" s="123"/>
      <c r="O177" s="123"/>
      <c r="P177" s="123"/>
      <c r="Q177" s="123"/>
      <c r="R177" s="123"/>
      <c r="S177" s="123"/>
      <c r="T177" s="123"/>
      <c r="U177" s="123"/>
      <c r="V177" s="123"/>
      <c r="W177" s="123"/>
      <c r="X177" s="123"/>
      <c r="Y177" s="123"/>
      <c r="Z177" s="123"/>
      <c r="AA177" s="123"/>
      <c r="AB177" s="123"/>
      <c r="AC177" s="123"/>
      <c r="AD177" s="123"/>
      <c r="AE177" s="123"/>
      <c r="AF177" s="123"/>
      <c r="AG177" s="123"/>
      <c r="AH177" s="123"/>
      <c r="AI177" s="123"/>
      <c r="AJ177" s="123"/>
      <c r="AK177" s="123"/>
      <c r="AL177" s="123"/>
      <c r="AM177" s="123"/>
      <c r="AN177" s="123"/>
      <c r="AO177" s="123"/>
      <c r="AP177" s="123"/>
      <c r="AQ177" s="123"/>
      <c r="AR177" s="123"/>
      <c r="AS177" s="123"/>
      <c r="AT177" s="123"/>
      <c r="AU177" s="123"/>
      <c r="AV177" s="123"/>
      <c r="AW177" s="123"/>
      <c r="AX177" s="124"/>
    </row>
    <row r="178" spans="1:113" ht="12" customHeight="1">
      <c r="A178" s="8"/>
      <c r="B178" s="122"/>
      <c r="C178" s="123"/>
      <c r="D178" s="123"/>
      <c r="E178" s="123"/>
      <c r="F178" s="123"/>
      <c r="G178" s="123"/>
      <c r="H178" s="123"/>
      <c r="I178" s="123"/>
      <c r="J178" s="123"/>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3"/>
      <c r="AN178" s="123"/>
      <c r="AO178" s="123"/>
      <c r="AP178" s="123"/>
      <c r="AQ178" s="123"/>
      <c r="AR178" s="123"/>
      <c r="AS178" s="123"/>
      <c r="AT178" s="123"/>
      <c r="AU178" s="123"/>
      <c r="AV178" s="123"/>
      <c r="AW178" s="123"/>
      <c r="AX178" s="124"/>
    </row>
    <row r="179" spans="1:113" ht="12" customHeight="1">
      <c r="A179" s="8"/>
      <c r="B179" s="122"/>
      <c r="C179" s="123"/>
      <c r="D179" s="123"/>
      <c r="E179" s="123"/>
      <c r="F179" s="123"/>
      <c r="G179" s="123"/>
      <c r="H179" s="123"/>
      <c r="I179" s="123"/>
      <c r="J179" s="123"/>
      <c r="K179" s="123"/>
      <c r="L179" s="123"/>
      <c r="M179" s="123"/>
      <c r="N179" s="123"/>
      <c r="O179" s="123"/>
      <c r="P179" s="123"/>
      <c r="Q179" s="123"/>
      <c r="R179" s="123"/>
      <c r="S179" s="123"/>
      <c r="T179" s="123"/>
      <c r="U179" s="123"/>
      <c r="V179" s="123"/>
      <c r="W179" s="123"/>
      <c r="X179" s="123"/>
      <c r="Y179" s="123"/>
      <c r="Z179" s="123"/>
      <c r="AA179" s="123"/>
      <c r="AB179" s="123"/>
      <c r="AC179" s="123"/>
      <c r="AD179" s="123"/>
      <c r="AE179" s="123"/>
      <c r="AF179" s="123"/>
      <c r="AG179" s="123"/>
      <c r="AH179" s="123"/>
      <c r="AI179" s="123"/>
      <c r="AJ179" s="123"/>
      <c r="AK179" s="123"/>
      <c r="AL179" s="123"/>
      <c r="AM179" s="123"/>
      <c r="AN179" s="123"/>
      <c r="AO179" s="123"/>
      <c r="AP179" s="123"/>
      <c r="AQ179" s="123"/>
      <c r="AR179" s="123"/>
      <c r="AS179" s="123"/>
      <c r="AT179" s="123"/>
      <c r="AU179" s="123"/>
      <c r="AV179" s="123"/>
      <c r="AW179" s="123"/>
      <c r="AX179" s="124"/>
    </row>
    <row r="180" spans="1:113" ht="15" thickBot="1">
      <c r="A180" s="17"/>
      <c r="B180" s="18"/>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20"/>
    </row>
    <row r="181" spans="1:113">
      <c r="B181" s="21"/>
    </row>
    <row r="182" spans="1:113" ht="15" thickBot="1">
      <c r="A182" s="11"/>
      <c r="B182" s="10" t="s">
        <v>3</v>
      </c>
      <c r="C182" s="8"/>
      <c r="D182" s="8"/>
      <c r="E182" s="8"/>
      <c r="F182" s="8"/>
      <c r="G182" s="8"/>
      <c r="H182" s="8"/>
      <c r="I182" s="8"/>
      <c r="J182" s="8"/>
      <c r="K182" s="8"/>
      <c r="L182" s="9"/>
      <c r="M182" s="9"/>
      <c r="N182" s="9"/>
      <c r="O182" s="9"/>
      <c r="P182" s="8"/>
      <c r="Q182" s="8"/>
      <c r="R182" s="8"/>
      <c r="S182" s="8"/>
      <c r="T182" s="8"/>
      <c r="U182" s="8"/>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DI182" s="6"/>
    </row>
    <row r="183" spans="1:113" ht="14.4">
      <c r="A183" s="8"/>
      <c r="B183" s="12"/>
      <c r="C183" s="7"/>
      <c r="D183" s="7"/>
      <c r="E183" s="7"/>
      <c r="F183" s="7"/>
      <c r="G183" s="7"/>
      <c r="H183" s="7"/>
      <c r="I183" s="7"/>
      <c r="J183" s="7"/>
      <c r="K183" s="7"/>
      <c r="L183" s="13"/>
      <c r="M183" s="13"/>
      <c r="N183" s="13"/>
      <c r="O183" s="13"/>
      <c r="P183" s="7"/>
      <c r="Q183" s="7"/>
      <c r="R183" s="7"/>
      <c r="S183" s="7"/>
      <c r="T183" s="7"/>
      <c r="U183" s="7"/>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5"/>
    </row>
    <row r="184" spans="1:113" ht="12" customHeight="1">
      <c r="A184" s="8"/>
      <c r="B184" s="122" t="s">
        <v>38</v>
      </c>
      <c r="C184" s="123"/>
      <c r="D184" s="123"/>
      <c r="E184" s="123"/>
      <c r="F184" s="123"/>
      <c r="G184" s="123"/>
      <c r="H184" s="123"/>
      <c r="I184" s="123"/>
      <c r="J184" s="123"/>
      <c r="K184" s="123"/>
      <c r="L184" s="123"/>
      <c r="M184" s="123"/>
      <c r="N184" s="123"/>
      <c r="O184" s="123"/>
      <c r="P184" s="123"/>
      <c r="Q184" s="123"/>
      <c r="R184" s="123"/>
      <c r="S184" s="123"/>
      <c r="T184" s="123"/>
      <c r="U184" s="123"/>
      <c r="V184" s="123"/>
      <c r="W184" s="123"/>
      <c r="X184" s="123"/>
      <c r="Y184" s="123"/>
      <c r="Z184" s="123"/>
      <c r="AA184" s="123"/>
      <c r="AB184" s="123"/>
      <c r="AC184" s="123"/>
      <c r="AD184" s="123"/>
      <c r="AE184" s="123"/>
      <c r="AF184" s="123"/>
      <c r="AG184" s="123"/>
      <c r="AH184" s="123"/>
      <c r="AI184" s="123"/>
      <c r="AJ184" s="123"/>
      <c r="AK184" s="123"/>
      <c r="AL184" s="123"/>
      <c r="AM184" s="123"/>
      <c r="AN184" s="123"/>
      <c r="AO184" s="123"/>
      <c r="AP184" s="123"/>
      <c r="AQ184" s="123"/>
      <c r="AR184" s="123"/>
      <c r="AS184" s="123"/>
      <c r="AT184" s="123"/>
      <c r="AU184" s="123"/>
      <c r="AV184" s="123"/>
      <c r="AW184" s="123"/>
      <c r="AX184" s="124"/>
    </row>
    <row r="185" spans="1:113" ht="12" customHeight="1">
      <c r="A185" s="8"/>
      <c r="B185" s="122"/>
      <c r="C185" s="123"/>
      <c r="D185" s="123"/>
      <c r="E185" s="123"/>
      <c r="F185" s="123"/>
      <c r="G185" s="123"/>
      <c r="H185" s="123"/>
      <c r="I185" s="123"/>
      <c r="J185" s="123"/>
      <c r="K185" s="123"/>
      <c r="L185" s="123"/>
      <c r="M185" s="123"/>
      <c r="N185" s="123"/>
      <c r="O185" s="123"/>
      <c r="P185" s="123"/>
      <c r="Q185" s="123"/>
      <c r="R185" s="123"/>
      <c r="S185" s="123"/>
      <c r="T185" s="123"/>
      <c r="U185" s="123"/>
      <c r="V185" s="123"/>
      <c r="W185" s="123"/>
      <c r="X185" s="123"/>
      <c r="Y185" s="123"/>
      <c r="Z185" s="123"/>
      <c r="AA185" s="123"/>
      <c r="AB185" s="123"/>
      <c r="AC185" s="123"/>
      <c r="AD185" s="123"/>
      <c r="AE185" s="123"/>
      <c r="AF185" s="123"/>
      <c r="AG185" s="123"/>
      <c r="AH185" s="123"/>
      <c r="AI185" s="123"/>
      <c r="AJ185" s="123"/>
      <c r="AK185" s="123"/>
      <c r="AL185" s="123"/>
      <c r="AM185" s="123"/>
      <c r="AN185" s="123"/>
      <c r="AO185" s="123"/>
      <c r="AP185" s="123"/>
      <c r="AQ185" s="123"/>
      <c r="AR185" s="123"/>
      <c r="AS185" s="123"/>
      <c r="AT185" s="123"/>
      <c r="AU185" s="123"/>
      <c r="AV185" s="123"/>
      <c r="AW185" s="123"/>
      <c r="AX185" s="124"/>
      <c r="BC185" s="16"/>
    </row>
    <row r="186" spans="1:113" ht="12" customHeight="1">
      <c r="A186" s="8"/>
      <c r="B186" s="122"/>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23"/>
      <c r="AC186" s="123"/>
      <c r="AD186" s="123"/>
      <c r="AE186" s="123"/>
      <c r="AF186" s="123"/>
      <c r="AG186" s="123"/>
      <c r="AH186" s="123"/>
      <c r="AI186" s="123"/>
      <c r="AJ186" s="123"/>
      <c r="AK186" s="123"/>
      <c r="AL186" s="123"/>
      <c r="AM186" s="123"/>
      <c r="AN186" s="123"/>
      <c r="AO186" s="123"/>
      <c r="AP186" s="123"/>
      <c r="AQ186" s="123"/>
      <c r="AR186" s="123"/>
      <c r="AS186" s="123"/>
      <c r="AT186" s="123"/>
      <c r="AU186" s="123"/>
      <c r="AV186" s="123"/>
      <c r="AW186" s="123"/>
      <c r="AX186" s="124"/>
    </row>
    <row r="187" spans="1:113" ht="12" customHeight="1">
      <c r="A187" s="8"/>
      <c r="B187" s="122"/>
      <c r="C187" s="123"/>
      <c r="D187" s="123"/>
      <c r="E187" s="123"/>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113" ht="12" customHeight="1">
      <c r="A188" s="8"/>
      <c r="B188" s="122"/>
      <c r="C188" s="123"/>
      <c r="D188" s="123"/>
      <c r="E188" s="123"/>
      <c r="F188" s="123"/>
      <c r="G188" s="123"/>
      <c r="H188" s="123"/>
      <c r="I188" s="123"/>
      <c r="J188" s="123"/>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3"/>
      <c r="AN188" s="123"/>
      <c r="AO188" s="123"/>
      <c r="AP188" s="123"/>
      <c r="AQ188" s="123"/>
      <c r="AR188" s="123"/>
      <c r="AS188" s="123"/>
      <c r="AT188" s="123"/>
      <c r="AU188" s="123"/>
      <c r="AV188" s="123"/>
      <c r="AW188" s="123"/>
      <c r="AX188" s="124"/>
    </row>
    <row r="189" spans="1:113" ht="15" thickBot="1">
      <c r="A189" s="17"/>
      <c r="B189" s="18"/>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20"/>
    </row>
    <row r="190" spans="1:113">
      <c r="B190" s="21"/>
    </row>
    <row r="191" spans="1:113" ht="14.4">
      <c r="B191" s="10" t="s">
        <v>4</v>
      </c>
      <c r="C191" s="8"/>
      <c r="D191" s="8"/>
      <c r="E191" s="8"/>
      <c r="F191" s="8"/>
      <c r="G191" s="8"/>
      <c r="H191" s="8"/>
      <c r="I191" s="8"/>
      <c r="J191" s="8"/>
      <c r="K191" s="8"/>
      <c r="L191" s="9"/>
      <c r="M191" s="9"/>
      <c r="N191" s="9"/>
      <c r="O191" s="9"/>
      <c r="P191" s="8"/>
      <c r="Q191" s="8"/>
      <c r="R191" s="8"/>
      <c r="S191" s="8"/>
      <c r="T191" s="8"/>
      <c r="U191" s="8"/>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113" ht="15" thickBot="1">
      <c r="B192" s="8"/>
      <c r="C192" s="8"/>
      <c r="D192" s="8"/>
      <c r="E192" s="8"/>
      <c r="F192" s="8"/>
      <c r="G192" s="8"/>
      <c r="H192" s="8"/>
      <c r="I192" s="8"/>
      <c r="J192" s="8"/>
      <c r="K192" s="8"/>
      <c r="L192" s="9"/>
      <c r="M192" s="9"/>
      <c r="N192" s="9"/>
      <c r="O192" s="9"/>
      <c r="P192" s="8"/>
      <c r="Q192" s="8"/>
      <c r="R192" s="8"/>
      <c r="S192" s="8"/>
      <c r="T192" s="8"/>
      <c r="U192" s="8"/>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22" t="s">
        <v>5</v>
      </c>
    </row>
    <row r="193" spans="1:251" s="16" customFormat="1" ht="13.5" customHeight="1">
      <c r="A193" s="8"/>
      <c r="B193" s="125" t="s">
        <v>6</v>
      </c>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7"/>
      <c r="AA193" s="131" t="s">
        <v>9</v>
      </c>
      <c r="AB193" s="126"/>
      <c r="AC193" s="126"/>
      <c r="AD193" s="126"/>
      <c r="AE193" s="126"/>
      <c r="AF193" s="126"/>
      <c r="AG193" s="126"/>
      <c r="AH193" s="126"/>
      <c r="AI193" s="127"/>
      <c r="AJ193" s="131" t="s">
        <v>10</v>
      </c>
      <c r="AK193" s="126"/>
      <c r="AL193" s="126"/>
      <c r="AM193" s="126"/>
      <c r="AN193" s="126"/>
      <c r="AO193" s="126"/>
      <c r="AP193" s="126"/>
      <c r="AQ193" s="126"/>
      <c r="AR193" s="127"/>
      <c r="AS193" s="131" t="s">
        <v>7</v>
      </c>
      <c r="AT193" s="126"/>
      <c r="AU193" s="126"/>
      <c r="AV193" s="126"/>
      <c r="AW193" s="126"/>
      <c r="AX193" s="133"/>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row>
    <row r="194" spans="1:251" s="16" customFormat="1">
      <c r="A194" s="8"/>
      <c r="B194" s="128"/>
      <c r="C194" s="129"/>
      <c r="D194" s="129"/>
      <c r="E194" s="129"/>
      <c r="F194" s="129"/>
      <c r="G194" s="129"/>
      <c r="H194" s="129"/>
      <c r="I194" s="129"/>
      <c r="J194" s="129"/>
      <c r="K194" s="129"/>
      <c r="L194" s="129"/>
      <c r="M194" s="129"/>
      <c r="N194" s="129"/>
      <c r="O194" s="129"/>
      <c r="P194" s="129"/>
      <c r="Q194" s="129"/>
      <c r="R194" s="129"/>
      <c r="S194" s="129"/>
      <c r="T194" s="129"/>
      <c r="U194" s="129"/>
      <c r="V194" s="129"/>
      <c r="W194" s="129"/>
      <c r="X194" s="129"/>
      <c r="Y194" s="129"/>
      <c r="Z194" s="130"/>
      <c r="AA194" s="132"/>
      <c r="AB194" s="129"/>
      <c r="AC194" s="129"/>
      <c r="AD194" s="129"/>
      <c r="AE194" s="129"/>
      <c r="AF194" s="129"/>
      <c r="AG194" s="129"/>
      <c r="AH194" s="129"/>
      <c r="AI194" s="130"/>
      <c r="AJ194" s="132"/>
      <c r="AK194" s="129"/>
      <c r="AL194" s="129"/>
      <c r="AM194" s="129"/>
      <c r="AN194" s="129"/>
      <c r="AO194" s="129"/>
      <c r="AP194" s="129"/>
      <c r="AQ194" s="129"/>
      <c r="AR194" s="130"/>
      <c r="AS194" s="132"/>
      <c r="AT194" s="129"/>
      <c r="AU194" s="129"/>
      <c r="AV194" s="129"/>
      <c r="AW194" s="129"/>
      <c r="AX194" s="134"/>
      <c r="AY194" s="2"/>
      <c r="AZ194" s="2"/>
      <c r="BA194" s="2"/>
      <c r="BB194" s="23"/>
      <c r="BC194" s="24"/>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row>
    <row r="195" spans="1:251" s="16" customFormat="1" ht="18.75" customHeight="1">
      <c r="A195" s="8"/>
      <c r="B195" s="25"/>
      <c r="C195" s="135" t="s">
        <v>35</v>
      </c>
      <c r="D195" s="136"/>
      <c r="E195" s="136"/>
      <c r="F195" s="136"/>
      <c r="G195" s="136"/>
      <c r="H195" s="136"/>
      <c r="I195" s="136"/>
      <c r="J195" s="136"/>
      <c r="K195" s="136"/>
      <c r="L195" s="136"/>
      <c r="M195" s="136"/>
      <c r="N195" s="136"/>
      <c r="O195" s="136"/>
      <c r="P195" s="136"/>
      <c r="Q195" s="136"/>
      <c r="R195" s="136"/>
      <c r="S195" s="136"/>
      <c r="T195" s="136"/>
      <c r="U195" s="136"/>
      <c r="V195" s="136"/>
      <c r="W195" s="136"/>
      <c r="X195" s="136"/>
      <c r="Y195" s="136"/>
      <c r="Z195" s="137"/>
      <c r="AA195" s="138">
        <v>371</v>
      </c>
      <c r="AB195" s="139"/>
      <c r="AC195" s="139"/>
      <c r="AD195" s="139"/>
      <c r="AE195" s="139"/>
      <c r="AF195" s="139"/>
      <c r="AG195" s="139"/>
      <c r="AH195" s="139"/>
      <c r="AI195" s="140"/>
      <c r="AJ195" s="138">
        <v>371</v>
      </c>
      <c r="AK195" s="139"/>
      <c r="AL195" s="139"/>
      <c r="AM195" s="139"/>
      <c r="AN195" s="139"/>
      <c r="AO195" s="139"/>
      <c r="AP195" s="139"/>
      <c r="AQ195" s="139"/>
      <c r="AR195" s="140"/>
      <c r="AS195" s="141"/>
      <c r="AT195" s="142"/>
      <c r="AU195" s="142"/>
      <c r="AV195" s="142"/>
      <c r="AW195" s="142"/>
      <c r="AX195" s="143"/>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row>
    <row r="196" spans="1:251" s="16" customFormat="1" ht="18.75" customHeight="1" thickBot="1">
      <c r="A196" s="17"/>
      <c r="B196" s="144" t="s">
        <v>11</v>
      </c>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6"/>
      <c r="AA196" s="147">
        <f>SUM($AA$195:$AA$195)</f>
        <v>371</v>
      </c>
      <c r="AB196" s="148"/>
      <c r="AC196" s="148"/>
      <c r="AD196" s="148"/>
      <c r="AE196" s="148"/>
      <c r="AF196" s="148"/>
      <c r="AG196" s="148"/>
      <c r="AH196" s="148"/>
      <c r="AI196" s="149"/>
      <c r="AJ196" s="147">
        <f>SUM($AJ$195:$AJ$195)</f>
        <v>371</v>
      </c>
      <c r="AK196" s="148"/>
      <c r="AL196" s="148"/>
      <c r="AM196" s="148"/>
      <c r="AN196" s="148"/>
      <c r="AO196" s="148"/>
      <c r="AP196" s="148"/>
      <c r="AQ196" s="148"/>
      <c r="AR196" s="149"/>
      <c r="AS196" s="150"/>
      <c r="AT196" s="151"/>
      <c r="AU196" s="151"/>
      <c r="AV196" s="151"/>
      <c r="AW196" s="151"/>
      <c r="AX196" s="15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row>
    <row r="198" spans="1:251" ht="19.2">
      <c r="A198" s="1" t="s">
        <v>0</v>
      </c>
      <c r="AW198" s="3"/>
      <c r="AX198" s="4"/>
      <c r="AY198" s="3"/>
    </row>
    <row r="200" spans="1:251" ht="18">
      <c r="B200" s="115" t="s">
        <v>8</v>
      </c>
      <c r="C200" s="116"/>
      <c r="D200" s="116"/>
      <c r="E200" s="116"/>
      <c r="F200" s="116"/>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row>
    <row r="201" spans="1:251">
      <c r="Z201" s="5"/>
      <c r="AD201" s="5"/>
      <c r="AE201" s="5"/>
      <c r="AF201" s="5"/>
      <c r="AG201" s="5"/>
      <c r="AH201" s="5"/>
      <c r="AI201" s="5"/>
      <c r="AO201" s="5"/>
    </row>
    <row r="202" spans="1:251" ht="13.8" thickBot="1">
      <c r="Z202" s="5"/>
      <c r="AD202" s="5"/>
      <c r="AE202" s="5"/>
      <c r="AF202" s="5"/>
      <c r="AG202" s="5"/>
      <c r="AH202" s="5"/>
      <c r="AI202" s="5"/>
      <c r="AO202" s="5"/>
      <c r="DI202" s="6"/>
    </row>
    <row r="203" spans="1:251" ht="24.75" customHeight="1" thickBot="1">
      <c r="B203" s="117" t="s">
        <v>1</v>
      </c>
      <c r="C203" s="118"/>
      <c r="D203" s="118"/>
      <c r="E203" s="118"/>
      <c r="F203" s="118"/>
      <c r="G203" s="118"/>
      <c r="H203" s="119" t="s">
        <v>40</v>
      </c>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1"/>
      <c r="DI203" s="6"/>
    </row>
    <row r="204" spans="1:251" ht="14.4">
      <c r="B204" s="7"/>
      <c r="C204" s="7"/>
      <c r="D204" s="7"/>
      <c r="E204" s="7"/>
      <c r="F204" s="7"/>
      <c r="G204" s="7"/>
      <c r="H204" s="8"/>
      <c r="I204" s="8"/>
      <c r="J204" s="8"/>
      <c r="K204" s="8"/>
      <c r="L204" s="9"/>
      <c r="M204" s="9"/>
      <c r="N204" s="9"/>
      <c r="O204" s="9"/>
      <c r="P204" s="8"/>
      <c r="Q204" s="8"/>
      <c r="R204" s="8"/>
      <c r="S204" s="8"/>
      <c r="T204" s="8"/>
      <c r="U204" s="8"/>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DI204" s="6"/>
    </row>
    <row r="205" spans="1:251" ht="15" thickBot="1">
      <c r="A205" s="11"/>
      <c r="B205" s="10" t="s">
        <v>2</v>
      </c>
      <c r="C205" s="8"/>
      <c r="D205" s="8"/>
      <c r="E205" s="8"/>
      <c r="F205" s="8"/>
      <c r="G205" s="8"/>
      <c r="H205" s="8"/>
      <c r="I205" s="8"/>
      <c r="J205" s="8"/>
      <c r="K205" s="8"/>
      <c r="L205" s="9"/>
      <c r="M205" s="9"/>
      <c r="N205" s="9"/>
      <c r="O205" s="9"/>
      <c r="P205" s="8"/>
      <c r="Q205" s="8"/>
      <c r="R205" s="8"/>
      <c r="S205" s="8"/>
      <c r="T205" s="8"/>
      <c r="U205" s="8"/>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DI205" s="6"/>
    </row>
    <row r="206" spans="1:251" ht="14.4">
      <c r="A206" s="8"/>
      <c r="B206" s="12"/>
      <c r="C206" s="7"/>
      <c r="D206" s="7"/>
      <c r="E206" s="7"/>
      <c r="F206" s="7"/>
      <c r="G206" s="7"/>
      <c r="H206" s="7"/>
      <c r="I206" s="7"/>
      <c r="J206" s="7"/>
      <c r="K206" s="7"/>
      <c r="L206" s="13"/>
      <c r="M206" s="13"/>
      <c r="N206" s="13"/>
      <c r="O206" s="13"/>
      <c r="P206" s="7"/>
      <c r="Q206" s="7"/>
      <c r="R206" s="7"/>
      <c r="S206" s="7"/>
      <c r="T206" s="7"/>
      <c r="U206" s="7"/>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5"/>
    </row>
    <row r="207" spans="1:251" ht="12" customHeight="1">
      <c r="A207" s="8"/>
      <c r="B207" s="122" t="s">
        <v>41</v>
      </c>
      <c r="C207" s="123"/>
      <c r="D207" s="123"/>
      <c r="E207" s="123"/>
      <c r="F207" s="123"/>
      <c r="G207" s="123"/>
      <c r="H207" s="123"/>
      <c r="I207" s="123"/>
      <c r="J207" s="123"/>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4"/>
    </row>
    <row r="208" spans="1:251" ht="12" customHeight="1">
      <c r="A208" s="8"/>
      <c r="B208" s="122"/>
      <c r="C208" s="123"/>
      <c r="D208" s="123"/>
      <c r="E208" s="123"/>
      <c r="F208" s="123"/>
      <c r="G208" s="123"/>
      <c r="H208" s="123"/>
      <c r="I208" s="123"/>
      <c r="J208" s="123"/>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4"/>
      <c r="BC208" s="16"/>
    </row>
    <row r="209" spans="1:113" ht="12" customHeight="1">
      <c r="A209" s="8"/>
      <c r="B209" s="122"/>
      <c r="C209" s="123"/>
      <c r="D209" s="123"/>
      <c r="E209" s="123"/>
      <c r="F209" s="123"/>
      <c r="G209" s="123"/>
      <c r="H209" s="123"/>
      <c r="I209" s="123"/>
      <c r="J209" s="123"/>
      <c r="K209" s="123"/>
      <c r="L209" s="123"/>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4"/>
    </row>
    <row r="210" spans="1:113" ht="12" customHeight="1">
      <c r="A210" s="8"/>
      <c r="B210" s="122"/>
      <c r="C210" s="123"/>
      <c r="D210" s="123"/>
      <c r="E210" s="123"/>
      <c r="F210" s="123"/>
      <c r="G210" s="123"/>
      <c r="H210" s="123"/>
      <c r="I210" s="123"/>
      <c r="J210" s="123"/>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4"/>
    </row>
    <row r="211" spans="1:113" ht="12" customHeight="1">
      <c r="A211" s="8"/>
      <c r="B211" s="122"/>
      <c r="C211" s="123"/>
      <c r="D211" s="123"/>
      <c r="E211" s="123"/>
      <c r="F211" s="123"/>
      <c r="G211" s="123"/>
      <c r="H211" s="123"/>
      <c r="I211" s="123"/>
      <c r="J211" s="123"/>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4"/>
    </row>
    <row r="212" spans="1:113" ht="15" thickBot="1">
      <c r="A212" s="17"/>
      <c r="B212" s="18"/>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20"/>
    </row>
    <row r="213" spans="1:113">
      <c r="B213" s="21"/>
    </row>
    <row r="214" spans="1:113" ht="15" thickBot="1">
      <c r="A214" s="11"/>
      <c r="B214" s="10" t="s">
        <v>3</v>
      </c>
      <c r="C214" s="8"/>
      <c r="D214" s="8"/>
      <c r="E214" s="8"/>
      <c r="F214" s="8"/>
      <c r="G214" s="8"/>
      <c r="H214" s="8"/>
      <c r="I214" s="8"/>
      <c r="J214" s="8"/>
      <c r="K214" s="8"/>
      <c r="L214" s="9"/>
      <c r="M214" s="9"/>
      <c r="N214" s="9"/>
      <c r="O214" s="9"/>
      <c r="P214" s="8"/>
      <c r="Q214" s="8"/>
      <c r="R214" s="8"/>
      <c r="S214" s="8"/>
      <c r="T214" s="8"/>
      <c r="U214" s="8"/>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DI214" s="6"/>
    </row>
    <row r="215" spans="1:113" ht="14.4">
      <c r="A215" s="8"/>
      <c r="B215" s="12"/>
      <c r="C215" s="7"/>
      <c r="D215" s="7"/>
      <c r="E215" s="7"/>
      <c r="F215" s="7"/>
      <c r="G215" s="7"/>
      <c r="H215" s="7"/>
      <c r="I215" s="7"/>
      <c r="J215" s="7"/>
      <c r="K215" s="7"/>
      <c r="L215" s="13"/>
      <c r="M215" s="13"/>
      <c r="N215" s="13"/>
      <c r="O215" s="13"/>
      <c r="P215" s="7"/>
      <c r="Q215" s="7"/>
      <c r="R215" s="7"/>
      <c r="S215" s="7"/>
      <c r="T215" s="7"/>
      <c r="U215" s="7"/>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5"/>
    </row>
    <row r="216" spans="1:113" ht="12" customHeight="1">
      <c r="A216" s="8"/>
      <c r="B216" s="122" t="s">
        <v>42</v>
      </c>
      <c r="C216" s="123"/>
      <c r="D216" s="123"/>
      <c r="E216" s="123"/>
      <c r="F216" s="123"/>
      <c r="G216" s="123"/>
      <c r="H216" s="123"/>
      <c r="I216" s="123"/>
      <c r="J216" s="123"/>
      <c r="K216" s="123"/>
      <c r="L216" s="123"/>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4"/>
    </row>
    <row r="217" spans="1:113" ht="12" customHeight="1">
      <c r="A217" s="8"/>
      <c r="B217" s="122"/>
      <c r="C217" s="123"/>
      <c r="D217" s="123"/>
      <c r="E217" s="123"/>
      <c r="F217" s="123"/>
      <c r="G217" s="123"/>
      <c r="H217" s="123"/>
      <c r="I217" s="123"/>
      <c r="J217" s="123"/>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3"/>
      <c r="AN217" s="123"/>
      <c r="AO217" s="123"/>
      <c r="AP217" s="123"/>
      <c r="AQ217" s="123"/>
      <c r="AR217" s="123"/>
      <c r="AS217" s="123"/>
      <c r="AT217" s="123"/>
      <c r="AU217" s="123"/>
      <c r="AV217" s="123"/>
      <c r="AW217" s="123"/>
      <c r="AX217" s="124"/>
      <c r="BC217" s="16"/>
    </row>
    <row r="218" spans="1:113" ht="12" customHeight="1">
      <c r="A218" s="8"/>
      <c r="B218" s="122"/>
      <c r="C218" s="123"/>
      <c r="D218" s="123"/>
      <c r="E218" s="123"/>
      <c r="F218" s="123"/>
      <c r="G218" s="123"/>
      <c r="H218" s="123"/>
      <c r="I218" s="123"/>
      <c r="J218" s="123"/>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3"/>
      <c r="AN218" s="123"/>
      <c r="AO218" s="123"/>
      <c r="AP218" s="123"/>
      <c r="AQ218" s="123"/>
      <c r="AR218" s="123"/>
      <c r="AS218" s="123"/>
      <c r="AT218" s="123"/>
      <c r="AU218" s="123"/>
      <c r="AV218" s="123"/>
      <c r="AW218" s="123"/>
      <c r="AX218" s="124"/>
    </row>
    <row r="219" spans="1:113" ht="12" customHeight="1">
      <c r="A219" s="8"/>
      <c r="B219" s="122"/>
      <c r="C219" s="123"/>
      <c r="D219" s="123"/>
      <c r="E219" s="123"/>
      <c r="F219" s="123"/>
      <c r="G219" s="123"/>
      <c r="H219" s="123"/>
      <c r="I219" s="123"/>
      <c r="J219" s="123"/>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3"/>
      <c r="AN219" s="123"/>
      <c r="AO219" s="123"/>
      <c r="AP219" s="123"/>
      <c r="AQ219" s="123"/>
      <c r="AR219" s="123"/>
      <c r="AS219" s="123"/>
      <c r="AT219" s="123"/>
      <c r="AU219" s="123"/>
      <c r="AV219" s="123"/>
      <c r="AW219" s="123"/>
      <c r="AX219" s="124"/>
    </row>
    <row r="220" spans="1:113" ht="12" customHeight="1">
      <c r="A220" s="8"/>
      <c r="B220" s="122"/>
      <c r="C220" s="123"/>
      <c r="D220" s="123"/>
      <c r="E220" s="123"/>
      <c r="F220" s="123"/>
      <c r="G220" s="123"/>
      <c r="H220" s="123"/>
      <c r="I220" s="123"/>
      <c r="J220" s="123"/>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3"/>
      <c r="AN220" s="123"/>
      <c r="AO220" s="123"/>
      <c r="AP220" s="123"/>
      <c r="AQ220" s="123"/>
      <c r="AR220" s="123"/>
      <c r="AS220" s="123"/>
      <c r="AT220" s="123"/>
      <c r="AU220" s="123"/>
      <c r="AV220" s="123"/>
      <c r="AW220" s="123"/>
      <c r="AX220" s="124"/>
    </row>
    <row r="221" spans="1:113" ht="15" thickBot="1">
      <c r="A221" s="17"/>
      <c r="B221" s="18"/>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20"/>
    </row>
    <row r="222" spans="1:113">
      <c r="B222" s="21"/>
    </row>
    <row r="223" spans="1:113" ht="14.4">
      <c r="B223" s="10" t="s">
        <v>4</v>
      </c>
      <c r="C223" s="8"/>
      <c r="D223" s="8"/>
      <c r="E223" s="8"/>
      <c r="F223" s="8"/>
      <c r="G223" s="8"/>
      <c r="H223" s="8"/>
      <c r="I223" s="8"/>
      <c r="J223" s="8"/>
      <c r="K223" s="8"/>
      <c r="L223" s="9"/>
      <c r="M223" s="9"/>
      <c r="N223" s="9"/>
      <c r="O223" s="9"/>
      <c r="P223" s="8"/>
      <c r="Q223" s="8"/>
      <c r="R223" s="8"/>
      <c r="S223" s="8"/>
      <c r="T223" s="8"/>
      <c r="U223" s="8"/>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row>
    <row r="224" spans="1:113" ht="15" thickBot="1">
      <c r="B224" s="8"/>
      <c r="C224" s="8"/>
      <c r="D224" s="8"/>
      <c r="E224" s="8"/>
      <c r="F224" s="8"/>
      <c r="G224" s="8"/>
      <c r="H224" s="8"/>
      <c r="I224" s="8"/>
      <c r="J224" s="8"/>
      <c r="K224" s="8"/>
      <c r="L224" s="9"/>
      <c r="M224" s="9"/>
      <c r="N224" s="9"/>
      <c r="O224" s="9"/>
      <c r="P224" s="8"/>
      <c r="Q224" s="8"/>
      <c r="R224" s="8"/>
      <c r="S224" s="8"/>
      <c r="T224" s="8"/>
      <c r="U224" s="8"/>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22" t="s">
        <v>5</v>
      </c>
    </row>
    <row r="225" spans="1:251" s="16" customFormat="1" ht="13.5" customHeight="1">
      <c r="A225" s="8"/>
      <c r="B225" s="125" t="s">
        <v>6</v>
      </c>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7"/>
      <c r="AA225" s="131" t="s">
        <v>9</v>
      </c>
      <c r="AB225" s="126"/>
      <c r="AC225" s="126"/>
      <c r="AD225" s="126"/>
      <c r="AE225" s="126"/>
      <c r="AF225" s="126"/>
      <c r="AG225" s="126"/>
      <c r="AH225" s="126"/>
      <c r="AI225" s="127"/>
      <c r="AJ225" s="131" t="s">
        <v>10</v>
      </c>
      <c r="AK225" s="126"/>
      <c r="AL225" s="126"/>
      <c r="AM225" s="126"/>
      <c r="AN225" s="126"/>
      <c r="AO225" s="126"/>
      <c r="AP225" s="126"/>
      <c r="AQ225" s="126"/>
      <c r="AR225" s="127"/>
      <c r="AS225" s="131" t="s">
        <v>7</v>
      </c>
      <c r="AT225" s="126"/>
      <c r="AU225" s="126"/>
      <c r="AV225" s="126"/>
      <c r="AW225" s="126"/>
      <c r="AX225" s="133"/>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row>
    <row r="226" spans="1:251" s="16" customFormat="1">
      <c r="A226" s="8"/>
      <c r="B226" s="128"/>
      <c r="C226" s="129"/>
      <c r="D226" s="129"/>
      <c r="E226" s="129"/>
      <c r="F226" s="129"/>
      <c r="G226" s="129"/>
      <c r="H226" s="129"/>
      <c r="I226" s="129"/>
      <c r="J226" s="129"/>
      <c r="K226" s="129"/>
      <c r="L226" s="129"/>
      <c r="M226" s="129"/>
      <c r="N226" s="129"/>
      <c r="O226" s="129"/>
      <c r="P226" s="129"/>
      <c r="Q226" s="129"/>
      <c r="R226" s="129"/>
      <c r="S226" s="129"/>
      <c r="T226" s="129"/>
      <c r="U226" s="129"/>
      <c r="V226" s="129"/>
      <c r="W226" s="129"/>
      <c r="X226" s="129"/>
      <c r="Y226" s="129"/>
      <c r="Z226" s="130"/>
      <c r="AA226" s="132"/>
      <c r="AB226" s="129"/>
      <c r="AC226" s="129"/>
      <c r="AD226" s="129"/>
      <c r="AE226" s="129"/>
      <c r="AF226" s="129"/>
      <c r="AG226" s="129"/>
      <c r="AH226" s="129"/>
      <c r="AI226" s="130"/>
      <c r="AJ226" s="132"/>
      <c r="AK226" s="129"/>
      <c r="AL226" s="129"/>
      <c r="AM226" s="129"/>
      <c r="AN226" s="129"/>
      <c r="AO226" s="129"/>
      <c r="AP226" s="129"/>
      <c r="AQ226" s="129"/>
      <c r="AR226" s="130"/>
      <c r="AS226" s="132"/>
      <c r="AT226" s="129"/>
      <c r="AU226" s="129"/>
      <c r="AV226" s="129"/>
      <c r="AW226" s="129"/>
      <c r="AX226" s="134"/>
      <c r="AY226" s="2"/>
      <c r="AZ226" s="2"/>
      <c r="BA226" s="2"/>
      <c r="BB226" s="23"/>
      <c r="BC226" s="24"/>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row>
    <row r="227" spans="1:251" s="16" customFormat="1" ht="18.75" customHeight="1">
      <c r="A227" s="8"/>
      <c r="B227" s="25"/>
      <c r="C227" s="135" t="s">
        <v>39</v>
      </c>
      <c r="D227" s="136"/>
      <c r="E227" s="136"/>
      <c r="F227" s="136"/>
      <c r="G227" s="136"/>
      <c r="H227" s="136"/>
      <c r="I227" s="136"/>
      <c r="J227" s="136"/>
      <c r="K227" s="136"/>
      <c r="L227" s="136"/>
      <c r="M227" s="136"/>
      <c r="N227" s="136"/>
      <c r="O227" s="136"/>
      <c r="P227" s="136"/>
      <c r="Q227" s="136"/>
      <c r="R227" s="136"/>
      <c r="S227" s="136"/>
      <c r="T227" s="136"/>
      <c r="U227" s="136"/>
      <c r="V227" s="136"/>
      <c r="W227" s="136"/>
      <c r="X227" s="136"/>
      <c r="Y227" s="136"/>
      <c r="Z227" s="137"/>
      <c r="AA227" s="138">
        <v>138755</v>
      </c>
      <c r="AB227" s="139"/>
      <c r="AC227" s="139"/>
      <c r="AD227" s="139"/>
      <c r="AE227" s="139"/>
      <c r="AF227" s="139"/>
      <c r="AG227" s="139"/>
      <c r="AH227" s="139"/>
      <c r="AI227" s="140"/>
      <c r="AJ227" s="138">
        <v>158795</v>
      </c>
      <c r="AK227" s="139"/>
      <c r="AL227" s="139"/>
      <c r="AM227" s="139"/>
      <c r="AN227" s="139"/>
      <c r="AO227" s="139"/>
      <c r="AP227" s="139"/>
      <c r="AQ227" s="139"/>
      <c r="AR227" s="140"/>
      <c r="AS227" s="141"/>
      <c r="AT227" s="142"/>
      <c r="AU227" s="142"/>
      <c r="AV227" s="142"/>
      <c r="AW227" s="142"/>
      <c r="AX227" s="143"/>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row>
    <row r="228" spans="1:251" s="16" customFormat="1" ht="18.75" customHeight="1" thickBot="1">
      <c r="A228" s="17"/>
      <c r="B228" s="144" t="s">
        <v>11</v>
      </c>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6"/>
      <c r="AA228" s="147">
        <f>SUM($AA$227:$AA$227)</f>
        <v>138755</v>
      </c>
      <c r="AB228" s="148"/>
      <c r="AC228" s="148"/>
      <c r="AD228" s="148"/>
      <c r="AE228" s="148"/>
      <c r="AF228" s="148"/>
      <c r="AG228" s="148"/>
      <c r="AH228" s="148"/>
      <c r="AI228" s="149"/>
      <c r="AJ228" s="147">
        <f>SUM($AJ$227:$AJ$227)</f>
        <v>158795</v>
      </c>
      <c r="AK228" s="148"/>
      <c r="AL228" s="148"/>
      <c r="AM228" s="148"/>
      <c r="AN228" s="148"/>
      <c r="AO228" s="148"/>
      <c r="AP228" s="148"/>
      <c r="AQ228" s="148"/>
      <c r="AR228" s="149"/>
      <c r="AS228" s="150"/>
      <c r="AT228" s="151"/>
      <c r="AU228" s="151"/>
      <c r="AV228" s="151"/>
      <c r="AW228" s="151"/>
      <c r="AX228" s="15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row>
    <row r="230" spans="1:251" ht="19.2">
      <c r="A230" s="1" t="s">
        <v>0</v>
      </c>
      <c r="AW230" s="3"/>
      <c r="AX230" s="4"/>
      <c r="AY230" s="3"/>
    </row>
    <row r="232" spans="1:251" ht="18">
      <c r="B232" s="115" t="s">
        <v>8</v>
      </c>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row>
    <row r="233" spans="1:251">
      <c r="Z233" s="5"/>
      <c r="AD233" s="5"/>
      <c r="AE233" s="5"/>
      <c r="AF233" s="5"/>
      <c r="AG233" s="5"/>
      <c r="AH233" s="5"/>
      <c r="AI233" s="5"/>
      <c r="AO233" s="5"/>
    </row>
    <row r="234" spans="1:251" ht="13.8" thickBot="1">
      <c r="Z234" s="5"/>
      <c r="AD234" s="5"/>
      <c r="AE234" s="5"/>
      <c r="AF234" s="5"/>
      <c r="AG234" s="5"/>
      <c r="AH234" s="5"/>
      <c r="AI234" s="5"/>
      <c r="AO234" s="5"/>
      <c r="DI234" s="6"/>
    </row>
    <row r="235" spans="1:251" ht="24.75" customHeight="1" thickBot="1">
      <c r="B235" s="117" t="s">
        <v>1</v>
      </c>
      <c r="C235" s="118"/>
      <c r="D235" s="118"/>
      <c r="E235" s="118"/>
      <c r="F235" s="118"/>
      <c r="G235" s="118"/>
      <c r="H235" s="119" t="s">
        <v>44</v>
      </c>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c r="AN235" s="120"/>
      <c r="AO235" s="120"/>
      <c r="AP235" s="120"/>
      <c r="AQ235" s="120"/>
      <c r="AR235" s="120"/>
      <c r="AS235" s="120"/>
      <c r="AT235" s="120"/>
      <c r="AU235" s="120"/>
      <c r="AV235" s="120"/>
      <c r="AW235" s="120"/>
      <c r="AX235" s="121"/>
      <c r="DI235" s="6"/>
    </row>
    <row r="236" spans="1:251" ht="14.4">
      <c r="B236" s="7"/>
      <c r="C236" s="7"/>
      <c r="D236" s="7"/>
      <c r="E236" s="7"/>
      <c r="F236" s="7"/>
      <c r="G236" s="7"/>
      <c r="H236" s="8"/>
      <c r="I236" s="8"/>
      <c r="J236" s="8"/>
      <c r="K236" s="8"/>
      <c r="L236" s="9"/>
      <c r="M236" s="9"/>
      <c r="N236" s="9"/>
      <c r="O236" s="9"/>
      <c r="P236" s="8"/>
      <c r="Q236" s="8"/>
      <c r="R236" s="8"/>
      <c r="S236" s="8"/>
      <c r="T236" s="8"/>
      <c r="U236" s="8"/>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DI236" s="6"/>
    </row>
    <row r="237" spans="1:251" ht="15" thickBot="1">
      <c r="A237" s="11"/>
      <c r="B237" s="10" t="s">
        <v>2</v>
      </c>
      <c r="C237" s="8"/>
      <c r="D237" s="8"/>
      <c r="E237" s="8"/>
      <c r="F237" s="8"/>
      <c r="G237" s="8"/>
      <c r="H237" s="8"/>
      <c r="I237" s="8"/>
      <c r="J237" s="8"/>
      <c r="K237" s="8"/>
      <c r="L237" s="9"/>
      <c r="M237" s="9"/>
      <c r="N237" s="9"/>
      <c r="O237" s="9"/>
      <c r="P237" s="8"/>
      <c r="Q237" s="8"/>
      <c r="R237" s="8"/>
      <c r="S237" s="8"/>
      <c r="T237" s="8"/>
      <c r="U237" s="8"/>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DI237" s="6"/>
    </row>
    <row r="238" spans="1:251" ht="14.4">
      <c r="A238" s="8"/>
      <c r="B238" s="12"/>
      <c r="C238" s="7"/>
      <c r="D238" s="7"/>
      <c r="E238" s="7"/>
      <c r="F238" s="7"/>
      <c r="G238" s="7"/>
      <c r="H238" s="7"/>
      <c r="I238" s="7"/>
      <c r="J238" s="7"/>
      <c r="K238" s="7"/>
      <c r="L238" s="13"/>
      <c r="M238" s="13"/>
      <c r="N238" s="13"/>
      <c r="O238" s="13"/>
      <c r="P238" s="7"/>
      <c r="Q238" s="7"/>
      <c r="R238" s="7"/>
      <c r="S238" s="7"/>
      <c r="T238" s="7"/>
      <c r="U238" s="7"/>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5"/>
    </row>
    <row r="239" spans="1:251" ht="12" customHeight="1">
      <c r="A239" s="8"/>
      <c r="B239" s="122" t="s">
        <v>45</v>
      </c>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4"/>
    </row>
    <row r="240" spans="1:251" ht="12" customHeight="1">
      <c r="A240" s="8"/>
      <c r="B240" s="122"/>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4"/>
      <c r="BC240" s="16"/>
    </row>
    <row r="241" spans="1:113" ht="12" customHeight="1">
      <c r="A241" s="8"/>
      <c r="B241" s="122"/>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4"/>
    </row>
    <row r="242" spans="1:113" ht="12" customHeight="1">
      <c r="A242" s="8"/>
      <c r="B242" s="122"/>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4"/>
    </row>
    <row r="243" spans="1:113" ht="12" customHeight="1">
      <c r="A243" s="8"/>
      <c r="B243" s="122"/>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4"/>
    </row>
    <row r="244" spans="1:113" ht="15" thickBot="1">
      <c r="A244" s="17"/>
      <c r="B244" s="18"/>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20"/>
    </row>
    <row r="245" spans="1:113">
      <c r="B245" s="21"/>
    </row>
    <row r="246" spans="1:113" ht="15" thickBot="1">
      <c r="A246" s="11"/>
      <c r="B246" s="10" t="s">
        <v>3</v>
      </c>
      <c r="C246" s="8"/>
      <c r="D246" s="8"/>
      <c r="E246" s="8"/>
      <c r="F246" s="8"/>
      <c r="G246" s="8"/>
      <c r="H246" s="8"/>
      <c r="I246" s="8"/>
      <c r="J246" s="8"/>
      <c r="K246" s="8"/>
      <c r="L246" s="9"/>
      <c r="M246" s="9"/>
      <c r="N246" s="9"/>
      <c r="O246" s="9"/>
      <c r="P246" s="8"/>
      <c r="Q246" s="8"/>
      <c r="R246" s="8"/>
      <c r="S246" s="8"/>
      <c r="T246" s="8"/>
      <c r="U246" s="8"/>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DI246" s="6"/>
    </row>
    <row r="247" spans="1:113" ht="14.4">
      <c r="A247" s="8"/>
      <c r="B247" s="12"/>
      <c r="C247" s="7"/>
      <c r="D247" s="7"/>
      <c r="E247" s="7"/>
      <c r="F247" s="7"/>
      <c r="G247" s="7"/>
      <c r="H247" s="7"/>
      <c r="I247" s="7"/>
      <c r="J247" s="7"/>
      <c r="K247" s="7"/>
      <c r="L247" s="13"/>
      <c r="M247" s="13"/>
      <c r="N247" s="13"/>
      <c r="O247" s="13"/>
      <c r="P247" s="7"/>
      <c r="Q247" s="7"/>
      <c r="R247" s="7"/>
      <c r="S247" s="7"/>
      <c r="T247" s="7"/>
      <c r="U247" s="7"/>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5"/>
    </row>
    <row r="248" spans="1:113" ht="12" customHeight="1">
      <c r="A248" s="8"/>
      <c r="B248" s="122" t="s">
        <v>46</v>
      </c>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4"/>
    </row>
    <row r="249" spans="1:113" ht="12" customHeight="1">
      <c r="A249" s="8"/>
      <c r="B249" s="122"/>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4"/>
      <c r="BC249" s="16"/>
    </row>
    <row r="250" spans="1:113" ht="12" customHeight="1">
      <c r="A250" s="8"/>
      <c r="B250" s="122"/>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3"/>
      <c r="AN250" s="123"/>
      <c r="AO250" s="123"/>
      <c r="AP250" s="123"/>
      <c r="AQ250" s="123"/>
      <c r="AR250" s="123"/>
      <c r="AS250" s="123"/>
      <c r="AT250" s="123"/>
      <c r="AU250" s="123"/>
      <c r="AV250" s="123"/>
      <c r="AW250" s="123"/>
      <c r="AX250" s="124"/>
    </row>
    <row r="251" spans="1:113" ht="12" customHeight="1">
      <c r="A251" s="8"/>
      <c r="B251" s="122"/>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3"/>
      <c r="AN251" s="123"/>
      <c r="AO251" s="123"/>
      <c r="AP251" s="123"/>
      <c r="AQ251" s="123"/>
      <c r="AR251" s="123"/>
      <c r="AS251" s="123"/>
      <c r="AT251" s="123"/>
      <c r="AU251" s="123"/>
      <c r="AV251" s="123"/>
      <c r="AW251" s="123"/>
      <c r="AX251" s="124"/>
    </row>
    <row r="252" spans="1:113" ht="12" customHeight="1">
      <c r="A252" s="8"/>
      <c r="B252" s="122"/>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3"/>
      <c r="AN252" s="123"/>
      <c r="AO252" s="123"/>
      <c r="AP252" s="123"/>
      <c r="AQ252" s="123"/>
      <c r="AR252" s="123"/>
      <c r="AS252" s="123"/>
      <c r="AT252" s="123"/>
      <c r="AU252" s="123"/>
      <c r="AV252" s="123"/>
      <c r="AW252" s="123"/>
      <c r="AX252" s="124"/>
    </row>
    <row r="253" spans="1:113" ht="15" thickBot="1">
      <c r="A253" s="17"/>
      <c r="B253" s="18"/>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20"/>
    </row>
    <row r="254" spans="1:113">
      <c r="B254" s="21"/>
    </row>
    <row r="255" spans="1:113" ht="14.4">
      <c r="B255" s="10" t="s">
        <v>4</v>
      </c>
      <c r="C255" s="8"/>
      <c r="D255" s="8"/>
      <c r="E255" s="8"/>
      <c r="F255" s="8"/>
      <c r="G255" s="8"/>
      <c r="H255" s="8"/>
      <c r="I255" s="8"/>
      <c r="J255" s="8"/>
      <c r="K255" s="8"/>
      <c r="L255" s="9"/>
      <c r="M255" s="9"/>
      <c r="N255" s="9"/>
      <c r="O255" s="9"/>
      <c r="P255" s="8"/>
      <c r="Q255" s="8"/>
      <c r="R255" s="8"/>
      <c r="S255" s="8"/>
      <c r="T255" s="8"/>
      <c r="U255" s="8"/>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row>
    <row r="256" spans="1:113" ht="15" thickBot="1">
      <c r="B256" s="8"/>
      <c r="C256" s="8"/>
      <c r="D256" s="8"/>
      <c r="E256" s="8"/>
      <c r="F256" s="8"/>
      <c r="G256" s="8"/>
      <c r="H256" s="8"/>
      <c r="I256" s="8"/>
      <c r="J256" s="8"/>
      <c r="K256" s="8"/>
      <c r="L256" s="9"/>
      <c r="M256" s="9"/>
      <c r="N256" s="9"/>
      <c r="O256" s="9"/>
      <c r="P256" s="8"/>
      <c r="Q256" s="8"/>
      <c r="R256" s="8"/>
      <c r="S256" s="8"/>
      <c r="T256" s="8"/>
      <c r="U256" s="8"/>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22" t="s">
        <v>5</v>
      </c>
    </row>
    <row r="257" spans="1:251" s="16" customFormat="1" ht="13.5" customHeight="1">
      <c r="A257" s="8"/>
      <c r="B257" s="125" t="s">
        <v>6</v>
      </c>
      <c r="C257" s="126"/>
      <c r="D257" s="126"/>
      <c r="E257" s="126"/>
      <c r="F257" s="126"/>
      <c r="G257" s="126"/>
      <c r="H257" s="126"/>
      <c r="I257" s="126"/>
      <c r="J257" s="126"/>
      <c r="K257" s="126"/>
      <c r="L257" s="126"/>
      <c r="M257" s="126"/>
      <c r="N257" s="126"/>
      <c r="O257" s="126"/>
      <c r="P257" s="126"/>
      <c r="Q257" s="126"/>
      <c r="R257" s="126"/>
      <c r="S257" s="126"/>
      <c r="T257" s="126"/>
      <c r="U257" s="126"/>
      <c r="V257" s="126"/>
      <c r="W257" s="126"/>
      <c r="X257" s="126"/>
      <c r="Y257" s="126"/>
      <c r="Z257" s="127"/>
      <c r="AA257" s="131" t="s">
        <v>9</v>
      </c>
      <c r="AB257" s="126"/>
      <c r="AC257" s="126"/>
      <c r="AD257" s="126"/>
      <c r="AE257" s="126"/>
      <c r="AF257" s="126"/>
      <c r="AG257" s="126"/>
      <c r="AH257" s="126"/>
      <c r="AI257" s="127"/>
      <c r="AJ257" s="131" t="s">
        <v>10</v>
      </c>
      <c r="AK257" s="126"/>
      <c r="AL257" s="126"/>
      <c r="AM257" s="126"/>
      <c r="AN257" s="126"/>
      <c r="AO257" s="126"/>
      <c r="AP257" s="126"/>
      <c r="AQ257" s="126"/>
      <c r="AR257" s="127"/>
      <c r="AS257" s="131" t="s">
        <v>7</v>
      </c>
      <c r="AT257" s="126"/>
      <c r="AU257" s="126"/>
      <c r="AV257" s="126"/>
      <c r="AW257" s="126"/>
      <c r="AX257" s="133"/>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row>
    <row r="258" spans="1:251" s="16" customFormat="1">
      <c r="A258" s="8"/>
      <c r="B258" s="128"/>
      <c r="C258" s="129"/>
      <c r="D258" s="129"/>
      <c r="E258" s="129"/>
      <c r="F258" s="129"/>
      <c r="G258" s="129"/>
      <c r="H258" s="129"/>
      <c r="I258" s="129"/>
      <c r="J258" s="129"/>
      <c r="K258" s="129"/>
      <c r="L258" s="129"/>
      <c r="M258" s="129"/>
      <c r="N258" s="129"/>
      <c r="O258" s="129"/>
      <c r="P258" s="129"/>
      <c r="Q258" s="129"/>
      <c r="R258" s="129"/>
      <c r="S258" s="129"/>
      <c r="T258" s="129"/>
      <c r="U258" s="129"/>
      <c r="V258" s="129"/>
      <c r="W258" s="129"/>
      <c r="X258" s="129"/>
      <c r="Y258" s="129"/>
      <c r="Z258" s="130"/>
      <c r="AA258" s="132"/>
      <c r="AB258" s="129"/>
      <c r="AC258" s="129"/>
      <c r="AD258" s="129"/>
      <c r="AE258" s="129"/>
      <c r="AF258" s="129"/>
      <c r="AG258" s="129"/>
      <c r="AH258" s="129"/>
      <c r="AI258" s="130"/>
      <c r="AJ258" s="132"/>
      <c r="AK258" s="129"/>
      <c r="AL258" s="129"/>
      <c r="AM258" s="129"/>
      <c r="AN258" s="129"/>
      <c r="AO258" s="129"/>
      <c r="AP258" s="129"/>
      <c r="AQ258" s="129"/>
      <c r="AR258" s="130"/>
      <c r="AS258" s="132"/>
      <c r="AT258" s="129"/>
      <c r="AU258" s="129"/>
      <c r="AV258" s="129"/>
      <c r="AW258" s="129"/>
      <c r="AX258" s="134"/>
      <c r="AY258" s="2"/>
      <c r="AZ258" s="2"/>
      <c r="BA258" s="2"/>
      <c r="BB258" s="23"/>
      <c r="BC258" s="24"/>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row>
    <row r="259" spans="1:251" s="16" customFormat="1" ht="18.75" customHeight="1">
      <c r="A259" s="8"/>
      <c r="B259" s="25"/>
      <c r="C259" s="135" t="s">
        <v>43</v>
      </c>
      <c r="D259" s="136"/>
      <c r="E259" s="136"/>
      <c r="F259" s="136"/>
      <c r="G259" s="136"/>
      <c r="H259" s="136"/>
      <c r="I259" s="136"/>
      <c r="J259" s="136"/>
      <c r="K259" s="136"/>
      <c r="L259" s="136"/>
      <c r="M259" s="136"/>
      <c r="N259" s="136"/>
      <c r="O259" s="136"/>
      <c r="P259" s="136"/>
      <c r="Q259" s="136"/>
      <c r="R259" s="136"/>
      <c r="S259" s="136"/>
      <c r="T259" s="136"/>
      <c r="U259" s="136"/>
      <c r="V259" s="136"/>
      <c r="W259" s="136"/>
      <c r="X259" s="136"/>
      <c r="Y259" s="136"/>
      <c r="Z259" s="137"/>
      <c r="AA259" s="138">
        <v>500479</v>
      </c>
      <c r="AB259" s="139"/>
      <c r="AC259" s="139"/>
      <c r="AD259" s="139"/>
      <c r="AE259" s="139"/>
      <c r="AF259" s="139"/>
      <c r="AG259" s="139"/>
      <c r="AH259" s="139"/>
      <c r="AI259" s="140"/>
      <c r="AJ259" s="138">
        <v>500479</v>
      </c>
      <c r="AK259" s="139"/>
      <c r="AL259" s="139"/>
      <c r="AM259" s="139"/>
      <c r="AN259" s="139"/>
      <c r="AO259" s="139"/>
      <c r="AP259" s="139"/>
      <c r="AQ259" s="139"/>
      <c r="AR259" s="140"/>
      <c r="AS259" s="141"/>
      <c r="AT259" s="142"/>
      <c r="AU259" s="142"/>
      <c r="AV259" s="142"/>
      <c r="AW259" s="142"/>
      <c r="AX259" s="143"/>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row>
    <row r="260" spans="1:251" s="16" customFormat="1" ht="18.75" customHeight="1" thickBot="1">
      <c r="A260" s="17"/>
      <c r="B260" s="144" t="s">
        <v>11</v>
      </c>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6"/>
      <c r="AA260" s="147">
        <f>SUM($AA$259:$AA$259)</f>
        <v>500479</v>
      </c>
      <c r="AB260" s="148"/>
      <c r="AC260" s="148"/>
      <c r="AD260" s="148"/>
      <c r="AE260" s="148"/>
      <c r="AF260" s="148"/>
      <c r="AG260" s="148"/>
      <c r="AH260" s="148"/>
      <c r="AI260" s="149"/>
      <c r="AJ260" s="147">
        <f>SUM($AJ$259:$AJ$259)</f>
        <v>500479</v>
      </c>
      <c r="AK260" s="148"/>
      <c r="AL260" s="148"/>
      <c r="AM260" s="148"/>
      <c r="AN260" s="148"/>
      <c r="AO260" s="148"/>
      <c r="AP260" s="148"/>
      <c r="AQ260" s="148"/>
      <c r="AR260" s="149"/>
      <c r="AS260" s="150"/>
      <c r="AT260" s="151"/>
      <c r="AU260" s="151"/>
      <c r="AV260" s="151"/>
      <c r="AW260" s="151"/>
      <c r="AX260" s="15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row>
    <row r="262" spans="1:251" ht="19.2">
      <c r="A262" s="1" t="s">
        <v>0</v>
      </c>
      <c r="AW262" s="3"/>
      <c r="AX262" s="4"/>
      <c r="AY262" s="3"/>
    </row>
    <row r="264" spans="1:251" ht="18">
      <c r="B264" s="115" t="s">
        <v>8</v>
      </c>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row>
    <row r="265" spans="1:251">
      <c r="Z265" s="5"/>
      <c r="AD265" s="5"/>
      <c r="AE265" s="5"/>
      <c r="AF265" s="5"/>
      <c r="AG265" s="5"/>
      <c r="AH265" s="5"/>
      <c r="AI265" s="5"/>
      <c r="AO265" s="5"/>
    </row>
    <row r="266" spans="1:251" ht="13.8" thickBot="1">
      <c r="Z266" s="5"/>
      <c r="AD266" s="5"/>
      <c r="AE266" s="5"/>
      <c r="AF266" s="5"/>
      <c r="AG266" s="5"/>
      <c r="AH266" s="5"/>
      <c r="AI266" s="5"/>
      <c r="AO266" s="5"/>
      <c r="DI266" s="6"/>
    </row>
    <row r="267" spans="1:251" ht="24.75" customHeight="1" thickBot="1">
      <c r="B267" s="117" t="s">
        <v>1</v>
      </c>
      <c r="C267" s="118"/>
      <c r="D267" s="118"/>
      <c r="E267" s="118"/>
      <c r="F267" s="118"/>
      <c r="G267" s="118"/>
      <c r="H267" s="119" t="s">
        <v>48</v>
      </c>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0"/>
      <c r="AN267" s="120"/>
      <c r="AO267" s="120"/>
      <c r="AP267" s="120"/>
      <c r="AQ267" s="120"/>
      <c r="AR267" s="120"/>
      <c r="AS267" s="120"/>
      <c r="AT267" s="120"/>
      <c r="AU267" s="120"/>
      <c r="AV267" s="120"/>
      <c r="AW267" s="120"/>
      <c r="AX267" s="121"/>
      <c r="DI267" s="6"/>
    </row>
    <row r="268" spans="1:251" ht="14.4">
      <c r="B268" s="7"/>
      <c r="C268" s="7"/>
      <c r="D268" s="7"/>
      <c r="E268" s="7"/>
      <c r="F268" s="7"/>
      <c r="G268" s="7"/>
      <c r="H268" s="8"/>
      <c r="I268" s="8"/>
      <c r="J268" s="8"/>
      <c r="K268" s="8"/>
      <c r="L268" s="9"/>
      <c r="M268" s="9"/>
      <c r="N268" s="9"/>
      <c r="O268" s="9"/>
      <c r="P268" s="8"/>
      <c r="Q268" s="8"/>
      <c r="R268" s="8"/>
      <c r="S268" s="8"/>
      <c r="T268" s="8"/>
      <c r="U268" s="8"/>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DI268" s="6"/>
    </row>
    <row r="269" spans="1:251" ht="15" thickBot="1">
      <c r="A269" s="11"/>
      <c r="B269" s="10" t="s">
        <v>2</v>
      </c>
      <c r="C269" s="8"/>
      <c r="D269" s="8"/>
      <c r="E269" s="8"/>
      <c r="F269" s="8"/>
      <c r="G269" s="8"/>
      <c r="H269" s="8"/>
      <c r="I269" s="8"/>
      <c r="J269" s="8"/>
      <c r="K269" s="8"/>
      <c r="L269" s="9"/>
      <c r="M269" s="9"/>
      <c r="N269" s="9"/>
      <c r="O269" s="9"/>
      <c r="P269" s="8"/>
      <c r="Q269" s="8"/>
      <c r="R269" s="8"/>
      <c r="S269" s="8"/>
      <c r="T269" s="8"/>
      <c r="U269" s="8"/>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DI269" s="6"/>
    </row>
    <row r="270" spans="1:251" ht="14.4">
      <c r="A270" s="8"/>
      <c r="B270" s="12"/>
      <c r="C270" s="7"/>
      <c r="D270" s="7"/>
      <c r="E270" s="7"/>
      <c r="F270" s="7"/>
      <c r="G270" s="7"/>
      <c r="H270" s="7"/>
      <c r="I270" s="7"/>
      <c r="J270" s="7"/>
      <c r="K270" s="7"/>
      <c r="L270" s="13"/>
      <c r="M270" s="13"/>
      <c r="N270" s="13"/>
      <c r="O270" s="13"/>
      <c r="P270" s="7"/>
      <c r="Q270" s="7"/>
      <c r="R270" s="7"/>
      <c r="S270" s="7"/>
      <c r="T270" s="7"/>
      <c r="U270" s="7"/>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5"/>
    </row>
    <row r="271" spans="1:251" ht="12" customHeight="1">
      <c r="A271" s="8"/>
      <c r="B271" s="122" t="s">
        <v>49</v>
      </c>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23"/>
      <c r="AD271" s="123"/>
      <c r="AE271" s="123"/>
      <c r="AF271" s="123"/>
      <c r="AG271" s="123"/>
      <c r="AH271" s="123"/>
      <c r="AI271" s="123"/>
      <c r="AJ271" s="123"/>
      <c r="AK271" s="123"/>
      <c r="AL271" s="123"/>
      <c r="AM271" s="123"/>
      <c r="AN271" s="123"/>
      <c r="AO271" s="123"/>
      <c r="AP271" s="123"/>
      <c r="AQ271" s="123"/>
      <c r="AR271" s="123"/>
      <c r="AS271" s="123"/>
      <c r="AT271" s="123"/>
      <c r="AU271" s="123"/>
      <c r="AV271" s="123"/>
      <c r="AW271" s="123"/>
      <c r="AX271" s="124"/>
    </row>
    <row r="272" spans="1:251" ht="12" customHeight="1">
      <c r="A272" s="8"/>
      <c r="B272" s="122"/>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3"/>
      <c r="AN272" s="123"/>
      <c r="AO272" s="123"/>
      <c r="AP272" s="123"/>
      <c r="AQ272" s="123"/>
      <c r="AR272" s="123"/>
      <c r="AS272" s="123"/>
      <c r="AT272" s="123"/>
      <c r="AU272" s="123"/>
      <c r="AV272" s="123"/>
      <c r="AW272" s="123"/>
      <c r="AX272" s="124"/>
      <c r="BC272" s="16"/>
    </row>
    <row r="273" spans="1:113" ht="12" customHeight="1">
      <c r="A273" s="8"/>
      <c r="B273" s="122"/>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3"/>
      <c r="AN273" s="123"/>
      <c r="AO273" s="123"/>
      <c r="AP273" s="123"/>
      <c r="AQ273" s="123"/>
      <c r="AR273" s="123"/>
      <c r="AS273" s="123"/>
      <c r="AT273" s="123"/>
      <c r="AU273" s="123"/>
      <c r="AV273" s="123"/>
      <c r="AW273" s="123"/>
      <c r="AX273" s="124"/>
    </row>
    <row r="274" spans="1:113" ht="12" customHeight="1">
      <c r="A274" s="8"/>
      <c r="B274" s="122"/>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3"/>
      <c r="AN274" s="123"/>
      <c r="AO274" s="123"/>
      <c r="AP274" s="123"/>
      <c r="AQ274" s="123"/>
      <c r="AR274" s="123"/>
      <c r="AS274" s="123"/>
      <c r="AT274" s="123"/>
      <c r="AU274" s="123"/>
      <c r="AV274" s="123"/>
      <c r="AW274" s="123"/>
      <c r="AX274" s="124"/>
    </row>
    <row r="275" spans="1:113" ht="12" customHeight="1">
      <c r="A275" s="8"/>
      <c r="B275" s="122"/>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3"/>
      <c r="AN275" s="123"/>
      <c r="AO275" s="123"/>
      <c r="AP275" s="123"/>
      <c r="AQ275" s="123"/>
      <c r="AR275" s="123"/>
      <c r="AS275" s="123"/>
      <c r="AT275" s="123"/>
      <c r="AU275" s="123"/>
      <c r="AV275" s="123"/>
      <c r="AW275" s="123"/>
      <c r="AX275" s="124"/>
    </row>
    <row r="276" spans="1:113" ht="15" thickBot="1">
      <c r="A276" s="17"/>
      <c r="B276" s="18"/>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20"/>
    </row>
    <row r="277" spans="1:113">
      <c r="B277" s="21"/>
    </row>
    <row r="278" spans="1:113" ht="15" thickBot="1">
      <c r="A278" s="11"/>
      <c r="B278" s="10" t="s">
        <v>3</v>
      </c>
      <c r="C278" s="8"/>
      <c r="D278" s="8"/>
      <c r="E278" s="8"/>
      <c r="F278" s="8"/>
      <c r="G278" s="8"/>
      <c r="H278" s="8"/>
      <c r="I278" s="8"/>
      <c r="J278" s="8"/>
      <c r="K278" s="8"/>
      <c r="L278" s="9"/>
      <c r="M278" s="9"/>
      <c r="N278" s="9"/>
      <c r="O278" s="9"/>
      <c r="P278" s="8"/>
      <c r="Q278" s="8"/>
      <c r="R278" s="8"/>
      <c r="S278" s="8"/>
      <c r="T278" s="8"/>
      <c r="U278" s="8"/>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DI278" s="6"/>
    </row>
    <row r="279" spans="1:113" ht="14.4">
      <c r="A279" s="8"/>
      <c r="B279" s="12"/>
      <c r="C279" s="7"/>
      <c r="D279" s="7"/>
      <c r="E279" s="7"/>
      <c r="F279" s="7"/>
      <c r="G279" s="7"/>
      <c r="H279" s="7"/>
      <c r="I279" s="7"/>
      <c r="J279" s="7"/>
      <c r="K279" s="7"/>
      <c r="L279" s="13"/>
      <c r="M279" s="13"/>
      <c r="N279" s="13"/>
      <c r="O279" s="13"/>
      <c r="P279" s="7"/>
      <c r="Q279" s="7"/>
      <c r="R279" s="7"/>
      <c r="S279" s="7"/>
      <c r="T279" s="7"/>
      <c r="U279" s="7"/>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5"/>
    </row>
    <row r="280" spans="1:113" ht="12" customHeight="1">
      <c r="A280" s="8"/>
      <c r="B280" s="122" t="s">
        <v>50</v>
      </c>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c r="AA280" s="123"/>
      <c r="AB280" s="123"/>
      <c r="AC280" s="123"/>
      <c r="AD280" s="123"/>
      <c r="AE280" s="123"/>
      <c r="AF280" s="123"/>
      <c r="AG280" s="123"/>
      <c r="AH280" s="123"/>
      <c r="AI280" s="123"/>
      <c r="AJ280" s="123"/>
      <c r="AK280" s="123"/>
      <c r="AL280" s="123"/>
      <c r="AM280" s="123"/>
      <c r="AN280" s="123"/>
      <c r="AO280" s="123"/>
      <c r="AP280" s="123"/>
      <c r="AQ280" s="123"/>
      <c r="AR280" s="123"/>
      <c r="AS280" s="123"/>
      <c r="AT280" s="123"/>
      <c r="AU280" s="123"/>
      <c r="AV280" s="123"/>
      <c r="AW280" s="123"/>
      <c r="AX280" s="124"/>
    </row>
    <row r="281" spans="1:113" ht="12" customHeight="1">
      <c r="A281" s="8"/>
      <c r="B281" s="122"/>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23"/>
      <c r="AD281" s="123"/>
      <c r="AE281" s="123"/>
      <c r="AF281" s="123"/>
      <c r="AG281" s="123"/>
      <c r="AH281" s="123"/>
      <c r="AI281" s="123"/>
      <c r="AJ281" s="123"/>
      <c r="AK281" s="123"/>
      <c r="AL281" s="123"/>
      <c r="AM281" s="123"/>
      <c r="AN281" s="123"/>
      <c r="AO281" s="123"/>
      <c r="AP281" s="123"/>
      <c r="AQ281" s="123"/>
      <c r="AR281" s="123"/>
      <c r="AS281" s="123"/>
      <c r="AT281" s="123"/>
      <c r="AU281" s="123"/>
      <c r="AV281" s="123"/>
      <c r="AW281" s="123"/>
      <c r="AX281" s="124"/>
      <c r="BC281" s="16"/>
    </row>
    <row r="282" spans="1:113" ht="12" customHeight="1">
      <c r="A282" s="8"/>
      <c r="B282" s="122"/>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c r="AA282" s="123"/>
      <c r="AB282" s="123"/>
      <c r="AC282" s="123"/>
      <c r="AD282" s="123"/>
      <c r="AE282" s="123"/>
      <c r="AF282" s="123"/>
      <c r="AG282" s="123"/>
      <c r="AH282" s="123"/>
      <c r="AI282" s="123"/>
      <c r="AJ282" s="123"/>
      <c r="AK282" s="123"/>
      <c r="AL282" s="123"/>
      <c r="AM282" s="123"/>
      <c r="AN282" s="123"/>
      <c r="AO282" s="123"/>
      <c r="AP282" s="123"/>
      <c r="AQ282" s="123"/>
      <c r="AR282" s="123"/>
      <c r="AS282" s="123"/>
      <c r="AT282" s="123"/>
      <c r="AU282" s="123"/>
      <c r="AV282" s="123"/>
      <c r="AW282" s="123"/>
      <c r="AX282" s="124"/>
    </row>
    <row r="283" spans="1:113" ht="12" customHeight="1">
      <c r="A283" s="8"/>
      <c r="B283" s="122"/>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23"/>
      <c r="AD283" s="123"/>
      <c r="AE283" s="123"/>
      <c r="AF283" s="123"/>
      <c r="AG283" s="123"/>
      <c r="AH283" s="123"/>
      <c r="AI283" s="123"/>
      <c r="AJ283" s="123"/>
      <c r="AK283" s="123"/>
      <c r="AL283" s="123"/>
      <c r="AM283" s="123"/>
      <c r="AN283" s="123"/>
      <c r="AO283" s="123"/>
      <c r="AP283" s="123"/>
      <c r="AQ283" s="123"/>
      <c r="AR283" s="123"/>
      <c r="AS283" s="123"/>
      <c r="AT283" s="123"/>
      <c r="AU283" s="123"/>
      <c r="AV283" s="123"/>
      <c r="AW283" s="123"/>
      <c r="AX283" s="124"/>
    </row>
    <row r="284" spans="1:113" ht="12" customHeight="1">
      <c r="A284" s="8"/>
      <c r="B284" s="122"/>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c r="AA284" s="123"/>
      <c r="AB284" s="123"/>
      <c r="AC284" s="123"/>
      <c r="AD284" s="123"/>
      <c r="AE284" s="123"/>
      <c r="AF284" s="123"/>
      <c r="AG284" s="123"/>
      <c r="AH284" s="123"/>
      <c r="AI284" s="123"/>
      <c r="AJ284" s="123"/>
      <c r="AK284" s="123"/>
      <c r="AL284" s="123"/>
      <c r="AM284" s="123"/>
      <c r="AN284" s="123"/>
      <c r="AO284" s="123"/>
      <c r="AP284" s="123"/>
      <c r="AQ284" s="123"/>
      <c r="AR284" s="123"/>
      <c r="AS284" s="123"/>
      <c r="AT284" s="123"/>
      <c r="AU284" s="123"/>
      <c r="AV284" s="123"/>
      <c r="AW284" s="123"/>
      <c r="AX284" s="124"/>
    </row>
    <row r="285" spans="1:113" ht="15" thickBot="1">
      <c r="A285" s="17"/>
      <c r="B285" s="18"/>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20"/>
    </row>
    <row r="286" spans="1:113">
      <c r="B286" s="21"/>
    </row>
    <row r="287" spans="1:113" ht="14.4">
      <c r="B287" s="10" t="s">
        <v>4</v>
      </c>
      <c r="C287" s="8"/>
      <c r="D287" s="8"/>
      <c r="E287" s="8"/>
      <c r="F287" s="8"/>
      <c r="G287" s="8"/>
      <c r="H287" s="8"/>
      <c r="I287" s="8"/>
      <c r="J287" s="8"/>
      <c r="K287" s="8"/>
      <c r="L287" s="9"/>
      <c r="M287" s="9"/>
      <c r="N287" s="9"/>
      <c r="O287" s="9"/>
      <c r="P287" s="8"/>
      <c r="Q287" s="8"/>
      <c r="R287" s="8"/>
      <c r="S287" s="8"/>
      <c r="T287" s="8"/>
      <c r="U287" s="8"/>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row>
    <row r="288" spans="1:113" ht="15" thickBot="1">
      <c r="B288" s="8"/>
      <c r="C288" s="8"/>
      <c r="D288" s="8"/>
      <c r="E288" s="8"/>
      <c r="F288" s="8"/>
      <c r="G288" s="8"/>
      <c r="H288" s="8"/>
      <c r="I288" s="8"/>
      <c r="J288" s="8"/>
      <c r="K288" s="8"/>
      <c r="L288" s="9"/>
      <c r="M288" s="9"/>
      <c r="N288" s="9"/>
      <c r="O288" s="9"/>
      <c r="P288" s="8"/>
      <c r="Q288" s="8"/>
      <c r="R288" s="8"/>
      <c r="S288" s="8"/>
      <c r="T288" s="8"/>
      <c r="U288" s="8"/>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22" t="s">
        <v>5</v>
      </c>
    </row>
    <row r="289" spans="1:251" s="16" customFormat="1" ht="13.5" customHeight="1">
      <c r="A289" s="8"/>
      <c r="B289" s="125" t="s">
        <v>6</v>
      </c>
      <c r="C289" s="126"/>
      <c r="D289" s="126"/>
      <c r="E289" s="126"/>
      <c r="F289" s="126"/>
      <c r="G289" s="126"/>
      <c r="H289" s="126"/>
      <c r="I289" s="126"/>
      <c r="J289" s="126"/>
      <c r="K289" s="126"/>
      <c r="L289" s="126"/>
      <c r="M289" s="126"/>
      <c r="N289" s="126"/>
      <c r="O289" s="126"/>
      <c r="P289" s="126"/>
      <c r="Q289" s="126"/>
      <c r="R289" s="126"/>
      <c r="S289" s="126"/>
      <c r="T289" s="126"/>
      <c r="U289" s="126"/>
      <c r="V289" s="126"/>
      <c r="W289" s="126"/>
      <c r="X289" s="126"/>
      <c r="Y289" s="126"/>
      <c r="Z289" s="127"/>
      <c r="AA289" s="131" t="s">
        <v>9</v>
      </c>
      <c r="AB289" s="126"/>
      <c r="AC289" s="126"/>
      <c r="AD289" s="126"/>
      <c r="AE289" s="126"/>
      <c r="AF289" s="126"/>
      <c r="AG289" s="126"/>
      <c r="AH289" s="126"/>
      <c r="AI289" s="127"/>
      <c r="AJ289" s="131" t="s">
        <v>10</v>
      </c>
      <c r="AK289" s="126"/>
      <c r="AL289" s="126"/>
      <c r="AM289" s="126"/>
      <c r="AN289" s="126"/>
      <c r="AO289" s="126"/>
      <c r="AP289" s="126"/>
      <c r="AQ289" s="126"/>
      <c r="AR289" s="127"/>
      <c r="AS289" s="131" t="s">
        <v>7</v>
      </c>
      <c r="AT289" s="126"/>
      <c r="AU289" s="126"/>
      <c r="AV289" s="126"/>
      <c r="AW289" s="126"/>
      <c r="AX289" s="133"/>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row>
    <row r="290" spans="1:251" s="16" customFormat="1">
      <c r="A290" s="8"/>
      <c r="B290" s="128"/>
      <c r="C290" s="129"/>
      <c r="D290" s="129"/>
      <c r="E290" s="129"/>
      <c r="F290" s="129"/>
      <c r="G290" s="129"/>
      <c r="H290" s="129"/>
      <c r="I290" s="129"/>
      <c r="J290" s="129"/>
      <c r="K290" s="129"/>
      <c r="L290" s="129"/>
      <c r="M290" s="129"/>
      <c r="N290" s="129"/>
      <c r="O290" s="129"/>
      <c r="P290" s="129"/>
      <c r="Q290" s="129"/>
      <c r="R290" s="129"/>
      <c r="S290" s="129"/>
      <c r="T290" s="129"/>
      <c r="U290" s="129"/>
      <c r="V290" s="129"/>
      <c r="W290" s="129"/>
      <c r="X290" s="129"/>
      <c r="Y290" s="129"/>
      <c r="Z290" s="130"/>
      <c r="AA290" s="132"/>
      <c r="AB290" s="129"/>
      <c r="AC290" s="129"/>
      <c r="AD290" s="129"/>
      <c r="AE290" s="129"/>
      <c r="AF290" s="129"/>
      <c r="AG290" s="129"/>
      <c r="AH290" s="129"/>
      <c r="AI290" s="130"/>
      <c r="AJ290" s="132"/>
      <c r="AK290" s="129"/>
      <c r="AL290" s="129"/>
      <c r="AM290" s="129"/>
      <c r="AN290" s="129"/>
      <c r="AO290" s="129"/>
      <c r="AP290" s="129"/>
      <c r="AQ290" s="129"/>
      <c r="AR290" s="130"/>
      <c r="AS290" s="132"/>
      <c r="AT290" s="129"/>
      <c r="AU290" s="129"/>
      <c r="AV290" s="129"/>
      <c r="AW290" s="129"/>
      <c r="AX290" s="134"/>
      <c r="AY290" s="2"/>
      <c r="AZ290" s="2"/>
      <c r="BA290" s="2"/>
      <c r="BB290" s="23"/>
      <c r="BC290" s="24"/>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row>
    <row r="291" spans="1:251" s="16" customFormat="1" ht="18.75" customHeight="1">
      <c r="A291" s="8"/>
      <c r="B291" s="25"/>
      <c r="C291" s="135" t="s">
        <v>47</v>
      </c>
      <c r="D291" s="136"/>
      <c r="E291" s="136"/>
      <c r="F291" s="136"/>
      <c r="G291" s="136"/>
      <c r="H291" s="136"/>
      <c r="I291" s="136"/>
      <c r="J291" s="136"/>
      <c r="K291" s="136"/>
      <c r="L291" s="136"/>
      <c r="M291" s="136"/>
      <c r="N291" s="136"/>
      <c r="O291" s="136"/>
      <c r="P291" s="136"/>
      <c r="Q291" s="136"/>
      <c r="R291" s="136"/>
      <c r="S291" s="136"/>
      <c r="T291" s="136"/>
      <c r="U291" s="136"/>
      <c r="V291" s="136"/>
      <c r="W291" s="136"/>
      <c r="X291" s="136"/>
      <c r="Y291" s="136"/>
      <c r="Z291" s="137"/>
      <c r="AA291" s="138">
        <v>0</v>
      </c>
      <c r="AB291" s="139"/>
      <c r="AC291" s="139"/>
      <c r="AD291" s="139"/>
      <c r="AE291" s="139"/>
      <c r="AF291" s="139"/>
      <c r="AG291" s="139"/>
      <c r="AH291" s="139"/>
      <c r="AI291" s="140"/>
      <c r="AJ291" s="138">
        <v>42150</v>
      </c>
      <c r="AK291" s="139"/>
      <c r="AL291" s="139"/>
      <c r="AM291" s="139"/>
      <c r="AN291" s="139"/>
      <c r="AO291" s="139"/>
      <c r="AP291" s="139"/>
      <c r="AQ291" s="139"/>
      <c r="AR291" s="140"/>
      <c r="AS291" s="141"/>
      <c r="AT291" s="142"/>
      <c r="AU291" s="142"/>
      <c r="AV291" s="142"/>
      <c r="AW291" s="142"/>
      <c r="AX291" s="143"/>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row>
    <row r="292" spans="1:251" s="16" customFormat="1" ht="18.75" customHeight="1" thickBot="1">
      <c r="A292" s="17"/>
      <c r="B292" s="144" t="s">
        <v>11</v>
      </c>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6"/>
      <c r="AA292" s="147">
        <f>SUM($AA$291:$AA$291)</f>
        <v>0</v>
      </c>
      <c r="AB292" s="148"/>
      <c r="AC292" s="148"/>
      <c r="AD292" s="148"/>
      <c r="AE292" s="148"/>
      <c r="AF292" s="148"/>
      <c r="AG292" s="148"/>
      <c r="AH292" s="148"/>
      <c r="AI292" s="149"/>
      <c r="AJ292" s="147">
        <f>SUM($AJ$291:$AJ$291)</f>
        <v>42150</v>
      </c>
      <c r="AK292" s="148"/>
      <c r="AL292" s="148"/>
      <c r="AM292" s="148"/>
      <c r="AN292" s="148"/>
      <c r="AO292" s="148"/>
      <c r="AP292" s="148"/>
      <c r="AQ292" s="148"/>
      <c r="AR292" s="149"/>
      <c r="AS292" s="150"/>
      <c r="AT292" s="151"/>
      <c r="AU292" s="151"/>
      <c r="AV292" s="151"/>
      <c r="AW292" s="151"/>
      <c r="AX292" s="15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row>
    <row r="294" spans="1:251" ht="19.2">
      <c r="A294" s="1" t="s">
        <v>0</v>
      </c>
      <c r="AW294" s="3"/>
      <c r="AX294" s="4"/>
      <c r="AY294" s="3"/>
    </row>
    <row r="296" spans="1:251" ht="18">
      <c r="B296" s="115" t="s">
        <v>8</v>
      </c>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row>
    <row r="297" spans="1:251">
      <c r="Z297" s="5"/>
      <c r="AD297" s="5"/>
      <c r="AE297" s="5"/>
      <c r="AF297" s="5"/>
      <c r="AG297" s="5"/>
      <c r="AH297" s="5"/>
      <c r="AI297" s="5"/>
      <c r="AO297" s="5"/>
    </row>
    <row r="298" spans="1:251" ht="13.8" thickBot="1">
      <c r="Z298" s="5"/>
      <c r="AD298" s="5"/>
      <c r="AE298" s="5"/>
      <c r="AF298" s="5"/>
      <c r="AG298" s="5"/>
      <c r="AH298" s="5"/>
      <c r="AI298" s="5"/>
      <c r="AO298" s="5"/>
      <c r="DI298" s="6"/>
    </row>
    <row r="299" spans="1:251" ht="24.75" customHeight="1" thickBot="1">
      <c r="B299" s="117" t="s">
        <v>1</v>
      </c>
      <c r="C299" s="118"/>
      <c r="D299" s="118"/>
      <c r="E299" s="118"/>
      <c r="F299" s="118"/>
      <c r="G299" s="118"/>
      <c r="H299" s="119" t="s">
        <v>51</v>
      </c>
      <c r="I299" s="120"/>
      <c r="J299" s="120"/>
      <c r="K299" s="120"/>
      <c r="L299" s="120"/>
      <c r="M299" s="120"/>
      <c r="N299" s="120"/>
      <c r="O299" s="120"/>
      <c r="P299" s="120"/>
      <c r="Q299" s="120"/>
      <c r="R299" s="120"/>
      <c r="S299" s="120"/>
      <c r="T299" s="120"/>
      <c r="U299" s="120"/>
      <c r="V299" s="120"/>
      <c r="W299" s="120"/>
      <c r="X299" s="120"/>
      <c r="Y299" s="120"/>
      <c r="Z299" s="120"/>
      <c r="AA299" s="120"/>
      <c r="AB299" s="120"/>
      <c r="AC299" s="120"/>
      <c r="AD299" s="120"/>
      <c r="AE299" s="120"/>
      <c r="AF299" s="120"/>
      <c r="AG299" s="120"/>
      <c r="AH299" s="120"/>
      <c r="AI299" s="120"/>
      <c r="AJ299" s="120"/>
      <c r="AK299" s="120"/>
      <c r="AL299" s="120"/>
      <c r="AM299" s="120"/>
      <c r="AN299" s="120"/>
      <c r="AO299" s="120"/>
      <c r="AP299" s="120"/>
      <c r="AQ299" s="120"/>
      <c r="AR299" s="120"/>
      <c r="AS299" s="120"/>
      <c r="AT299" s="120"/>
      <c r="AU299" s="120"/>
      <c r="AV299" s="120"/>
      <c r="AW299" s="120"/>
      <c r="AX299" s="121"/>
      <c r="DI299" s="6"/>
    </row>
    <row r="300" spans="1:251" ht="14.4">
      <c r="B300" s="7"/>
      <c r="C300" s="7"/>
      <c r="D300" s="7"/>
      <c r="E300" s="7"/>
      <c r="F300" s="7"/>
      <c r="G300" s="7"/>
      <c r="H300" s="8"/>
      <c r="I300" s="8"/>
      <c r="J300" s="8"/>
      <c r="K300" s="8"/>
      <c r="L300" s="9"/>
      <c r="M300" s="9"/>
      <c r="N300" s="9"/>
      <c r="O300" s="9"/>
      <c r="P300" s="8"/>
      <c r="Q300" s="8"/>
      <c r="R300" s="8"/>
      <c r="S300" s="8"/>
      <c r="T300" s="8"/>
      <c r="U300" s="8"/>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DI300" s="6"/>
    </row>
    <row r="301" spans="1:251" ht="15" thickBot="1">
      <c r="A301" s="11"/>
      <c r="B301" s="10" t="s">
        <v>2</v>
      </c>
      <c r="C301" s="8"/>
      <c r="D301" s="8"/>
      <c r="E301" s="8"/>
      <c r="F301" s="8"/>
      <c r="G301" s="8"/>
      <c r="H301" s="8"/>
      <c r="I301" s="8"/>
      <c r="J301" s="8"/>
      <c r="K301" s="8"/>
      <c r="L301" s="9"/>
      <c r="M301" s="9"/>
      <c r="N301" s="9"/>
      <c r="O301" s="9"/>
      <c r="P301" s="8"/>
      <c r="Q301" s="8"/>
      <c r="R301" s="8"/>
      <c r="S301" s="8"/>
      <c r="T301" s="8"/>
      <c r="U301" s="8"/>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DI301" s="6"/>
    </row>
    <row r="302" spans="1:251" ht="14.4">
      <c r="A302" s="8"/>
      <c r="B302" s="12"/>
      <c r="C302" s="7"/>
      <c r="D302" s="7"/>
      <c r="E302" s="7"/>
      <c r="F302" s="7"/>
      <c r="G302" s="7"/>
      <c r="H302" s="7"/>
      <c r="I302" s="7"/>
      <c r="J302" s="7"/>
      <c r="K302" s="7"/>
      <c r="L302" s="13"/>
      <c r="M302" s="13"/>
      <c r="N302" s="13"/>
      <c r="O302" s="13"/>
      <c r="P302" s="7"/>
      <c r="Q302" s="7"/>
      <c r="R302" s="7"/>
      <c r="S302" s="7"/>
      <c r="T302" s="7"/>
      <c r="U302" s="7"/>
      <c r="V302" s="14"/>
      <c r="W302" s="14"/>
      <c r="X302" s="14"/>
      <c r="Y302" s="14"/>
      <c r="Z302" s="14"/>
      <c r="AA302" s="14"/>
      <c r="AB302" s="14"/>
      <c r="AC302" s="14"/>
      <c r="AD302" s="14"/>
      <c r="AE302" s="14"/>
      <c r="AF302" s="14"/>
      <c r="AG302" s="14"/>
      <c r="AH302" s="14"/>
      <c r="AI302" s="14"/>
      <c r="AJ302" s="14"/>
      <c r="AK302" s="14"/>
      <c r="AL302" s="14"/>
      <c r="AM302" s="14"/>
      <c r="AN302" s="14"/>
      <c r="AO302" s="14"/>
      <c r="AP302" s="14"/>
      <c r="AQ302" s="14"/>
      <c r="AR302" s="14"/>
      <c r="AS302" s="14"/>
      <c r="AT302" s="14"/>
      <c r="AU302" s="14"/>
      <c r="AV302" s="14"/>
      <c r="AW302" s="14"/>
      <c r="AX302" s="15"/>
    </row>
    <row r="303" spans="1:251" ht="12" customHeight="1">
      <c r="A303" s="8"/>
      <c r="B303" s="122" t="s">
        <v>52</v>
      </c>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c r="AA303" s="123"/>
      <c r="AB303" s="123"/>
      <c r="AC303" s="123"/>
      <c r="AD303" s="123"/>
      <c r="AE303" s="123"/>
      <c r="AF303" s="123"/>
      <c r="AG303" s="123"/>
      <c r="AH303" s="123"/>
      <c r="AI303" s="123"/>
      <c r="AJ303" s="123"/>
      <c r="AK303" s="123"/>
      <c r="AL303" s="123"/>
      <c r="AM303" s="123"/>
      <c r="AN303" s="123"/>
      <c r="AO303" s="123"/>
      <c r="AP303" s="123"/>
      <c r="AQ303" s="123"/>
      <c r="AR303" s="123"/>
      <c r="AS303" s="123"/>
      <c r="AT303" s="123"/>
      <c r="AU303" s="123"/>
      <c r="AV303" s="123"/>
      <c r="AW303" s="123"/>
      <c r="AX303" s="124"/>
    </row>
    <row r="304" spans="1:251" ht="12" customHeight="1">
      <c r="A304" s="8"/>
      <c r="B304" s="122"/>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c r="AA304" s="123"/>
      <c r="AB304" s="123"/>
      <c r="AC304" s="123"/>
      <c r="AD304" s="123"/>
      <c r="AE304" s="123"/>
      <c r="AF304" s="123"/>
      <c r="AG304" s="123"/>
      <c r="AH304" s="123"/>
      <c r="AI304" s="123"/>
      <c r="AJ304" s="123"/>
      <c r="AK304" s="123"/>
      <c r="AL304" s="123"/>
      <c r="AM304" s="123"/>
      <c r="AN304" s="123"/>
      <c r="AO304" s="123"/>
      <c r="AP304" s="123"/>
      <c r="AQ304" s="123"/>
      <c r="AR304" s="123"/>
      <c r="AS304" s="123"/>
      <c r="AT304" s="123"/>
      <c r="AU304" s="123"/>
      <c r="AV304" s="123"/>
      <c r="AW304" s="123"/>
      <c r="AX304" s="124"/>
      <c r="BC304" s="16"/>
    </row>
    <row r="305" spans="1:113" ht="12" customHeight="1">
      <c r="A305" s="8"/>
      <c r="B305" s="122"/>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123"/>
      <c r="AM305" s="123"/>
      <c r="AN305" s="123"/>
      <c r="AO305" s="123"/>
      <c r="AP305" s="123"/>
      <c r="AQ305" s="123"/>
      <c r="AR305" s="123"/>
      <c r="AS305" s="123"/>
      <c r="AT305" s="123"/>
      <c r="AU305" s="123"/>
      <c r="AV305" s="123"/>
      <c r="AW305" s="123"/>
      <c r="AX305" s="124"/>
    </row>
    <row r="306" spans="1:113" ht="12" customHeight="1">
      <c r="A306" s="8"/>
      <c r="B306" s="122"/>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c r="AA306" s="123"/>
      <c r="AB306" s="123"/>
      <c r="AC306" s="123"/>
      <c r="AD306" s="123"/>
      <c r="AE306" s="123"/>
      <c r="AF306" s="123"/>
      <c r="AG306" s="123"/>
      <c r="AH306" s="123"/>
      <c r="AI306" s="123"/>
      <c r="AJ306" s="123"/>
      <c r="AK306" s="123"/>
      <c r="AL306" s="123"/>
      <c r="AM306" s="123"/>
      <c r="AN306" s="123"/>
      <c r="AO306" s="123"/>
      <c r="AP306" s="123"/>
      <c r="AQ306" s="123"/>
      <c r="AR306" s="123"/>
      <c r="AS306" s="123"/>
      <c r="AT306" s="123"/>
      <c r="AU306" s="123"/>
      <c r="AV306" s="123"/>
      <c r="AW306" s="123"/>
      <c r="AX306" s="124"/>
    </row>
    <row r="307" spans="1:113" ht="12" customHeight="1">
      <c r="A307" s="8"/>
      <c r="B307" s="122"/>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113" ht="15" thickBot="1">
      <c r="A308" s="17"/>
      <c r="B308" s="18"/>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20"/>
    </row>
    <row r="309" spans="1:113">
      <c r="B309" s="21"/>
    </row>
    <row r="310" spans="1:113" ht="15" thickBot="1">
      <c r="A310" s="11"/>
      <c r="B310" s="10" t="s">
        <v>3</v>
      </c>
      <c r="C310" s="8"/>
      <c r="D310" s="8"/>
      <c r="E310" s="8"/>
      <c r="F310" s="8"/>
      <c r="G310" s="8"/>
      <c r="H310" s="8"/>
      <c r="I310" s="8"/>
      <c r="J310" s="8"/>
      <c r="K310" s="8"/>
      <c r="L310" s="9"/>
      <c r="M310" s="9"/>
      <c r="N310" s="9"/>
      <c r="O310" s="9"/>
      <c r="P310" s="8"/>
      <c r="Q310" s="8"/>
      <c r="R310" s="8"/>
      <c r="S310" s="8"/>
      <c r="T310" s="8"/>
      <c r="U310" s="8"/>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DI310" s="6"/>
    </row>
    <row r="311" spans="1:113" ht="14.4">
      <c r="A311" s="8"/>
      <c r="B311" s="12"/>
      <c r="C311" s="7"/>
      <c r="D311" s="7"/>
      <c r="E311" s="7"/>
      <c r="F311" s="7"/>
      <c r="G311" s="7"/>
      <c r="H311" s="7"/>
      <c r="I311" s="7"/>
      <c r="J311" s="7"/>
      <c r="K311" s="7"/>
      <c r="L311" s="13"/>
      <c r="M311" s="13"/>
      <c r="N311" s="13"/>
      <c r="O311" s="13"/>
      <c r="P311" s="7"/>
      <c r="Q311" s="7"/>
      <c r="R311" s="7"/>
      <c r="S311" s="7"/>
      <c r="T311" s="7"/>
      <c r="U311" s="7"/>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c r="AS311" s="14"/>
      <c r="AT311" s="14"/>
      <c r="AU311" s="14"/>
      <c r="AV311" s="14"/>
      <c r="AW311" s="14"/>
      <c r="AX311" s="15"/>
    </row>
    <row r="312" spans="1:113" ht="12" customHeight="1">
      <c r="A312" s="8"/>
      <c r="B312" s="122" t="s">
        <v>53</v>
      </c>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3"/>
      <c r="AN312" s="123"/>
      <c r="AO312" s="123"/>
      <c r="AP312" s="123"/>
      <c r="AQ312" s="123"/>
      <c r="AR312" s="123"/>
      <c r="AS312" s="123"/>
      <c r="AT312" s="123"/>
      <c r="AU312" s="123"/>
      <c r="AV312" s="123"/>
      <c r="AW312" s="123"/>
      <c r="AX312" s="124"/>
    </row>
    <row r="313" spans="1:113" ht="12" customHeight="1">
      <c r="A313" s="8"/>
      <c r="B313" s="122"/>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3"/>
      <c r="AN313" s="123"/>
      <c r="AO313" s="123"/>
      <c r="AP313" s="123"/>
      <c r="AQ313" s="123"/>
      <c r="AR313" s="123"/>
      <c r="AS313" s="123"/>
      <c r="AT313" s="123"/>
      <c r="AU313" s="123"/>
      <c r="AV313" s="123"/>
      <c r="AW313" s="123"/>
      <c r="AX313" s="124"/>
      <c r="BC313" s="16"/>
    </row>
    <row r="314" spans="1:113" ht="12" customHeight="1">
      <c r="A314" s="8"/>
      <c r="B314" s="122"/>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3"/>
      <c r="AN314" s="123"/>
      <c r="AO314" s="123"/>
      <c r="AP314" s="123"/>
      <c r="AQ314" s="123"/>
      <c r="AR314" s="123"/>
      <c r="AS314" s="123"/>
      <c r="AT314" s="123"/>
      <c r="AU314" s="123"/>
      <c r="AV314" s="123"/>
      <c r="AW314" s="123"/>
      <c r="AX314" s="124"/>
    </row>
    <row r="315" spans="1:113" ht="12" customHeight="1">
      <c r="A315" s="8"/>
      <c r="B315" s="122"/>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4"/>
    </row>
    <row r="316" spans="1:113" ht="12" customHeight="1">
      <c r="A316" s="8"/>
      <c r="B316" s="122"/>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3"/>
      <c r="AN316" s="123"/>
      <c r="AO316" s="123"/>
      <c r="AP316" s="123"/>
      <c r="AQ316" s="123"/>
      <c r="AR316" s="123"/>
      <c r="AS316" s="123"/>
      <c r="AT316" s="123"/>
      <c r="AU316" s="123"/>
      <c r="AV316" s="123"/>
      <c r="AW316" s="123"/>
      <c r="AX316" s="124"/>
    </row>
    <row r="317" spans="1:113" ht="15" thickBot="1">
      <c r="A317" s="17"/>
      <c r="B317" s="18"/>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20"/>
    </row>
    <row r="318" spans="1:113">
      <c r="B318" s="21"/>
    </row>
    <row r="319" spans="1:113" ht="14.4">
      <c r="B319" s="10" t="s">
        <v>4</v>
      </c>
      <c r="C319" s="8"/>
      <c r="D319" s="8"/>
      <c r="E319" s="8"/>
      <c r="F319" s="8"/>
      <c r="G319" s="8"/>
      <c r="H319" s="8"/>
      <c r="I319" s="8"/>
      <c r="J319" s="8"/>
      <c r="K319" s="8"/>
      <c r="L319" s="9"/>
      <c r="M319" s="9"/>
      <c r="N319" s="9"/>
      <c r="O319" s="9"/>
      <c r="P319" s="8"/>
      <c r="Q319" s="8"/>
      <c r="R319" s="8"/>
      <c r="S319" s="8"/>
      <c r="T319" s="8"/>
      <c r="U319" s="8"/>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113" ht="15" thickBot="1">
      <c r="B320" s="8"/>
      <c r="C320" s="8"/>
      <c r="D320" s="8"/>
      <c r="E320" s="8"/>
      <c r="F320" s="8"/>
      <c r="G320" s="8"/>
      <c r="H320" s="8"/>
      <c r="I320" s="8"/>
      <c r="J320" s="8"/>
      <c r="K320" s="8"/>
      <c r="L320" s="9"/>
      <c r="M320" s="9"/>
      <c r="N320" s="9"/>
      <c r="O320" s="9"/>
      <c r="P320" s="8"/>
      <c r="Q320" s="8"/>
      <c r="R320" s="8"/>
      <c r="S320" s="8"/>
      <c r="T320" s="8"/>
      <c r="U320" s="8"/>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22" t="s">
        <v>5</v>
      </c>
    </row>
    <row r="321" spans="1:251" s="16" customFormat="1" ht="13.5" customHeight="1">
      <c r="A321" s="8"/>
      <c r="B321" s="125" t="s">
        <v>6</v>
      </c>
      <c r="C321" s="126"/>
      <c r="D321" s="126"/>
      <c r="E321" s="126"/>
      <c r="F321" s="126"/>
      <c r="G321" s="126"/>
      <c r="H321" s="126"/>
      <c r="I321" s="126"/>
      <c r="J321" s="126"/>
      <c r="K321" s="126"/>
      <c r="L321" s="126"/>
      <c r="M321" s="126"/>
      <c r="N321" s="126"/>
      <c r="O321" s="126"/>
      <c r="P321" s="126"/>
      <c r="Q321" s="126"/>
      <c r="R321" s="126"/>
      <c r="S321" s="126"/>
      <c r="T321" s="126"/>
      <c r="U321" s="126"/>
      <c r="V321" s="126"/>
      <c r="W321" s="126"/>
      <c r="X321" s="126"/>
      <c r="Y321" s="126"/>
      <c r="Z321" s="127"/>
      <c r="AA321" s="131" t="s">
        <v>9</v>
      </c>
      <c r="AB321" s="126"/>
      <c r="AC321" s="126"/>
      <c r="AD321" s="126"/>
      <c r="AE321" s="126"/>
      <c r="AF321" s="126"/>
      <c r="AG321" s="126"/>
      <c r="AH321" s="126"/>
      <c r="AI321" s="127"/>
      <c r="AJ321" s="131" t="s">
        <v>10</v>
      </c>
      <c r="AK321" s="126"/>
      <c r="AL321" s="126"/>
      <c r="AM321" s="126"/>
      <c r="AN321" s="126"/>
      <c r="AO321" s="126"/>
      <c r="AP321" s="126"/>
      <c r="AQ321" s="126"/>
      <c r="AR321" s="127"/>
      <c r="AS321" s="131" t="s">
        <v>7</v>
      </c>
      <c r="AT321" s="126"/>
      <c r="AU321" s="126"/>
      <c r="AV321" s="126"/>
      <c r="AW321" s="126"/>
      <c r="AX321" s="133"/>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row>
    <row r="322" spans="1:251" s="16" customFormat="1">
      <c r="A322" s="8"/>
      <c r="B322" s="128"/>
      <c r="C322" s="129"/>
      <c r="D322" s="129"/>
      <c r="E322" s="129"/>
      <c r="F322" s="129"/>
      <c r="G322" s="129"/>
      <c r="H322" s="129"/>
      <c r="I322" s="129"/>
      <c r="J322" s="129"/>
      <c r="K322" s="129"/>
      <c r="L322" s="129"/>
      <c r="M322" s="129"/>
      <c r="N322" s="129"/>
      <c r="O322" s="129"/>
      <c r="P322" s="129"/>
      <c r="Q322" s="129"/>
      <c r="R322" s="129"/>
      <c r="S322" s="129"/>
      <c r="T322" s="129"/>
      <c r="U322" s="129"/>
      <c r="V322" s="129"/>
      <c r="W322" s="129"/>
      <c r="X322" s="129"/>
      <c r="Y322" s="129"/>
      <c r="Z322" s="130"/>
      <c r="AA322" s="132"/>
      <c r="AB322" s="129"/>
      <c r="AC322" s="129"/>
      <c r="AD322" s="129"/>
      <c r="AE322" s="129"/>
      <c r="AF322" s="129"/>
      <c r="AG322" s="129"/>
      <c r="AH322" s="129"/>
      <c r="AI322" s="130"/>
      <c r="AJ322" s="132"/>
      <c r="AK322" s="129"/>
      <c r="AL322" s="129"/>
      <c r="AM322" s="129"/>
      <c r="AN322" s="129"/>
      <c r="AO322" s="129"/>
      <c r="AP322" s="129"/>
      <c r="AQ322" s="129"/>
      <c r="AR322" s="130"/>
      <c r="AS322" s="132"/>
      <c r="AT322" s="129"/>
      <c r="AU322" s="129"/>
      <c r="AV322" s="129"/>
      <c r="AW322" s="129"/>
      <c r="AX322" s="134"/>
      <c r="AY322" s="2"/>
      <c r="AZ322" s="2"/>
      <c r="BA322" s="2"/>
      <c r="BB322" s="23"/>
      <c r="BC322" s="24"/>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row>
    <row r="323" spans="1:251" s="16" customFormat="1" ht="18.75" customHeight="1">
      <c r="A323" s="8"/>
      <c r="B323" s="25"/>
      <c r="C323" s="135" t="s">
        <v>54</v>
      </c>
      <c r="D323" s="136"/>
      <c r="E323" s="136"/>
      <c r="F323" s="136"/>
      <c r="G323" s="136"/>
      <c r="H323" s="136"/>
      <c r="I323" s="136"/>
      <c r="J323" s="136"/>
      <c r="K323" s="136"/>
      <c r="L323" s="136"/>
      <c r="M323" s="136"/>
      <c r="N323" s="136"/>
      <c r="O323" s="136"/>
      <c r="P323" s="136"/>
      <c r="Q323" s="136"/>
      <c r="R323" s="136"/>
      <c r="S323" s="136"/>
      <c r="T323" s="136"/>
      <c r="U323" s="136"/>
      <c r="V323" s="136"/>
      <c r="W323" s="136"/>
      <c r="X323" s="136"/>
      <c r="Y323" s="136"/>
      <c r="Z323" s="137"/>
      <c r="AA323" s="138">
        <v>2727</v>
      </c>
      <c r="AB323" s="139"/>
      <c r="AC323" s="139"/>
      <c r="AD323" s="139"/>
      <c r="AE323" s="139"/>
      <c r="AF323" s="139"/>
      <c r="AG323" s="139"/>
      <c r="AH323" s="139"/>
      <c r="AI323" s="140"/>
      <c r="AJ323" s="138">
        <v>2602</v>
      </c>
      <c r="AK323" s="139"/>
      <c r="AL323" s="139"/>
      <c r="AM323" s="139"/>
      <c r="AN323" s="139"/>
      <c r="AO323" s="139"/>
      <c r="AP323" s="139"/>
      <c r="AQ323" s="139"/>
      <c r="AR323" s="140"/>
      <c r="AS323" s="141"/>
      <c r="AT323" s="142"/>
      <c r="AU323" s="142"/>
      <c r="AV323" s="142"/>
      <c r="AW323" s="142"/>
      <c r="AX323" s="143"/>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row>
    <row r="324" spans="1:251" s="16" customFormat="1" ht="18.75" customHeight="1" thickBot="1">
      <c r="A324" s="17"/>
      <c r="B324" s="144" t="s">
        <v>11</v>
      </c>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6"/>
      <c r="AA324" s="147">
        <f>SUM($AA$323:$AA$323)</f>
        <v>2727</v>
      </c>
      <c r="AB324" s="148"/>
      <c r="AC324" s="148"/>
      <c r="AD324" s="148"/>
      <c r="AE324" s="148"/>
      <c r="AF324" s="148"/>
      <c r="AG324" s="148"/>
      <c r="AH324" s="148"/>
      <c r="AI324" s="149"/>
      <c r="AJ324" s="147">
        <f>SUM($AJ$323:$AJ$323)</f>
        <v>2602</v>
      </c>
      <c r="AK324" s="148"/>
      <c r="AL324" s="148"/>
      <c r="AM324" s="148"/>
      <c r="AN324" s="148"/>
      <c r="AO324" s="148"/>
      <c r="AP324" s="148"/>
      <c r="AQ324" s="148"/>
      <c r="AR324" s="149"/>
      <c r="AS324" s="150"/>
      <c r="AT324" s="151"/>
      <c r="AU324" s="151"/>
      <c r="AV324" s="151"/>
      <c r="AW324" s="151"/>
      <c r="AX324" s="15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row>
    <row r="326" spans="1:251" ht="19.2">
      <c r="A326" s="1" t="s">
        <v>0</v>
      </c>
      <c r="AW326" s="3"/>
      <c r="AX326" s="4"/>
      <c r="AY326" s="3"/>
    </row>
    <row r="328" spans="1:251" ht="18">
      <c r="B328" s="115" t="s">
        <v>8</v>
      </c>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row>
    <row r="329" spans="1:251">
      <c r="Z329" s="5"/>
      <c r="AD329" s="5"/>
      <c r="AE329" s="5"/>
      <c r="AF329" s="5"/>
      <c r="AG329" s="5"/>
      <c r="AH329" s="5"/>
      <c r="AI329" s="5"/>
      <c r="AO329" s="5"/>
    </row>
    <row r="330" spans="1:251" ht="13.8" thickBot="1">
      <c r="Z330" s="5"/>
      <c r="AD330" s="5"/>
      <c r="AE330" s="5"/>
      <c r="AF330" s="5"/>
      <c r="AG330" s="5"/>
      <c r="AH330" s="5"/>
      <c r="AI330" s="5"/>
      <c r="AO330" s="5"/>
      <c r="DI330" s="6"/>
    </row>
    <row r="331" spans="1:251" ht="24.75" customHeight="1" thickBot="1">
      <c r="B331" s="117" t="s">
        <v>1</v>
      </c>
      <c r="C331" s="118"/>
      <c r="D331" s="118"/>
      <c r="E331" s="118"/>
      <c r="F331" s="118"/>
      <c r="G331" s="118"/>
      <c r="H331" s="119" t="s">
        <v>56</v>
      </c>
      <c r="I331" s="120"/>
      <c r="J331" s="120"/>
      <c r="K331" s="120"/>
      <c r="L331" s="120"/>
      <c r="M331" s="120"/>
      <c r="N331" s="120"/>
      <c r="O331" s="120"/>
      <c r="P331" s="120"/>
      <c r="Q331" s="120"/>
      <c r="R331" s="120"/>
      <c r="S331" s="120"/>
      <c r="T331" s="120"/>
      <c r="U331" s="120"/>
      <c r="V331" s="120"/>
      <c r="W331" s="120"/>
      <c r="X331" s="120"/>
      <c r="Y331" s="120"/>
      <c r="Z331" s="120"/>
      <c r="AA331" s="120"/>
      <c r="AB331" s="120"/>
      <c r="AC331" s="120"/>
      <c r="AD331" s="120"/>
      <c r="AE331" s="120"/>
      <c r="AF331" s="120"/>
      <c r="AG331" s="120"/>
      <c r="AH331" s="120"/>
      <c r="AI331" s="120"/>
      <c r="AJ331" s="120"/>
      <c r="AK331" s="120"/>
      <c r="AL331" s="120"/>
      <c r="AM331" s="120"/>
      <c r="AN331" s="120"/>
      <c r="AO331" s="120"/>
      <c r="AP331" s="120"/>
      <c r="AQ331" s="120"/>
      <c r="AR331" s="120"/>
      <c r="AS331" s="120"/>
      <c r="AT331" s="120"/>
      <c r="AU331" s="120"/>
      <c r="AV331" s="120"/>
      <c r="AW331" s="120"/>
      <c r="AX331" s="121"/>
      <c r="DI331" s="6"/>
    </row>
    <row r="332" spans="1:251" ht="14.4">
      <c r="B332" s="7"/>
      <c r="C332" s="7"/>
      <c r="D332" s="7"/>
      <c r="E332" s="7"/>
      <c r="F332" s="7"/>
      <c r="G332" s="7"/>
      <c r="H332" s="8"/>
      <c r="I332" s="8"/>
      <c r="J332" s="8"/>
      <c r="K332" s="8"/>
      <c r="L332" s="9"/>
      <c r="M332" s="9"/>
      <c r="N332" s="9"/>
      <c r="O332" s="9"/>
      <c r="P332" s="8"/>
      <c r="Q332" s="8"/>
      <c r="R332" s="8"/>
      <c r="S332" s="8"/>
      <c r="T332" s="8"/>
      <c r="U332" s="8"/>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DI332" s="6"/>
    </row>
    <row r="333" spans="1:251" ht="15" thickBot="1">
      <c r="A333" s="11"/>
      <c r="B333" s="10" t="s">
        <v>2</v>
      </c>
      <c r="C333" s="8"/>
      <c r="D333" s="8"/>
      <c r="E333" s="8"/>
      <c r="F333" s="8"/>
      <c r="G333" s="8"/>
      <c r="H333" s="8"/>
      <c r="I333" s="8"/>
      <c r="J333" s="8"/>
      <c r="K333" s="8"/>
      <c r="L333" s="9"/>
      <c r="M333" s="9"/>
      <c r="N333" s="9"/>
      <c r="O333" s="9"/>
      <c r="P333" s="8"/>
      <c r="Q333" s="8"/>
      <c r="R333" s="8"/>
      <c r="S333" s="8"/>
      <c r="T333" s="8"/>
      <c r="U333" s="8"/>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DI333" s="6"/>
    </row>
    <row r="334" spans="1:251" ht="14.4">
      <c r="A334" s="8"/>
      <c r="B334" s="12"/>
      <c r="C334" s="7"/>
      <c r="D334" s="7"/>
      <c r="E334" s="7"/>
      <c r="F334" s="7"/>
      <c r="G334" s="7"/>
      <c r="H334" s="7"/>
      <c r="I334" s="7"/>
      <c r="J334" s="7"/>
      <c r="K334" s="7"/>
      <c r="L334" s="13"/>
      <c r="M334" s="13"/>
      <c r="N334" s="13"/>
      <c r="O334" s="13"/>
      <c r="P334" s="7"/>
      <c r="Q334" s="7"/>
      <c r="R334" s="7"/>
      <c r="S334" s="7"/>
      <c r="T334" s="7"/>
      <c r="U334" s="7"/>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5"/>
    </row>
    <row r="335" spans="1:251" ht="12" customHeight="1">
      <c r="A335" s="8"/>
      <c r="B335" s="122" t="s">
        <v>57</v>
      </c>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3"/>
      <c r="AN335" s="123"/>
      <c r="AO335" s="123"/>
      <c r="AP335" s="123"/>
      <c r="AQ335" s="123"/>
      <c r="AR335" s="123"/>
      <c r="AS335" s="123"/>
      <c r="AT335" s="123"/>
      <c r="AU335" s="123"/>
      <c r="AV335" s="123"/>
      <c r="AW335" s="123"/>
      <c r="AX335" s="124"/>
    </row>
    <row r="336" spans="1:251" ht="12" customHeight="1">
      <c r="A336" s="8"/>
      <c r="B336" s="122"/>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3"/>
      <c r="AN336" s="123"/>
      <c r="AO336" s="123"/>
      <c r="AP336" s="123"/>
      <c r="AQ336" s="123"/>
      <c r="AR336" s="123"/>
      <c r="AS336" s="123"/>
      <c r="AT336" s="123"/>
      <c r="AU336" s="123"/>
      <c r="AV336" s="123"/>
      <c r="AW336" s="123"/>
      <c r="AX336" s="124"/>
    </row>
    <row r="337" spans="1:113" ht="12" customHeight="1">
      <c r="A337" s="8"/>
      <c r="B337" s="122"/>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3"/>
      <c r="AN337" s="123"/>
      <c r="AO337" s="123"/>
      <c r="AP337" s="123"/>
      <c r="AQ337" s="123"/>
      <c r="AR337" s="123"/>
      <c r="AS337" s="123"/>
      <c r="AT337" s="123"/>
      <c r="AU337" s="123"/>
      <c r="AV337" s="123"/>
      <c r="AW337" s="123"/>
      <c r="AX337" s="124"/>
    </row>
    <row r="338" spans="1:113" ht="12" customHeight="1">
      <c r="A338" s="8"/>
      <c r="B338" s="122"/>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3"/>
      <c r="AN338" s="123"/>
      <c r="AO338" s="123"/>
      <c r="AP338" s="123"/>
      <c r="AQ338" s="123"/>
      <c r="AR338" s="123"/>
      <c r="AS338" s="123"/>
      <c r="AT338" s="123"/>
      <c r="AU338" s="123"/>
      <c r="AV338" s="123"/>
      <c r="AW338" s="123"/>
      <c r="AX338" s="124"/>
      <c r="BC338" s="16"/>
    </row>
    <row r="339" spans="1:113" ht="12" customHeight="1">
      <c r="A339" s="8"/>
      <c r="B339" s="122"/>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3"/>
      <c r="AN339" s="123"/>
      <c r="AO339" s="123"/>
      <c r="AP339" s="123"/>
      <c r="AQ339" s="123"/>
      <c r="AR339" s="123"/>
      <c r="AS339" s="123"/>
      <c r="AT339" s="123"/>
      <c r="AU339" s="123"/>
      <c r="AV339" s="123"/>
      <c r="AW339" s="123"/>
      <c r="AX339" s="124"/>
    </row>
    <row r="340" spans="1:113" ht="12" customHeight="1">
      <c r="A340" s="8"/>
      <c r="B340" s="122"/>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3"/>
      <c r="AN340" s="123"/>
      <c r="AO340" s="123"/>
      <c r="AP340" s="123"/>
      <c r="AQ340" s="123"/>
      <c r="AR340" s="123"/>
      <c r="AS340" s="123"/>
      <c r="AT340" s="123"/>
      <c r="AU340" s="123"/>
      <c r="AV340" s="123"/>
      <c r="AW340" s="123"/>
      <c r="AX340" s="124"/>
    </row>
    <row r="341" spans="1:113" ht="12" customHeight="1">
      <c r="A341" s="8"/>
      <c r="B341" s="122"/>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3"/>
      <c r="AN341" s="123"/>
      <c r="AO341" s="123"/>
      <c r="AP341" s="123"/>
      <c r="AQ341" s="123"/>
      <c r="AR341" s="123"/>
      <c r="AS341" s="123"/>
      <c r="AT341" s="123"/>
      <c r="AU341" s="123"/>
      <c r="AV341" s="123"/>
      <c r="AW341" s="123"/>
      <c r="AX341" s="124"/>
    </row>
    <row r="342" spans="1:113" ht="15" thickBot="1">
      <c r="A342" s="17"/>
      <c r="B342" s="18"/>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20"/>
    </row>
    <row r="343" spans="1:113">
      <c r="B343" s="21"/>
    </row>
    <row r="344" spans="1:113" ht="15" thickBot="1">
      <c r="A344" s="11"/>
      <c r="B344" s="10" t="s">
        <v>3</v>
      </c>
      <c r="C344" s="8"/>
      <c r="D344" s="8"/>
      <c r="E344" s="8"/>
      <c r="F344" s="8"/>
      <c r="G344" s="8"/>
      <c r="H344" s="8"/>
      <c r="I344" s="8"/>
      <c r="J344" s="8"/>
      <c r="K344" s="8"/>
      <c r="L344" s="9"/>
      <c r="M344" s="9"/>
      <c r="N344" s="9"/>
      <c r="O344" s="9"/>
      <c r="P344" s="8"/>
      <c r="Q344" s="8"/>
      <c r="R344" s="8"/>
      <c r="S344" s="8"/>
      <c r="T344" s="8"/>
      <c r="U344" s="8"/>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DI344" s="6"/>
    </row>
    <row r="345" spans="1:113" ht="14.4">
      <c r="A345" s="8"/>
      <c r="B345" s="12"/>
      <c r="C345" s="7"/>
      <c r="D345" s="7"/>
      <c r="E345" s="7"/>
      <c r="F345" s="7"/>
      <c r="G345" s="7"/>
      <c r="H345" s="7"/>
      <c r="I345" s="7"/>
      <c r="J345" s="7"/>
      <c r="K345" s="7"/>
      <c r="L345" s="13"/>
      <c r="M345" s="13"/>
      <c r="N345" s="13"/>
      <c r="O345" s="13"/>
      <c r="P345" s="7"/>
      <c r="Q345" s="7"/>
      <c r="R345" s="7"/>
      <c r="S345" s="7"/>
      <c r="T345" s="7"/>
      <c r="U345" s="7"/>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c r="AV345" s="14"/>
      <c r="AW345" s="14"/>
      <c r="AX345" s="15"/>
    </row>
    <row r="346" spans="1:113" ht="12" customHeight="1">
      <c r="A346" s="8"/>
      <c r="B346" s="122" t="s">
        <v>58</v>
      </c>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c r="AA346" s="123"/>
      <c r="AB346" s="123"/>
      <c r="AC346" s="123"/>
      <c r="AD346" s="123"/>
      <c r="AE346" s="123"/>
      <c r="AF346" s="123"/>
      <c r="AG346" s="123"/>
      <c r="AH346" s="123"/>
      <c r="AI346" s="123"/>
      <c r="AJ346" s="123"/>
      <c r="AK346" s="123"/>
      <c r="AL346" s="123"/>
      <c r="AM346" s="123"/>
      <c r="AN346" s="123"/>
      <c r="AO346" s="123"/>
      <c r="AP346" s="123"/>
      <c r="AQ346" s="123"/>
      <c r="AR346" s="123"/>
      <c r="AS346" s="123"/>
      <c r="AT346" s="123"/>
      <c r="AU346" s="123"/>
      <c r="AV346" s="123"/>
      <c r="AW346" s="123"/>
      <c r="AX346" s="124"/>
    </row>
    <row r="347" spans="1:113" ht="12" customHeight="1">
      <c r="A347" s="8"/>
      <c r="B347" s="122"/>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123"/>
      <c r="AM347" s="123"/>
      <c r="AN347" s="123"/>
      <c r="AO347" s="123"/>
      <c r="AP347" s="123"/>
      <c r="AQ347" s="123"/>
      <c r="AR347" s="123"/>
      <c r="AS347" s="123"/>
      <c r="AT347" s="123"/>
      <c r="AU347" s="123"/>
      <c r="AV347" s="123"/>
      <c r="AW347" s="123"/>
      <c r="AX347" s="124"/>
      <c r="BC347" s="16"/>
    </row>
    <row r="348" spans="1:113" ht="12" customHeight="1">
      <c r="A348" s="8"/>
      <c r="B348" s="122"/>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c r="AA348" s="123"/>
      <c r="AB348" s="123"/>
      <c r="AC348" s="123"/>
      <c r="AD348" s="123"/>
      <c r="AE348" s="123"/>
      <c r="AF348" s="123"/>
      <c r="AG348" s="123"/>
      <c r="AH348" s="123"/>
      <c r="AI348" s="123"/>
      <c r="AJ348" s="123"/>
      <c r="AK348" s="123"/>
      <c r="AL348" s="123"/>
      <c r="AM348" s="123"/>
      <c r="AN348" s="123"/>
      <c r="AO348" s="123"/>
      <c r="AP348" s="123"/>
      <c r="AQ348" s="123"/>
      <c r="AR348" s="123"/>
      <c r="AS348" s="123"/>
      <c r="AT348" s="123"/>
      <c r="AU348" s="123"/>
      <c r="AV348" s="123"/>
      <c r="AW348" s="123"/>
      <c r="AX348" s="124"/>
    </row>
    <row r="349" spans="1:113" ht="12" customHeight="1">
      <c r="A349" s="8"/>
      <c r="B349" s="122"/>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c r="AA349" s="123"/>
      <c r="AB349" s="123"/>
      <c r="AC349" s="123"/>
      <c r="AD349" s="123"/>
      <c r="AE349" s="123"/>
      <c r="AF349" s="123"/>
      <c r="AG349" s="123"/>
      <c r="AH349" s="123"/>
      <c r="AI349" s="123"/>
      <c r="AJ349" s="123"/>
      <c r="AK349" s="123"/>
      <c r="AL349" s="123"/>
      <c r="AM349" s="123"/>
      <c r="AN349" s="123"/>
      <c r="AO349" s="123"/>
      <c r="AP349" s="123"/>
      <c r="AQ349" s="123"/>
      <c r="AR349" s="123"/>
      <c r="AS349" s="123"/>
      <c r="AT349" s="123"/>
      <c r="AU349" s="123"/>
      <c r="AV349" s="123"/>
      <c r="AW349" s="123"/>
      <c r="AX349" s="124"/>
    </row>
    <row r="350" spans="1:113" ht="12" customHeight="1">
      <c r="A350" s="8"/>
      <c r="B350" s="122"/>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c r="AA350" s="123"/>
      <c r="AB350" s="123"/>
      <c r="AC350" s="123"/>
      <c r="AD350" s="123"/>
      <c r="AE350" s="123"/>
      <c r="AF350" s="123"/>
      <c r="AG350" s="123"/>
      <c r="AH350" s="123"/>
      <c r="AI350" s="123"/>
      <c r="AJ350" s="123"/>
      <c r="AK350" s="123"/>
      <c r="AL350" s="123"/>
      <c r="AM350" s="123"/>
      <c r="AN350" s="123"/>
      <c r="AO350" s="123"/>
      <c r="AP350" s="123"/>
      <c r="AQ350" s="123"/>
      <c r="AR350" s="123"/>
      <c r="AS350" s="123"/>
      <c r="AT350" s="123"/>
      <c r="AU350" s="123"/>
      <c r="AV350" s="123"/>
      <c r="AW350" s="123"/>
      <c r="AX350" s="124"/>
    </row>
    <row r="351" spans="1:113" ht="15" thickBot="1">
      <c r="A351" s="17"/>
      <c r="B351" s="18"/>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20"/>
    </row>
    <row r="352" spans="1:113">
      <c r="B352" s="21"/>
    </row>
    <row r="353" spans="1:251" ht="14.4">
      <c r="B353" s="10" t="s">
        <v>4</v>
      </c>
      <c r="C353" s="8"/>
      <c r="D353" s="8"/>
      <c r="E353" s="8"/>
      <c r="F353" s="8"/>
      <c r="G353" s="8"/>
      <c r="H353" s="8"/>
      <c r="I353" s="8"/>
      <c r="J353" s="8"/>
      <c r="K353" s="8"/>
      <c r="L353" s="9"/>
      <c r="M353" s="9"/>
      <c r="N353" s="9"/>
      <c r="O353" s="9"/>
      <c r="P353" s="8"/>
      <c r="Q353" s="8"/>
      <c r="R353" s="8"/>
      <c r="S353" s="8"/>
      <c r="T353" s="8"/>
      <c r="U353" s="8"/>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row>
    <row r="354" spans="1:251" ht="15" thickBot="1">
      <c r="B354" s="8"/>
      <c r="C354" s="8"/>
      <c r="D354" s="8"/>
      <c r="E354" s="8"/>
      <c r="F354" s="8"/>
      <c r="G354" s="8"/>
      <c r="H354" s="8"/>
      <c r="I354" s="8"/>
      <c r="J354" s="8"/>
      <c r="K354" s="8"/>
      <c r="L354" s="9"/>
      <c r="M354" s="9"/>
      <c r="N354" s="9"/>
      <c r="O354" s="9"/>
      <c r="P354" s="8"/>
      <c r="Q354" s="8"/>
      <c r="R354" s="8"/>
      <c r="S354" s="8"/>
      <c r="T354" s="8"/>
      <c r="U354" s="8"/>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22" t="s">
        <v>5</v>
      </c>
    </row>
    <row r="355" spans="1:251" s="16" customFormat="1" ht="13.5" customHeight="1">
      <c r="A355" s="8"/>
      <c r="B355" s="125" t="s">
        <v>6</v>
      </c>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7"/>
      <c r="AA355" s="131" t="s">
        <v>9</v>
      </c>
      <c r="AB355" s="126"/>
      <c r="AC355" s="126"/>
      <c r="AD355" s="126"/>
      <c r="AE355" s="126"/>
      <c r="AF355" s="126"/>
      <c r="AG355" s="126"/>
      <c r="AH355" s="126"/>
      <c r="AI355" s="127"/>
      <c r="AJ355" s="131" t="s">
        <v>10</v>
      </c>
      <c r="AK355" s="126"/>
      <c r="AL355" s="126"/>
      <c r="AM355" s="126"/>
      <c r="AN355" s="126"/>
      <c r="AO355" s="126"/>
      <c r="AP355" s="126"/>
      <c r="AQ355" s="126"/>
      <c r="AR355" s="127"/>
      <c r="AS355" s="131" t="s">
        <v>7</v>
      </c>
      <c r="AT355" s="126"/>
      <c r="AU355" s="126"/>
      <c r="AV355" s="126"/>
      <c r="AW355" s="126"/>
      <c r="AX355" s="133"/>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row>
    <row r="356" spans="1:251" s="16" customFormat="1">
      <c r="A356" s="8"/>
      <c r="B356" s="128"/>
      <c r="C356" s="129"/>
      <c r="D356" s="129"/>
      <c r="E356" s="129"/>
      <c r="F356" s="129"/>
      <c r="G356" s="129"/>
      <c r="H356" s="129"/>
      <c r="I356" s="129"/>
      <c r="J356" s="129"/>
      <c r="K356" s="129"/>
      <c r="L356" s="129"/>
      <c r="M356" s="129"/>
      <c r="N356" s="129"/>
      <c r="O356" s="129"/>
      <c r="P356" s="129"/>
      <c r="Q356" s="129"/>
      <c r="R356" s="129"/>
      <c r="S356" s="129"/>
      <c r="T356" s="129"/>
      <c r="U356" s="129"/>
      <c r="V356" s="129"/>
      <c r="W356" s="129"/>
      <c r="X356" s="129"/>
      <c r="Y356" s="129"/>
      <c r="Z356" s="130"/>
      <c r="AA356" s="132"/>
      <c r="AB356" s="129"/>
      <c r="AC356" s="129"/>
      <c r="AD356" s="129"/>
      <c r="AE356" s="129"/>
      <c r="AF356" s="129"/>
      <c r="AG356" s="129"/>
      <c r="AH356" s="129"/>
      <c r="AI356" s="130"/>
      <c r="AJ356" s="132"/>
      <c r="AK356" s="129"/>
      <c r="AL356" s="129"/>
      <c r="AM356" s="129"/>
      <c r="AN356" s="129"/>
      <c r="AO356" s="129"/>
      <c r="AP356" s="129"/>
      <c r="AQ356" s="129"/>
      <c r="AR356" s="130"/>
      <c r="AS356" s="132"/>
      <c r="AT356" s="129"/>
      <c r="AU356" s="129"/>
      <c r="AV356" s="129"/>
      <c r="AW356" s="129"/>
      <c r="AX356" s="134"/>
      <c r="AY356" s="2"/>
      <c r="AZ356" s="2"/>
      <c r="BA356" s="2"/>
      <c r="BB356" s="23"/>
      <c r="BC356" s="24"/>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row>
    <row r="357" spans="1:251" s="16" customFormat="1" ht="18.75" customHeight="1">
      <c r="A357" s="8"/>
      <c r="B357" s="25"/>
      <c r="C357" s="135" t="s">
        <v>55</v>
      </c>
      <c r="D357" s="136"/>
      <c r="E357" s="136"/>
      <c r="F357" s="136"/>
      <c r="G357" s="136"/>
      <c r="H357" s="136"/>
      <c r="I357" s="136"/>
      <c r="J357" s="136"/>
      <c r="K357" s="136"/>
      <c r="L357" s="136"/>
      <c r="M357" s="136"/>
      <c r="N357" s="136"/>
      <c r="O357" s="136"/>
      <c r="P357" s="136"/>
      <c r="Q357" s="136"/>
      <c r="R357" s="136"/>
      <c r="S357" s="136"/>
      <c r="T357" s="136"/>
      <c r="U357" s="136"/>
      <c r="V357" s="136"/>
      <c r="W357" s="136"/>
      <c r="X357" s="136"/>
      <c r="Y357" s="136"/>
      <c r="Z357" s="137"/>
      <c r="AA357" s="138">
        <v>69827</v>
      </c>
      <c r="AB357" s="139"/>
      <c r="AC357" s="139"/>
      <c r="AD357" s="139"/>
      <c r="AE357" s="139"/>
      <c r="AF357" s="139"/>
      <c r="AG357" s="139"/>
      <c r="AH357" s="139"/>
      <c r="AI357" s="140"/>
      <c r="AJ357" s="138">
        <v>89913</v>
      </c>
      <c r="AK357" s="139"/>
      <c r="AL357" s="139"/>
      <c r="AM357" s="139"/>
      <c r="AN357" s="139"/>
      <c r="AO357" s="139"/>
      <c r="AP357" s="139"/>
      <c r="AQ357" s="139"/>
      <c r="AR357" s="140"/>
      <c r="AS357" s="141"/>
      <c r="AT357" s="142"/>
      <c r="AU357" s="142"/>
      <c r="AV357" s="142"/>
      <c r="AW357" s="142"/>
      <c r="AX357" s="143"/>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row>
    <row r="358" spans="1:251" s="16" customFormat="1" ht="18.75" customHeight="1" thickBot="1">
      <c r="A358" s="17"/>
      <c r="B358" s="144" t="s">
        <v>11</v>
      </c>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6"/>
      <c r="AA358" s="147">
        <f>SUM($AA$357:$AA$357)</f>
        <v>69827</v>
      </c>
      <c r="AB358" s="148"/>
      <c r="AC358" s="148"/>
      <c r="AD358" s="148"/>
      <c r="AE358" s="148"/>
      <c r="AF358" s="148"/>
      <c r="AG358" s="148"/>
      <c r="AH358" s="148"/>
      <c r="AI358" s="149"/>
      <c r="AJ358" s="147">
        <f>SUM($AJ$357:$AJ$357)</f>
        <v>89913</v>
      </c>
      <c r="AK358" s="148"/>
      <c r="AL358" s="148"/>
      <c r="AM358" s="148"/>
      <c r="AN358" s="148"/>
      <c r="AO358" s="148"/>
      <c r="AP358" s="148"/>
      <c r="AQ358" s="148"/>
      <c r="AR358" s="149"/>
      <c r="AS358" s="150"/>
      <c r="AT358" s="151"/>
      <c r="AU358" s="151"/>
      <c r="AV358" s="151"/>
      <c r="AW358" s="151"/>
      <c r="AX358" s="15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row>
    <row r="360" spans="1:251" ht="19.2">
      <c r="A360" s="1" t="s">
        <v>0</v>
      </c>
      <c r="AW360" s="3"/>
      <c r="AX360" s="4"/>
      <c r="AY360" s="3"/>
    </row>
    <row r="362" spans="1:251" ht="18">
      <c r="B362" s="115" t="s">
        <v>8</v>
      </c>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row>
    <row r="363" spans="1:251">
      <c r="Z363" s="5"/>
      <c r="AD363" s="5"/>
      <c r="AE363" s="5"/>
      <c r="AF363" s="5"/>
      <c r="AG363" s="5"/>
      <c r="AH363" s="5"/>
      <c r="AI363" s="5"/>
      <c r="AO363" s="5"/>
    </row>
    <row r="364" spans="1:251" ht="13.8" thickBot="1">
      <c r="Z364" s="5"/>
      <c r="AD364" s="5"/>
      <c r="AE364" s="5"/>
      <c r="AF364" s="5"/>
      <c r="AG364" s="5"/>
      <c r="AH364" s="5"/>
      <c r="AI364" s="5"/>
      <c r="AO364" s="5"/>
      <c r="DI364" s="6"/>
    </row>
    <row r="365" spans="1:251" ht="24.75" customHeight="1" thickBot="1">
      <c r="B365" s="117" t="s">
        <v>1</v>
      </c>
      <c r="C365" s="118"/>
      <c r="D365" s="118"/>
      <c r="E365" s="118"/>
      <c r="F365" s="118"/>
      <c r="G365" s="118"/>
      <c r="H365" s="119" t="s">
        <v>60</v>
      </c>
      <c r="I365" s="120"/>
      <c r="J365" s="120"/>
      <c r="K365" s="120"/>
      <c r="L365" s="120"/>
      <c r="M365" s="120"/>
      <c r="N365" s="120"/>
      <c r="O365" s="120"/>
      <c r="P365" s="120"/>
      <c r="Q365" s="120"/>
      <c r="R365" s="120"/>
      <c r="S365" s="120"/>
      <c r="T365" s="120"/>
      <c r="U365" s="120"/>
      <c r="V365" s="120"/>
      <c r="W365" s="120"/>
      <c r="X365" s="120"/>
      <c r="Y365" s="120"/>
      <c r="Z365" s="120"/>
      <c r="AA365" s="120"/>
      <c r="AB365" s="120"/>
      <c r="AC365" s="120"/>
      <c r="AD365" s="120"/>
      <c r="AE365" s="120"/>
      <c r="AF365" s="120"/>
      <c r="AG365" s="120"/>
      <c r="AH365" s="120"/>
      <c r="AI365" s="120"/>
      <c r="AJ365" s="120"/>
      <c r="AK365" s="120"/>
      <c r="AL365" s="120"/>
      <c r="AM365" s="120"/>
      <c r="AN365" s="120"/>
      <c r="AO365" s="120"/>
      <c r="AP365" s="120"/>
      <c r="AQ365" s="120"/>
      <c r="AR365" s="120"/>
      <c r="AS365" s="120"/>
      <c r="AT365" s="120"/>
      <c r="AU365" s="120"/>
      <c r="AV365" s="120"/>
      <c r="AW365" s="120"/>
      <c r="AX365" s="121"/>
      <c r="DI365" s="6"/>
    </row>
    <row r="366" spans="1:251" ht="14.4">
      <c r="B366" s="7"/>
      <c r="C366" s="7"/>
      <c r="D366" s="7"/>
      <c r="E366" s="7"/>
      <c r="F366" s="7"/>
      <c r="G366" s="7"/>
      <c r="H366" s="8"/>
      <c r="I366" s="8"/>
      <c r="J366" s="8"/>
      <c r="K366" s="8"/>
      <c r="L366" s="9"/>
      <c r="M366" s="9"/>
      <c r="N366" s="9"/>
      <c r="O366" s="9"/>
      <c r="P366" s="8"/>
      <c r="Q366" s="8"/>
      <c r="R366" s="8"/>
      <c r="S366" s="8"/>
      <c r="T366" s="8"/>
      <c r="U366" s="8"/>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DI366" s="6"/>
    </row>
    <row r="367" spans="1:251" ht="15" thickBot="1">
      <c r="A367" s="11"/>
      <c r="B367" s="10" t="s">
        <v>2</v>
      </c>
      <c r="C367" s="8"/>
      <c r="D367" s="8"/>
      <c r="E367" s="8"/>
      <c r="F367" s="8"/>
      <c r="G367" s="8"/>
      <c r="H367" s="8"/>
      <c r="I367" s="8"/>
      <c r="J367" s="8"/>
      <c r="K367" s="8"/>
      <c r="L367" s="9"/>
      <c r="M367" s="9"/>
      <c r="N367" s="9"/>
      <c r="O367" s="9"/>
      <c r="P367" s="8"/>
      <c r="Q367" s="8"/>
      <c r="R367" s="8"/>
      <c r="S367" s="8"/>
      <c r="T367" s="8"/>
      <c r="U367" s="8"/>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DI367" s="6"/>
    </row>
    <row r="368" spans="1:251" ht="14.4">
      <c r="A368" s="8"/>
      <c r="B368" s="12"/>
      <c r="C368" s="7"/>
      <c r="D368" s="7"/>
      <c r="E368" s="7"/>
      <c r="F368" s="7"/>
      <c r="G368" s="7"/>
      <c r="H368" s="7"/>
      <c r="I368" s="7"/>
      <c r="J368" s="7"/>
      <c r="K368" s="7"/>
      <c r="L368" s="13"/>
      <c r="M368" s="13"/>
      <c r="N368" s="13"/>
      <c r="O368" s="13"/>
      <c r="P368" s="7"/>
      <c r="Q368" s="7"/>
      <c r="R368" s="7"/>
      <c r="S368" s="7"/>
      <c r="T368" s="7"/>
      <c r="U368" s="7"/>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c r="AV368" s="14"/>
      <c r="AW368" s="14"/>
      <c r="AX368" s="15"/>
    </row>
    <row r="369" spans="1:113" ht="12" customHeight="1">
      <c r="A369" s="8"/>
      <c r="B369" s="122" t="s">
        <v>61</v>
      </c>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3"/>
      <c r="AN369" s="123"/>
      <c r="AO369" s="123"/>
      <c r="AP369" s="123"/>
      <c r="AQ369" s="123"/>
      <c r="AR369" s="123"/>
      <c r="AS369" s="123"/>
      <c r="AT369" s="123"/>
      <c r="AU369" s="123"/>
      <c r="AV369" s="123"/>
      <c r="AW369" s="123"/>
      <c r="AX369" s="124"/>
    </row>
    <row r="370" spans="1:113" ht="12" customHeight="1">
      <c r="A370" s="8"/>
      <c r="B370" s="122"/>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c r="AA370" s="123"/>
      <c r="AB370" s="123"/>
      <c r="AC370" s="123"/>
      <c r="AD370" s="123"/>
      <c r="AE370" s="123"/>
      <c r="AF370" s="123"/>
      <c r="AG370" s="123"/>
      <c r="AH370" s="123"/>
      <c r="AI370" s="123"/>
      <c r="AJ370" s="123"/>
      <c r="AK370" s="123"/>
      <c r="AL370" s="123"/>
      <c r="AM370" s="123"/>
      <c r="AN370" s="123"/>
      <c r="AO370" s="123"/>
      <c r="AP370" s="123"/>
      <c r="AQ370" s="123"/>
      <c r="AR370" s="123"/>
      <c r="AS370" s="123"/>
      <c r="AT370" s="123"/>
      <c r="AU370" s="123"/>
      <c r="AV370" s="123"/>
      <c r="AW370" s="123"/>
      <c r="AX370" s="124"/>
      <c r="BC370" s="16"/>
    </row>
    <row r="371" spans="1:113" ht="12" customHeight="1">
      <c r="A371" s="8"/>
      <c r="B371" s="122"/>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3"/>
      <c r="AN371" s="123"/>
      <c r="AO371" s="123"/>
      <c r="AP371" s="123"/>
      <c r="AQ371" s="123"/>
      <c r="AR371" s="123"/>
      <c r="AS371" s="123"/>
      <c r="AT371" s="123"/>
      <c r="AU371" s="123"/>
      <c r="AV371" s="123"/>
      <c r="AW371" s="123"/>
      <c r="AX371" s="124"/>
    </row>
    <row r="372" spans="1:113" ht="12" customHeight="1">
      <c r="A372" s="8"/>
      <c r="B372" s="122"/>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3"/>
      <c r="AN372" s="123"/>
      <c r="AO372" s="123"/>
      <c r="AP372" s="123"/>
      <c r="AQ372" s="123"/>
      <c r="AR372" s="123"/>
      <c r="AS372" s="123"/>
      <c r="AT372" s="123"/>
      <c r="AU372" s="123"/>
      <c r="AV372" s="123"/>
      <c r="AW372" s="123"/>
      <c r="AX372" s="124"/>
    </row>
    <row r="373" spans="1:113" ht="12" customHeight="1">
      <c r="A373" s="8"/>
      <c r="B373" s="122"/>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c r="AA373" s="123"/>
      <c r="AB373" s="123"/>
      <c r="AC373" s="123"/>
      <c r="AD373" s="123"/>
      <c r="AE373" s="123"/>
      <c r="AF373" s="123"/>
      <c r="AG373" s="123"/>
      <c r="AH373" s="123"/>
      <c r="AI373" s="123"/>
      <c r="AJ373" s="123"/>
      <c r="AK373" s="123"/>
      <c r="AL373" s="123"/>
      <c r="AM373" s="123"/>
      <c r="AN373" s="123"/>
      <c r="AO373" s="123"/>
      <c r="AP373" s="123"/>
      <c r="AQ373" s="123"/>
      <c r="AR373" s="123"/>
      <c r="AS373" s="123"/>
      <c r="AT373" s="123"/>
      <c r="AU373" s="123"/>
      <c r="AV373" s="123"/>
      <c r="AW373" s="123"/>
      <c r="AX373" s="124"/>
    </row>
    <row r="374" spans="1:113" ht="15" thickBot="1">
      <c r="A374" s="17"/>
      <c r="B374" s="18"/>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20"/>
    </row>
    <row r="375" spans="1:113">
      <c r="B375" s="21"/>
    </row>
    <row r="376" spans="1:113" ht="15" thickBot="1">
      <c r="A376" s="11"/>
      <c r="B376" s="10" t="s">
        <v>3</v>
      </c>
      <c r="C376" s="8"/>
      <c r="D376" s="8"/>
      <c r="E376" s="8"/>
      <c r="F376" s="8"/>
      <c r="G376" s="8"/>
      <c r="H376" s="8"/>
      <c r="I376" s="8"/>
      <c r="J376" s="8"/>
      <c r="K376" s="8"/>
      <c r="L376" s="9"/>
      <c r="M376" s="9"/>
      <c r="N376" s="9"/>
      <c r="O376" s="9"/>
      <c r="P376" s="8"/>
      <c r="Q376" s="8"/>
      <c r="R376" s="8"/>
      <c r="S376" s="8"/>
      <c r="T376" s="8"/>
      <c r="U376" s="8"/>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DI376" s="6"/>
    </row>
    <row r="377" spans="1:113" ht="14.4">
      <c r="A377" s="8"/>
      <c r="B377" s="12"/>
      <c r="C377" s="7"/>
      <c r="D377" s="7"/>
      <c r="E377" s="7"/>
      <c r="F377" s="7"/>
      <c r="G377" s="7"/>
      <c r="H377" s="7"/>
      <c r="I377" s="7"/>
      <c r="J377" s="7"/>
      <c r="K377" s="7"/>
      <c r="L377" s="13"/>
      <c r="M377" s="13"/>
      <c r="N377" s="13"/>
      <c r="O377" s="13"/>
      <c r="P377" s="7"/>
      <c r="Q377" s="7"/>
      <c r="R377" s="7"/>
      <c r="S377" s="7"/>
      <c r="T377" s="7"/>
      <c r="U377" s="7"/>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c r="AV377" s="14"/>
      <c r="AW377" s="14"/>
      <c r="AX377" s="15"/>
    </row>
    <row r="378" spans="1:113" ht="12" customHeight="1">
      <c r="A378" s="8"/>
      <c r="B378" s="122" t="s">
        <v>62</v>
      </c>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3"/>
      <c r="AN378" s="123"/>
      <c r="AO378" s="123"/>
      <c r="AP378" s="123"/>
      <c r="AQ378" s="123"/>
      <c r="AR378" s="123"/>
      <c r="AS378" s="123"/>
      <c r="AT378" s="123"/>
      <c r="AU378" s="123"/>
      <c r="AV378" s="123"/>
      <c r="AW378" s="123"/>
      <c r="AX378" s="124"/>
    </row>
    <row r="379" spans="1:113" ht="12" customHeight="1">
      <c r="A379" s="8"/>
      <c r="B379" s="122"/>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3"/>
      <c r="AN379" s="123"/>
      <c r="AO379" s="123"/>
      <c r="AP379" s="123"/>
      <c r="AQ379" s="123"/>
      <c r="AR379" s="123"/>
      <c r="AS379" s="123"/>
      <c r="AT379" s="123"/>
      <c r="AU379" s="123"/>
      <c r="AV379" s="123"/>
      <c r="AW379" s="123"/>
      <c r="AX379" s="124"/>
      <c r="BC379" s="16"/>
    </row>
    <row r="380" spans="1:113" ht="12" customHeight="1">
      <c r="A380" s="8"/>
      <c r="B380" s="122"/>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3"/>
      <c r="AN380" s="123"/>
      <c r="AO380" s="123"/>
      <c r="AP380" s="123"/>
      <c r="AQ380" s="123"/>
      <c r="AR380" s="123"/>
      <c r="AS380" s="123"/>
      <c r="AT380" s="123"/>
      <c r="AU380" s="123"/>
      <c r="AV380" s="123"/>
      <c r="AW380" s="123"/>
      <c r="AX380" s="124"/>
    </row>
    <row r="381" spans="1:113" ht="12" customHeight="1">
      <c r="A381" s="8"/>
      <c r="B381" s="122"/>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c r="AA381" s="123"/>
      <c r="AB381" s="123"/>
      <c r="AC381" s="123"/>
      <c r="AD381" s="123"/>
      <c r="AE381" s="123"/>
      <c r="AF381" s="123"/>
      <c r="AG381" s="123"/>
      <c r="AH381" s="123"/>
      <c r="AI381" s="123"/>
      <c r="AJ381" s="123"/>
      <c r="AK381" s="123"/>
      <c r="AL381" s="123"/>
      <c r="AM381" s="123"/>
      <c r="AN381" s="123"/>
      <c r="AO381" s="123"/>
      <c r="AP381" s="123"/>
      <c r="AQ381" s="123"/>
      <c r="AR381" s="123"/>
      <c r="AS381" s="123"/>
      <c r="AT381" s="123"/>
      <c r="AU381" s="123"/>
      <c r="AV381" s="123"/>
      <c r="AW381" s="123"/>
      <c r="AX381" s="124"/>
    </row>
    <row r="382" spans="1:113" ht="12" customHeight="1">
      <c r="A382" s="8"/>
      <c r="B382" s="122"/>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c r="AA382" s="123"/>
      <c r="AB382" s="123"/>
      <c r="AC382" s="123"/>
      <c r="AD382" s="123"/>
      <c r="AE382" s="123"/>
      <c r="AF382" s="123"/>
      <c r="AG382" s="123"/>
      <c r="AH382" s="123"/>
      <c r="AI382" s="123"/>
      <c r="AJ382" s="123"/>
      <c r="AK382" s="123"/>
      <c r="AL382" s="123"/>
      <c r="AM382" s="123"/>
      <c r="AN382" s="123"/>
      <c r="AO382" s="123"/>
      <c r="AP382" s="123"/>
      <c r="AQ382" s="123"/>
      <c r="AR382" s="123"/>
      <c r="AS382" s="123"/>
      <c r="AT382" s="123"/>
      <c r="AU382" s="123"/>
      <c r="AV382" s="123"/>
      <c r="AW382" s="123"/>
      <c r="AX382" s="124"/>
    </row>
    <row r="383" spans="1:113" ht="15" thickBot="1">
      <c r="A383" s="17"/>
      <c r="B383" s="18"/>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20"/>
    </row>
    <row r="384" spans="1:113">
      <c r="B384" s="21"/>
    </row>
    <row r="385" spans="1:251" ht="14.4">
      <c r="B385" s="10" t="s">
        <v>4</v>
      </c>
      <c r="C385" s="8"/>
      <c r="D385" s="8"/>
      <c r="E385" s="8"/>
      <c r="F385" s="8"/>
      <c r="G385" s="8"/>
      <c r="H385" s="8"/>
      <c r="I385" s="8"/>
      <c r="J385" s="8"/>
      <c r="K385" s="8"/>
      <c r="L385" s="9"/>
      <c r="M385" s="9"/>
      <c r="N385" s="9"/>
      <c r="O385" s="9"/>
      <c r="P385" s="8"/>
      <c r="Q385" s="8"/>
      <c r="R385" s="8"/>
      <c r="S385" s="8"/>
      <c r="T385" s="8"/>
      <c r="U385" s="8"/>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row>
    <row r="386" spans="1:251" ht="15" thickBot="1">
      <c r="B386" s="8"/>
      <c r="C386" s="8"/>
      <c r="D386" s="8"/>
      <c r="E386" s="8"/>
      <c r="F386" s="8"/>
      <c r="G386" s="8"/>
      <c r="H386" s="8"/>
      <c r="I386" s="8"/>
      <c r="J386" s="8"/>
      <c r="K386" s="8"/>
      <c r="L386" s="9"/>
      <c r="M386" s="9"/>
      <c r="N386" s="9"/>
      <c r="O386" s="9"/>
      <c r="P386" s="8"/>
      <c r="Q386" s="8"/>
      <c r="R386" s="8"/>
      <c r="S386" s="8"/>
      <c r="T386" s="8"/>
      <c r="U386" s="8"/>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22" t="s">
        <v>5</v>
      </c>
    </row>
    <row r="387" spans="1:251" s="16" customFormat="1" ht="13.5" customHeight="1">
      <c r="A387" s="8"/>
      <c r="B387" s="125" t="s">
        <v>6</v>
      </c>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7"/>
      <c r="AA387" s="131" t="s">
        <v>9</v>
      </c>
      <c r="AB387" s="126"/>
      <c r="AC387" s="126"/>
      <c r="AD387" s="126"/>
      <c r="AE387" s="126"/>
      <c r="AF387" s="126"/>
      <c r="AG387" s="126"/>
      <c r="AH387" s="126"/>
      <c r="AI387" s="127"/>
      <c r="AJ387" s="131" t="s">
        <v>10</v>
      </c>
      <c r="AK387" s="126"/>
      <c r="AL387" s="126"/>
      <c r="AM387" s="126"/>
      <c r="AN387" s="126"/>
      <c r="AO387" s="126"/>
      <c r="AP387" s="126"/>
      <c r="AQ387" s="126"/>
      <c r="AR387" s="127"/>
      <c r="AS387" s="131" t="s">
        <v>7</v>
      </c>
      <c r="AT387" s="126"/>
      <c r="AU387" s="126"/>
      <c r="AV387" s="126"/>
      <c r="AW387" s="126"/>
      <c r="AX387" s="133"/>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row>
    <row r="388" spans="1:251" s="16" customFormat="1">
      <c r="A388" s="8"/>
      <c r="B388" s="128"/>
      <c r="C388" s="129"/>
      <c r="D388" s="129"/>
      <c r="E388" s="129"/>
      <c r="F388" s="129"/>
      <c r="G388" s="129"/>
      <c r="H388" s="129"/>
      <c r="I388" s="129"/>
      <c r="J388" s="129"/>
      <c r="K388" s="129"/>
      <c r="L388" s="129"/>
      <c r="M388" s="129"/>
      <c r="N388" s="129"/>
      <c r="O388" s="129"/>
      <c r="P388" s="129"/>
      <c r="Q388" s="129"/>
      <c r="R388" s="129"/>
      <c r="S388" s="129"/>
      <c r="T388" s="129"/>
      <c r="U388" s="129"/>
      <c r="V388" s="129"/>
      <c r="W388" s="129"/>
      <c r="X388" s="129"/>
      <c r="Y388" s="129"/>
      <c r="Z388" s="130"/>
      <c r="AA388" s="132"/>
      <c r="AB388" s="129"/>
      <c r="AC388" s="129"/>
      <c r="AD388" s="129"/>
      <c r="AE388" s="129"/>
      <c r="AF388" s="129"/>
      <c r="AG388" s="129"/>
      <c r="AH388" s="129"/>
      <c r="AI388" s="130"/>
      <c r="AJ388" s="132"/>
      <c r="AK388" s="129"/>
      <c r="AL388" s="129"/>
      <c r="AM388" s="129"/>
      <c r="AN388" s="129"/>
      <c r="AO388" s="129"/>
      <c r="AP388" s="129"/>
      <c r="AQ388" s="129"/>
      <c r="AR388" s="130"/>
      <c r="AS388" s="132"/>
      <c r="AT388" s="129"/>
      <c r="AU388" s="129"/>
      <c r="AV388" s="129"/>
      <c r="AW388" s="129"/>
      <c r="AX388" s="134"/>
      <c r="AY388" s="2"/>
      <c r="AZ388" s="2"/>
      <c r="BA388" s="2"/>
      <c r="BB388" s="23"/>
      <c r="BC388" s="24"/>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row>
    <row r="389" spans="1:251" s="16" customFormat="1" ht="18.75" customHeight="1">
      <c r="A389" s="8"/>
      <c r="B389" s="25"/>
      <c r="C389" s="135" t="s">
        <v>59</v>
      </c>
      <c r="D389" s="136"/>
      <c r="E389" s="136"/>
      <c r="F389" s="136"/>
      <c r="G389" s="136"/>
      <c r="H389" s="136"/>
      <c r="I389" s="136"/>
      <c r="J389" s="136"/>
      <c r="K389" s="136"/>
      <c r="L389" s="136"/>
      <c r="M389" s="136"/>
      <c r="N389" s="136"/>
      <c r="O389" s="136"/>
      <c r="P389" s="136"/>
      <c r="Q389" s="136"/>
      <c r="R389" s="136"/>
      <c r="S389" s="136"/>
      <c r="T389" s="136"/>
      <c r="U389" s="136"/>
      <c r="V389" s="136"/>
      <c r="W389" s="136"/>
      <c r="X389" s="136"/>
      <c r="Y389" s="136"/>
      <c r="Z389" s="137"/>
      <c r="AA389" s="138">
        <v>392</v>
      </c>
      <c r="AB389" s="139"/>
      <c r="AC389" s="139"/>
      <c r="AD389" s="139"/>
      <c r="AE389" s="139"/>
      <c r="AF389" s="139"/>
      <c r="AG389" s="139"/>
      <c r="AH389" s="139"/>
      <c r="AI389" s="140"/>
      <c r="AJ389" s="138">
        <v>392</v>
      </c>
      <c r="AK389" s="139"/>
      <c r="AL389" s="139"/>
      <c r="AM389" s="139"/>
      <c r="AN389" s="139"/>
      <c r="AO389" s="139"/>
      <c r="AP389" s="139"/>
      <c r="AQ389" s="139"/>
      <c r="AR389" s="140"/>
      <c r="AS389" s="141"/>
      <c r="AT389" s="142"/>
      <c r="AU389" s="142"/>
      <c r="AV389" s="142"/>
      <c r="AW389" s="142"/>
      <c r="AX389" s="143"/>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row>
    <row r="390" spans="1:251" s="16" customFormat="1" ht="18.75" customHeight="1" thickBot="1">
      <c r="A390" s="17"/>
      <c r="B390" s="144" t="s">
        <v>11</v>
      </c>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6"/>
      <c r="AA390" s="147">
        <f>SUM($AA$389:$AA$389)</f>
        <v>392</v>
      </c>
      <c r="AB390" s="148"/>
      <c r="AC390" s="148"/>
      <c r="AD390" s="148"/>
      <c r="AE390" s="148"/>
      <c r="AF390" s="148"/>
      <c r="AG390" s="148"/>
      <c r="AH390" s="148"/>
      <c r="AI390" s="149"/>
      <c r="AJ390" s="147">
        <f>SUM($AJ$389:$AJ$389)</f>
        <v>392</v>
      </c>
      <c r="AK390" s="148"/>
      <c r="AL390" s="148"/>
      <c r="AM390" s="148"/>
      <c r="AN390" s="148"/>
      <c r="AO390" s="148"/>
      <c r="AP390" s="148"/>
      <c r="AQ390" s="148"/>
      <c r="AR390" s="149"/>
      <c r="AS390" s="150"/>
      <c r="AT390" s="151"/>
      <c r="AU390" s="151"/>
      <c r="AV390" s="151"/>
      <c r="AW390" s="151"/>
      <c r="AX390" s="15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row>
    <row r="392" spans="1:251" ht="19.2">
      <c r="A392" s="1" t="s">
        <v>0</v>
      </c>
      <c r="AW392" s="3"/>
      <c r="AX392" s="4"/>
      <c r="AY392" s="3"/>
    </row>
    <row r="394" spans="1:251" ht="18">
      <c r="B394" s="115" t="s">
        <v>8</v>
      </c>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row>
    <row r="395" spans="1:251">
      <c r="Z395" s="5"/>
      <c r="AD395" s="5"/>
      <c r="AE395" s="5"/>
      <c r="AF395" s="5"/>
      <c r="AG395" s="5"/>
      <c r="AH395" s="5"/>
      <c r="AI395" s="5"/>
      <c r="AO395" s="5"/>
    </row>
    <row r="396" spans="1:251" ht="13.8" thickBot="1">
      <c r="Z396" s="5"/>
      <c r="AD396" s="5"/>
      <c r="AE396" s="5"/>
      <c r="AF396" s="5"/>
      <c r="AG396" s="5"/>
      <c r="AH396" s="5"/>
      <c r="AI396" s="5"/>
      <c r="AO396" s="5"/>
      <c r="DI396" s="6"/>
    </row>
    <row r="397" spans="1:251" ht="24.75" customHeight="1" thickBot="1">
      <c r="B397" s="117" t="s">
        <v>1</v>
      </c>
      <c r="C397" s="118"/>
      <c r="D397" s="118"/>
      <c r="E397" s="118"/>
      <c r="F397" s="118"/>
      <c r="G397" s="118"/>
      <c r="H397" s="119" t="s">
        <v>64</v>
      </c>
      <c r="I397" s="120"/>
      <c r="J397" s="120"/>
      <c r="K397" s="120"/>
      <c r="L397" s="120"/>
      <c r="M397" s="120"/>
      <c r="N397" s="120"/>
      <c r="O397" s="120"/>
      <c r="P397" s="120"/>
      <c r="Q397" s="120"/>
      <c r="R397" s="120"/>
      <c r="S397" s="120"/>
      <c r="T397" s="120"/>
      <c r="U397" s="120"/>
      <c r="V397" s="120"/>
      <c r="W397" s="120"/>
      <c r="X397" s="120"/>
      <c r="Y397" s="120"/>
      <c r="Z397" s="120"/>
      <c r="AA397" s="120"/>
      <c r="AB397" s="120"/>
      <c r="AC397" s="120"/>
      <c r="AD397" s="120"/>
      <c r="AE397" s="120"/>
      <c r="AF397" s="120"/>
      <c r="AG397" s="120"/>
      <c r="AH397" s="120"/>
      <c r="AI397" s="120"/>
      <c r="AJ397" s="120"/>
      <c r="AK397" s="120"/>
      <c r="AL397" s="120"/>
      <c r="AM397" s="120"/>
      <c r="AN397" s="120"/>
      <c r="AO397" s="120"/>
      <c r="AP397" s="120"/>
      <c r="AQ397" s="120"/>
      <c r="AR397" s="120"/>
      <c r="AS397" s="120"/>
      <c r="AT397" s="120"/>
      <c r="AU397" s="120"/>
      <c r="AV397" s="120"/>
      <c r="AW397" s="120"/>
      <c r="AX397" s="121"/>
      <c r="DI397" s="6"/>
    </row>
    <row r="398" spans="1:251" ht="14.4">
      <c r="B398" s="7"/>
      <c r="C398" s="7"/>
      <c r="D398" s="7"/>
      <c r="E398" s="7"/>
      <c r="F398" s="7"/>
      <c r="G398" s="7"/>
      <c r="H398" s="8"/>
      <c r="I398" s="8"/>
      <c r="J398" s="8"/>
      <c r="K398" s="8"/>
      <c r="L398" s="9"/>
      <c r="M398" s="9"/>
      <c r="N398" s="9"/>
      <c r="O398" s="9"/>
      <c r="P398" s="8"/>
      <c r="Q398" s="8"/>
      <c r="R398" s="8"/>
      <c r="S398" s="8"/>
      <c r="T398" s="8"/>
      <c r="U398" s="8"/>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DI398" s="6"/>
    </row>
    <row r="399" spans="1:251" ht="15" thickBot="1">
      <c r="A399" s="11"/>
      <c r="B399" s="10" t="s">
        <v>2</v>
      </c>
      <c r="C399" s="8"/>
      <c r="D399" s="8"/>
      <c r="E399" s="8"/>
      <c r="F399" s="8"/>
      <c r="G399" s="8"/>
      <c r="H399" s="8"/>
      <c r="I399" s="8"/>
      <c r="J399" s="8"/>
      <c r="K399" s="8"/>
      <c r="L399" s="9"/>
      <c r="M399" s="9"/>
      <c r="N399" s="9"/>
      <c r="O399" s="9"/>
      <c r="P399" s="8"/>
      <c r="Q399" s="8"/>
      <c r="R399" s="8"/>
      <c r="S399" s="8"/>
      <c r="T399" s="8"/>
      <c r="U399" s="8"/>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DI399" s="6"/>
    </row>
    <row r="400" spans="1:251" ht="14.4">
      <c r="A400" s="8"/>
      <c r="B400" s="12"/>
      <c r="C400" s="7"/>
      <c r="D400" s="7"/>
      <c r="E400" s="7"/>
      <c r="F400" s="7"/>
      <c r="G400" s="7"/>
      <c r="H400" s="7"/>
      <c r="I400" s="7"/>
      <c r="J400" s="7"/>
      <c r="K400" s="7"/>
      <c r="L400" s="13"/>
      <c r="M400" s="13"/>
      <c r="N400" s="13"/>
      <c r="O400" s="13"/>
      <c r="P400" s="7"/>
      <c r="Q400" s="7"/>
      <c r="R400" s="7"/>
      <c r="S400" s="7"/>
      <c r="T400" s="7"/>
      <c r="U400" s="7"/>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5"/>
    </row>
    <row r="401" spans="1:113" ht="12" customHeight="1">
      <c r="A401" s="8"/>
      <c r="B401" s="122" t="s">
        <v>65</v>
      </c>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123"/>
      <c r="AM401" s="123"/>
      <c r="AN401" s="123"/>
      <c r="AO401" s="123"/>
      <c r="AP401" s="123"/>
      <c r="AQ401" s="123"/>
      <c r="AR401" s="123"/>
      <c r="AS401" s="123"/>
      <c r="AT401" s="123"/>
      <c r="AU401" s="123"/>
      <c r="AV401" s="123"/>
      <c r="AW401" s="123"/>
      <c r="AX401" s="124"/>
    </row>
    <row r="402" spans="1:113" ht="12" customHeight="1">
      <c r="A402" s="8"/>
      <c r="B402" s="122"/>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c r="AA402" s="123"/>
      <c r="AB402" s="123"/>
      <c r="AC402" s="123"/>
      <c r="AD402" s="123"/>
      <c r="AE402" s="123"/>
      <c r="AF402" s="123"/>
      <c r="AG402" s="123"/>
      <c r="AH402" s="123"/>
      <c r="AI402" s="123"/>
      <c r="AJ402" s="123"/>
      <c r="AK402" s="123"/>
      <c r="AL402" s="123"/>
      <c r="AM402" s="123"/>
      <c r="AN402" s="123"/>
      <c r="AO402" s="123"/>
      <c r="AP402" s="123"/>
      <c r="AQ402" s="123"/>
      <c r="AR402" s="123"/>
      <c r="AS402" s="123"/>
      <c r="AT402" s="123"/>
      <c r="AU402" s="123"/>
      <c r="AV402" s="123"/>
      <c r="AW402" s="123"/>
      <c r="AX402" s="124"/>
      <c r="BC402" s="16"/>
    </row>
    <row r="403" spans="1:113" ht="12" customHeight="1">
      <c r="A403" s="8"/>
      <c r="B403" s="122"/>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3"/>
      <c r="AN403" s="123"/>
      <c r="AO403" s="123"/>
      <c r="AP403" s="123"/>
      <c r="AQ403" s="123"/>
      <c r="AR403" s="123"/>
      <c r="AS403" s="123"/>
      <c r="AT403" s="123"/>
      <c r="AU403" s="123"/>
      <c r="AV403" s="123"/>
      <c r="AW403" s="123"/>
      <c r="AX403" s="124"/>
    </row>
    <row r="404" spans="1:113" ht="12" customHeight="1">
      <c r="A404" s="8"/>
      <c r="B404" s="122"/>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3"/>
      <c r="AN404" s="123"/>
      <c r="AO404" s="123"/>
      <c r="AP404" s="123"/>
      <c r="AQ404" s="123"/>
      <c r="AR404" s="123"/>
      <c r="AS404" s="123"/>
      <c r="AT404" s="123"/>
      <c r="AU404" s="123"/>
      <c r="AV404" s="123"/>
      <c r="AW404" s="123"/>
      <c r="AX404" s="124"/>
    </row>
    <row r="405" spans="1:113" ht="12" customHeight="1">
      <c r="A405" s="8"/>
      <c r="B405" s="122"/>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3"/>
      <c r="AN405" s="123"/>
      <c r="AO405" s="123"/>
      <c r="AP405" s="123"/>
      <c r="AQ405" s="123"/>
      <c r="AR405" s="123"/>
      <c r="AS405" s="123"/>
      <c r="AT405" s="123"/>
      <c r="AU405" s="123"/>
      <c r="AV405" s="123"/>
      <c r="AW405" s="123"/>
      <c r="AX405" s="124"/>
    </row>
    <row r="406" spans="1:113" ht="15" thickBot="1">
      <c r="A406" s="17"/>
      <c r="B406" s="18"/>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20"/>
    </row>
    <row r="407" spans="1:113">
      <c r="B407" s="21"/>
    </row>
    <row r="408" spans="1:113" ht="15" thickBot="1">
      <c r="A408" s="11"/>
      <c r="B408" s="10" t="s">
        <v>3</v>
      </c>
      <c r="C408" s="8"/>
      <c r="D408" s="8"/>
      <c r="E408" s="8"/>
      <c r="F408" s="8"/>
      <c r="G408" s="8"/>
      <c r="H408" s="8"/>
      <c r="I408" s="8"/>
      <c r="J408" s="8"/>
      <c r="K408" s="8"/>
      <c r="L408" s="9"/>
      <c r="M408" s="9"/>
      <c r="N408" s="9"/>
      <c r="O408" s="9"/>
      <c r="P408" s="8"/>
      <c r="Q408" s="8"/>
      <c r="R408" s="8"/>
      <c r="S408" s="8"/>
      <c r="T408" s="8"/>
      <c r="U408" s="8"/>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DI408" s="6"/>
    </row>
    <row r="409" spans="1:113" ht="14.4">
      <c r="A409" s="8"/>
      <c r="B409" s="12"/>
      <c r="C409" s="7"/>
      <c r="D409" s="7"/>
      <c r="E409" s="7"/>
      <c r="F409" s="7"/>
      <c r="G409" s="7"/>
      <c r="H409" s="7"/>
      <c r="I409" s="7"/>
      <c r="J409" s="7"/>
      <c r="K409" s="7"/>
      <c r="L409" s="13"/>
      <c r="M409" s="13"/>
      <c r="N409" s="13"/>
      <c r="O409" s="13"/>
      <c r="P409" s="7"/>
      <c r="Q409" s="7"/>
      <c r="R409" s="7"/>
      <c r="S409" s="7"/>
      <c r="T409" s="7"/>
      <c r="U409" s="7"/>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c r="AV409" s="14"/>
      <c r="AW409" s="14"/>
      <c r="AX409" s="15"/>
    </row>
    <row r="410" spans="1:113" ht="12" customHeight="1">
      <c r="A410" s="8"/>
      <c r="B410" s="122" t="s">
        <v>66</v>
      </c>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c r="AA410" s="123"/>
      <c r="AB410" s="123"/>
      <c r="AC410" s="123"/>
      <c r="AD410" s="123"/>
      <c r="AE410" s="123"/>
      <c r="AF410" s="123"/>
      <c r="AG410" s="123"/>
      <c r="AH410" s="123"/>
      <c r="AI410" s="123"/>
      <c r="AJ410" s="123"/>
      <c r="AK410" s="123"/>
      <c r="AL410" s="123"/>
      <c r="AM410" s="123"/>
      <c r="AN410" s="123"/>
      <c r="AO410" s="123"/>
      <c r="AP410" s="123"/>
      <c r="AQ410" s="123"/>
      <c r="AR410" s="123"/>
      <c r="AS410" s="123"/>
      <c r="AT410" s="123"/>
      <c r="AU410" s="123"/>
      <c r="AV410" s="123"/>
      <c r="AW410" s="123"/>
      <c r="AX410" s="124"/>
    </row>
    <row r="411" spans="1:113" ht="12" customHeight="1">
      <c r="A411" s="8"/>
      <c r="B411" s="122"/>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3"/>
      <c r="AN411" s="123"/>
      <c r="AO411" s="123"/>
      <c r="AP411" s="123"/>
      <c r="AQ411" s="123"/>
      <c r="AR411" s="123"/>
      <c r="AS411" s="123"/>
      <c r="AT411" s="123"/>
      <c r="AU411" s="123"/>
      <c r="AV411" s="123"/>
      <c r="AW411" s="123"/>
      <c r="AX411" s="124"/>
    </row>
    <row r="412" spans="1:113" ht="12" customHeight="1">
      <c r="A412" s="8"/>
      <c r="B412" s="122"/>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3"/>
      <c r="AN412" s="123"/>
      <c r="AO412" s="123"/>
      <c r="AP412" s="123"/>
      <c r="AQ412" s="123"/>
      <c r="AR412" s="123"/>
      <c r="AS412" s="123"/>
      <c r="AT412" s="123"/>
      <c r="AU412" s="123"/>
      <c r="AV412" s="123"/>
      <c r="AW412" s="123"/>
      <c r="AX412" s="124"/>
    </row>
    <row r="413" spans="1:113" ht="12" customHeight="1">
      <c r="A413" s="8"/>
      <c r="B413" s="122"/>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c r="AA413" s="123"/>
      <c r="AB413" s="123"/>
      <c r="AC413" s="123"/>
      <c r="AD413" s="123"/>
      <c r="AE413" s="123"/>
      <c r="AF413" s="123"/>
      <c r="AG413" s="123"/>
      <c r="AH413" s="123"/>
      <c r="AI413" s="123"/>
      <c r="AJ413" s="123"/>
      <c r="AK413" s="123"/>
      <c r="AL413" s="123"/>
      <c r="AM413" s="123"/>
      <c r="AN413" s="123"/>
      <c r="AO413" s="123"/>
      <c r="AP413" s="123"/>
      <c r="AQ413" s="123"/>
      <c r="AR413" s="123"/>
      <c r="AS413" s="123"/>
      <c r="AT413" s="123"/>
      <c r="AU413" s="123"/>
      <c r="AV413" s="123"/>
      <c r="AW413" s="123"/>
      <c r="AX413" s="124"/>
    </row>
    <row r="414" spans="1:113" ht="12" customHeight="1">
      <c r="A414" s="8"/>
      <c r="B414" s="122"/>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3"/>
      <c r="AN414" s="123"/>
      <c r="AO414" s="123"/>
      <c r="AP414" s="123"/>
      <c r="AQ414" s="123"/>
      <c r="AR414" s="123"/>
      <c r="AS414" s="123"/>
      <c r="AT414" s="123"/>
      <c r="AU414" s="123"/>
      <c r="AV414" s="123"/>
      <c r="AW414" s="123"/>
      <c r="AX414" s="124"/>
    </row>
    <row r="415" spans="1:113" ht="12" customHeight="1">
      <c r="A415" s="8"/>
      <c r="B415" s="122"/>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3"/>
      <c r="AN415" s="123"/>
      <c r="AO415" s="123"/>
      <c r="AP415" s="123"/>
      <c r="AQ415" s="123"/>
      <c r="AR415" s="123"/>
      <c r="AS415" s="123"/>
      <c r="AT415" s="123"/>
      <c r="AU415" s="123"/>
      <c r="AV415" s="123"/>
      <c r="AW415" s="123"/>
      <c r="AX415" s="124"/>
    </row>
    <row r="416" spans="1:113" ht="12" customHeight="1">
      <c r="A416" s="8"/>
      <c r="B416" s="122"/>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3"/>
      <c r="AN416" s="123"/>
      <c r="AO416" s="123"/>
      <c r="AP416" s="123"/>
      <c r="AQ416" s="123"/>
      <c r="AR416" s="123"/>
      <c r="AS416" s="123"/>
      <c r="AT416" s="123"/>
      <c r="AU416" s="123"/>
      <c r="AV416" s="123"/>
      <c r="AW416" s="123"/>
      <c r="AX416" s="124"/>
      <c r="BC416" s="16"/>
    </row>
    <row r="417" spans="1:251" ht="12" customHeight="1">
      <c r="A417" s="8"/>
      <c r="B417" s="122"/>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3"/>
      <c r="AN417" s="123"/>
      <c r="AO417" s="123"/>
      <c r="AP417" s="123"/>
      <c r="AQ417" s="123"/>
      <c r="AR417" s="123"/>
      <c r="AS417" s="123"/>
      <c r="AT417" s="123"/>
      <c r="AU417" s="123"/>
      <c r="AV417" s="123"/>
      <c r="AW417" s="123"/>
      <c r="AX417" s="124"/>
    </row>
    <row r="418" spans="1:251" ht="12" customHeight="1">
      <c r="A418" s="8"/>
      <c r="B418" s="122"/>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3"/>
      <c r="AN418" s="123"/>
      <c r="AO418" s="123"/>
      <c r="AP418" s="123"/>
      <c r="AQ418" s="123"/>
      <c r="AR418" s="123"/>
      <c r="AS418" s="123"/>
      <c r="AT418" s="123"/>
      <c r="AU418" s="123"/>
      <c r="AV418" s="123"/>
      <c r="AW418" s="123"/>
      <c r="AX418" s="124"/>
    </row>
    <row r="419" spans="1:251" ht="12" customHeight="1">
      <c r="A419" s="8"/>
      <c r="B419" s="122"/>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3"/>
      <c r="AN419" s="123"/>
      <c r="AO419" s="123"/>
      <c r="AP419" s="123"/>
      <c r="AQ419" s="123"/>
      <c r="AR419" s="123"/>
      <c r="AS419" s="123"/>
      <c r="AT419" s="123"/>
      <c r="AU419" s="123"/>
      <c r="AV419" s="123"/>
      <c r="AW419" s="123"/>
      <c r="AX419" s="124"/>
    </row>
    <row r="420" spans="1:251" ht="15" thickBot="1">
      <c r="A420" s="17"/>
      <c r="B420" s="18"/>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20"/>
    </row>
    <row r="421" spans="1:251">
      <c r="B421" s="21"/>
    </row>
    <row r="422" spans="1:251" ht="14.4">
      <c r="B422" s="10" t="s">
        <v>4</v>
      </c>
      <c r="C422" s="8"/>
      <c r="D422" s="8"/>
      <c r="E422" s="8"/>
      <c r="F422" s="8"/>
      <c r="G422" s="8"/>
      <c r="H422" s="8"/>
      <c r="I422" s="8"/>
      <c r="J422" s="8"/>
      <c r="K422" s="8"/>
      <c r="L422" s="9"/>
      <c r="M422" s="9"/>
      <c r="N422" s="9"/>
      <c r="O422" s="9"/>
      <c r="P422" s="8"/>
      <c r="Q422" s="8"/>
      <c r="R422" s="8"/>
      <c r="S422" s="8"/>
      <c r="T422" s="8"/>
      <c r="U422" s="8"/>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row>
    <row r="423" spans="1:251" ht="15" thickBot="1">
      <c r="B423" s="8"/>
      <c r="C423" s="8"/>
      <c r="D423" s="8"/>
      <c r="E423" s="8"/>
      <c r="F423" s="8"/>
      <c r="G423" s="8"/>
      <c r="H423" s="8"/>
      <c r="I423" s="8"/>
      <c r="J423" s="8"/>
      <c r="K423" s="8"/>
      <c r="L423" s="9"/>
      <c r="M423" s="9"/>
      <c r="N423" s="9"/>
      <c r="O423" s="9"/>
      <c r="P423" s="8"/>
      <c r="Q423" s="8"/>
      <c r="R423" s="8"/>
      <c r="S423" s="8"/>
      <c r="T423" s="8"/>
      <c r="U423" s="8"/>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22" t="s">
        <v>5</v>
      </c>
    </row>
    <row r="424" spans="1:251" s="16" customFormat="1" ht="13.5" customHeight="1">
      <c r="A424" s="8"/>
      <c r="B424" s="125" t="s">
        <v>6</v>
      </c>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7"/>
      <c r="AA424" s="131" t="s">
        <v>9</v>
      </c>
      <c r="AB424" s="126"/>
      <c r="AC424" s="126"/>
      <c r="AD424" s="126"/>
      <c r="AE424" s="126"/>
      <c r="AF424" s="126"/>
      <c r="AG424" s="126"/>
      <c r="AH424" s="126"/>
      <c r="AI424" s="127"/>
      <c r="AJ424" s="131" t="s">
        <v>10</v>
      </c>
      <c r="AK424" s="126"/>
      <c r="AL424" s="126"/>
      <c r="AM424" s="126"/>
      <c r="AN424" s="126"/>
      <c r="AO424" s="126"/>
      <c r="AP424" s="126"/>
      <c r="AQ424" s="126"/>
      <c r="AR424" s="127"/>
      <c r="AS424" s="131" t="s">
        <v>7</v>
      </c>
      <c r="AT424" s="126"/>
      <c r="AU424" s="126"/>
      <c r="AV424" s="126"/>
      <c r="AW424" s="126"/>
      <c r="AX424" s="133"/>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row>
    <row r="425" spans="1:251" s="16" customFormat="1">
      <c r="A425" s="8"/>
      <c r="B425" s="128"/>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29"/>
      <c r="Z425" s="130"/>
      <c r="AA425" s="132"/>
      <c r="AB425" s="129"/>
      <c r="AC425" s="129"/>
      <c r="AD425" s="129"/>
      <c r="AE425" s="129"/>
      <c r="AF425" s="129"/>
      <c r="AG425" s="129"/>
      <c r="AH425" s="129"/>
      <c r="AI425" s="130"/>
      <c r="AJ425" s="132"/>
      <c r="AK425" s="129"/>
      <c r="AL425" s="129"/>
      <c r="AM425" s="129"/>
      <c r="AN425" s="129"/>
      <c r="AO425" s="129"/>
      <c r="AP425" s="129"/>
      <c r="AQ425" s="129"/>
      <c r="AR425" s="130"/>
      <c r="AS425" s="132"/>
      <c r="AT425" s="129"/>
      <c r="AU425" s="129"/>
      <c r="AV425" s="129"/>
      <c r="AW425" s="129"/>
      <c r="AX425" s="134"/>
      <c r="AY425" s="2"/>
      <c r="AZ425" s="2"/>
      <c r="BA425" s="2"/>
      <c r="BB425" s="23"/>
      <c r="BC425" s="24"/>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row>
    <row r="426" spans="1:251" s="16" customFormat="1" ht="18.75" customHeight="1">
      <c r="A426" s="8"/>
      <c r="B426" s="25"/>
      <c r="C426" s="135" t="s">
        <v>63</v>
      </c>
      <c r="D426" s="136"/>
      <c r="E426" s="136"/>
      <c r="F426" s="136"/>
      <c r="G426" s="136"/>
      <c r="H426" s="136"/>
      <c r="I426" s="136"/>
      <c r="J426" s="136"/>
      <c r="K426" s="136"/>
      <c r="L426" s="136"/>
      <c r="M426" s="136"/>
      <c r="N426" s="136"/>
      <c r="O426" s="136"/>
      <c r="P426" s="136"/>
      <c r="Q426" s="136"/>
      <c r="R426" s="136"/>
      <c r="S426" s="136"/>
      <c r="T426" s="136"/>
      <c r="U426" s="136"/>
      <c r="V426" s="136"/>
      <c r="W426" s="136"/>
      <c r="X426" s="136"/>
      <c r="Y426" s="136"/>
      <c r="Z426" s="137"/>
      <c r="AA426" s="138">
        <v>46839</v>
      </c>
      <c r="AB426" s="139"/>
      <c r="AC426" s="139"/>
      <c r="AD426" s="139"/>
      <c r="AE426" s="139"/>
      <c r="AF426" s="139"/>
      <c r="AG426" s="139"/>
      <c r="AH426" s="139"/>
      <c r="AI426" s="140"/>
      <c r="AJ426" s="138">
        <v>45065</v>
      </c>
      <c r="AK426" s="139"/>
      <c r="AL426" s="139"/>
      <c r="AM426" s="139"/>
      <c r="AN426" s="139"/>
      <c r="AO426" s="139"/>
      <c r="AP426" s="139"/>
      <c r="AQ426" s="139"/>
      <c r="AR426" s="140"/>
      <c r="AS426" s="141"/>
      <c r="AT426" s="142"/>
      <c r="AU426" s="142"/>
      <c r="AV426" s="142"/>
      <c r="AW426" s="142"/>
      <c r="AX426" s="143"/>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row>
    <row r="427" spans="1:251" s="16" customFormat="1" ht="18.75" customHeight="1" thickBot="1">
      <c r="A427" s="17"/>
      <c r="B427" s="144" t="s">
        <v>11</v>
      </c>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6"/>
      <c r="AA427" s="147">
        <f>SUM($AA$426:$AA$426)</f>
        <v>46839</v>
      </c>
      <c r="AB427" s="148"/>
      <c r="AC427" s="148"/>
      <c r="AD427" s="148"/>
      <c r="AE427" s="148"/>
      <c r="AF427" s="148"/>
      <c r="AG427" s="148"/>
      <c r="AH427" s="148"/>
      <c r="AI427" s="149"/>
      <c r="AJ427" s="147">
        <f>SUM($AJ$426:$AJ$426)</f>
        <v>45065</v>
      </c>
      <c r="AK427" s="148"/>
      <c r="AL427" s="148"/>
      <c r="AM427" s="148"/>
      <c r="AN427" s="148"/>
      <c r="AO427" s="148"/>
      <c r="AP427" s="148"/>
      <c r="AQ427" s="148"/>
      <c r="AR427" s="149"/>
      <c r="AS427" s="150"/>
      <c r="AT427" s="151"/>
      <c r="AU427" s="151"/>
      <c r="AV427" s="151"/>
      <c r="AW427" s="151"/>
      <c r="AX427" s="15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row>
    <row r="429" spans="1:251" ht="19.2">
      <c r="A429" s="1" t="s">
        <v>0</v>
      </c>
      <c r="AW429" s="3"/>
      <c r="AX429" s="4"/>
      <c r="AY429" s="3"/>
    </row>
    <row r="431" spans="1:251" ht="18">
      <c r="B431" s="115" t="s">
        <v>8</v>
      </c>
      <c r="C431" s="116"/>
      <c r="D431" s="116"/>
      <c r="E431" s="116"/>
      <c r="F431" s="116"/>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row>
    <row r="432" spans="1:251">
      <c r="Z432" s="5"/>
      <c r="AD432" s="5"/>
      <c r="AE432" s="5"/>
      <c r="AF432" s="5"/>
      <c r="AG432" s="5"/>
      <c r="AH432" s="5"/>
      <c r="AI432" s="5"/>
      <c r="AO432" s="5"/>
    </row>
    <row r="433" spans="1:113" ht="13.8" thickBot="1">
      <c r="Z433" s="5"/>
      <c r="AD433" s="5"/>
      <c r="AE433" s="5"/>
      <c r="AF433" s="5"/>
      <c r="AG433" s="5"/>
      <c r="AH433" s="5"/>
      <c r="AI433" s="5"/>
      <c r="AO433" s="5"/>
      <c r="DI433" s="6"/>
    </row>
    <row r="434" spans="1:113" ht="24.75" customHeight="1" thickBot="1">
      <c r="B434" s="117" t="s">
        <v>1</v>
      </c>
      <c r="C434" s="118"/>
      <c r="D434" s="118"/>
      <c r="E434" s="118"/>
      <c r="F434" s="118"/>
      <c r="G434" s="118"/>
      <c r="H434" s="119" t="s">
        <v>68</v>
      </c>
      <c r="I434" s="120"/>
      <c r="J434" s="120"/>
      <c r="K434" s="120"/>
      <c r="L434" s="120"/>
      <c r="M434" s="120"/>
      <c r="N434" s="120"/>
      <c r="O434" s="120"/>
      <c r="P434" s="120"/>
      <c r="Q434" s="120"/>
      <c r="R434" s="120"/>
      <c r="S434" s="120"/>
      <c r="T434" s="120"/>
      <c r="U434" s="120"/>
      <c r="V434" s="120"/>
      <c r="W434" s="120"/>
      <c r="X434" s="120"/>
      <c r="Y434" s="120"/>
      <c r="Z434" s="120"/>
      <c r="AA434" s="120"/>
      <c r="AB434" s="120"/>
      <c r="AC434" s="120"/>
      <c r="AD434" s="120"/>
      <c r="AE434" s="120"/>
      <c r="AF434" s="120"/>
      <c r="AG434" s="120"/>
      <c r="AH434" s="120"/>
      <c r="AI434" s="120"/>
      <c r="AJ434" s="120"/>
      <c r="AK434" s="120"/>
      <c r="AL434" s="120"/>
      <c r="AM434" s="120"/>
      <c r="AN434" s="120"/>
      <c r="AO434" s="120"/>
      <c r="AP434" s="120"/>
      <c r="AQ434" s="120"/>
      <c r="AR434" s="120"/>
      <c r="AS434" s="120"/>
      <c r="AT434" s="120"/>
      <c r="AU434" s="120"/>
      <c r="AV434" s="120"/>
      <c r="AW434" s="120"/>
      <c r="AX434" s="121"/>
      <c r="DI434" s="6"/>
    </row>
    <row r="435" spans="1:113" ht="14.4">
      <c r="B435" s="7"/>
      <c r="C435" s="7"/>
      <c r="D435" s="7"/>
      <c r="E435" s="7"/>
      <c r="F435" s="7"/>
      <c r="G435" s="7"/>
      <c r="H435" s="8"/>
      <c r="I435" s="8"/>
      <c r="J435" s="8"/>
      <c r="K435" s="8"/>
      <c r="L435" s="9"/>
      <c r="M435" s="9"/>
      <c r="N435" s="9"/>
      <c r="O435" s="9"/>
      <c r="P435" s="8"/>
      <c r="Q435" s="8"/>
      <c r="R435" s="8"/>
      <c r="S435" s="8"/>
      <c r="T435" s="8"/>
      <c r="U435" s="8"/>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DI435" s="6"/>
    </row>
    <row r="436" spans="1:113" ht="15" thickBot="1">
      <c r="A436" s="11"/>
      <c r="B436" s="10" t="s">
        <v>2</v>
      </c>
      <c r="C436" s="8"/>
      <c r="D436" s="8"/>
      <c r="E436" s="8"/>
      <c r="F436" s="8"/>
      <c r="G436" s="8"/>
      <c r="H436" s="8"/>
      <c r="I436" s="8"/>
      <c r="J436" s="8"/>
      <c r="K436" s="8"/>
      <c r="L436" s="9"/>
      <c r="M436" s="9"/>
      <c r="N436" s="9"/>
      <c r="O436" s="9"/>
      <c r="P436" s="8"/>
      <c r="Q436" s="8"/>
      <c r="R436" s="8"/>
      <c r="S436" s="8"/>
      <c r="T436" s="8"/>
      <c r="U436" s="8"/>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DI436" s="6"/>
    </row>
    <row r="437" spans="1:113" ht="14.4">
      <c r="A437" s="8"/>
      <c r="B437" s="12"/>
      <c r="C437" s="7"/>
      <c r="D437" s="7"/>
      <c r="E437" s="7"/>
      <c r="F437" s="7"/>
      <c r="G437" s="7"/>
      <c r="H437" s="7"/>
      <c r="I437" s="7"/>
      <c r="J437" s="7"/>
      <c r="K437" s="7"/>
      <c r="L437" s="13"/>
      <c r="M437" s="13"/>
      <c r="N437" s="13"/>
      <c r="O437" s="13"/>
      <c r="P437" s="7"/>
      <c r="Q437" s="7"/>
      <c r="R437" s="7"/>
      <c r="S437" s="7"/>
      <c r="T437" s="7"/>
      <c r="U437" s="7"/>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c r="AV437" s="14"/>
      <c r="AW437" s="14"/>
      <c r="AX437" s="15"/>
    </row>
    <row r="438" spans="1:113" ht="12" customHeight="1">
      <c r="A438" s="8"/>
      <c r="B438" s="122" t="s">
        <v>69</v>
      </c>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3"/>
      <c r="AN438" s="123"/>
      <c r="AO438" s="123"/>
      <c r="AP438" s="123"/>
      <c r="AQ438" s="123"/>
      <c r="AR438" s="123"/>
      <c r="AS438" s="123"/>
      <c r="AT438" s="123"/>
      <c r="AU438" s="123"/>
      <c r="AV438" s="123"/>
      <c r="AW438" s="123"/>
      <c r="AX438" s="124"/>
    </row>
    <row r="439" spans="1:113" ht="12" customHeight="1">
      <c r="A439" s="8"/>
      <c r="B439" s="122"/>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c r="AA439" s="123"/>
      <c r="AB439" s="123"/>
      <c r="AC439" s="123"/>
      <c r="AD439" s="123"/>
      <c r="AE439" s="123"/>
      <c r="AF439" s="123"/>
      <c r="AG439" s="123"/>
      <c r="AH439" s="123"/>
      <c r="AI439" s="123"/>
      <c r="AJ439" s="123"/>
      <c r="AK439" s="123"/>
      <c r="AL439" s="123"/>
      <c r="AM439" s="123"/>
      <c r="AN439" s="123"/>
      <c r="AO439" s="123"/>
      <c r="AP439" s="123"/>
      <c r="AQ439" s="123"/>
      <c r="AR439" s="123"/>
      <c r="AS439" s="123"/>
      <c r="AT439" s="123"/>
      <c r="AU439" s="123"/>
      <c r="AV439" s="123"/>
      <c r="AW439" s="123"/>
      <c r="AX439" s="124"/>
      <c r="BC439" s="16"/>
    </row>
    <row r="440" spans="1:113" ht="12" customHeight="1">
      <c r="A440" s="8"/>
      <c r="B440" s="122"/>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c r="AA440" s="123"/>
      <c r="AB440" s="123"/>
      <c r="AC440" s="123"/>
      <c r="AD440" s="123"/>
      <c r="AE440" s="123"/>
      <c r="AF440" s="123"/>
      <c r="AG440" s="123"/>
      <c r="AH440" s="123"/>
      <c r="AI440" s="123"/>
      <c r="AJ440" s="123"/>
      <c r="AK440" s="123"/>
      <c r="AL440" s="123"/>
      <c r="AM440" s="123"/>
      <c r="AN440" s="123"/>
      <c r="AO440" s="123"/>
      <c r="AP440" s="123"/>
      <c r="AQ440" s="123"/>
      <c r="AR440" s="123"/>
      <c r="AS440" s="123"/>
      <c r="AT440" s="123"/>
      <c r="AU440" s="123"/>
      <c r="AV440" s="123"/>
      <c r="AW440" s="123"/>
      <c r="AX440" s="124"/>
    </row>
    <row r="441" spans="1:113" ht="12" customHeight="1">
      <c r="A441" s="8"/>
      <c r="B441" s="122"/>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c r="AA441" s="123"/>
      <c r="AB441" s="123"/>
      <c r="AC441" s="123"/>
      <c r="AD441" s="123"/>
      <c r="AE441" s="123"/>
      <c r="AF441" s="123"/>
      <c r="AG441" s="123"/>
      <c r="AH441" s="123"/>
      <c r="AI441" s="123"/>
      <c r="AJ441" s="123"/>
      <c r="AK441" s="123"/>
      <c r="AL441" s="123"/>
      <c r="AM441" s="123"/>
      <c r="AN441" s="123"/>
      <c r="AO441" s="123"/>
      <c r="AP441" s="123"/>
      <c r="AQ441" s="123"/>
      <c r="AR441" s="123"/>
      <c r="AS441" s="123"/>
      <c r="AT441" s="123"/>
      <c r="AU441" s="123"/>
      <c r="AV441" s="123"/>
      <c r="AW441" s="123"/>
      <c r="AX441" s="124"/>
    </row>
    <row r="442" spans="1:113" ht="12" customHeight="1">
      <c r="A442" s="8"/>
      <c r="B442" s="122"/>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c r="AA442" s="123"/>
      <c r="AB442" s="123"/>
      <c r="AC442" s="123"/>
      <c r="AD442" s="123"/>
      <c r="AE442" s="123"/>
      <c r="AF442" s="123"/>
      <c r="AG442" s="123"/>
      <c r="AH442" s="123"/>
      <c r="AI442" s="123"/>
      <c r="AJ442" s="123"/>
      <c r="AK442" s="123"/>
      <c r="AL442" s="123"/>
      <c r="AM442" s="123"/>
      <c r="AN442" s="123"/>
      <c r="AO442" s="123"/>
      <c r="AP442" s="123"/>
      <c r="AQ442" s="123"/>
      <c r="AR442" s="123"/>
      <c r="AS442" s="123"/>
      <c r="AT442" s="123"/>
      <c r="AU442" s="123"/>
      <c r="AV442" s="123"/>
      <c r="AW442" s="123"/>
      <c r="AX442" s="124"/>
    </row>
    <row r="443" spans="1:113" ht="15" thickBot="1">
      <c r="A443" s="17"/>
      <c r="B443" s="18"/>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20"/>
    </row>
    <row r="444" spans="1:113">
      <c r="B444" s="21"/>
    </row>
    <row r="445" spans="1:113" ht="15" thickBot="1">
      <c r="A445" s="11"/>
      <c r="B445" s="10" t="s">
        <v>3</v>
      </c>
      <c r="C445" s="8"/>
      <c r="D445" s="8"/>
      <c r="E445" s="8"/>
      <c r="F445" s="8"/>
      <c r="G445" s="8"/>
      <c r="H445" s="8"/>
      <c r="I445" s="8"/>
      <c r="J445" s="8"/>
      <c r="K445" s="8"/>
      <c r="L445" s="9"/>
      <c r="M445" s="9"/>
      <c r="N445" s="9"/>
      <c r="O445" s="9"/>
      <c r="P445" s="8"/>
      <c r="Q445" s="8"/>
      <c r="R445" s="8"/>
      <c r="S445" s="8"/>
      <c r="T445" s="8"/>
      <c r="U445" s="8"/>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DI445" s="6"/>
    </row>
    <row r="446" spans="1:113" ht="14.4">
      <c r="A446" s="8"/>
      <c r="B446" s="12"/>
      <c r="C446" s="7"/>
      <c r="D446" s="7"/>
      <c r="E446" s="7"/>
      <c r="F446" s="7"/>
      <c r="G446" s="7"/>
      <c r="H446" s="7"/>
      <c r="I446" s="7"/>
      <c r="J446" s="7"/>
      <c r="K446" s="7"/>
      <c r="L446" s="13"/>
      <c r="M446" s="13"/>
      <c r="N446" s="13"/>
      <c r="O446" s="13"/>
      <c r="P446" s="7"/>
      <c r="Q446" s="7"/>
      <c r="R446" s="7"/>
      <c r="S446" s="7"/>
      <c r="T446" s="7"/>
      <c r="U446" s="7"/>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c r="AV446" s="14"/>
      <c r="AW446" s="14"/>
      <c r="AX446" s="15"/>
    </row>
    <row r="447" spans="1:113" ht="12" customHeight="1">
      <c r="A447" s="8"/>
      <c r="B447" s="122" t="s">
        <v>840</v>
      </c>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123"/>
      <c r="AM447" s="123"/>
      <c r="AN447" s="123"/>
      <c r="AO447" s="123"/>
      <c r="AP447" s="123"/>
      <c r="AQ447" s="123"/>
      <c r="AR447" s="123"/>
      <c r="AS447" s="123"/>
      <c r="AT447" s="123"/>
      <c r="AU447" s="123"/>
      <c r="AV447" s="123"/>
      <c r="AW447" s="123"/>
      <c r="AX447" s="124"/>
    </row>
    <row r="448" spans="1:113" ht="12" customHeight="1">
      <c r="A448" s="8"/>
      <c r="B448" s="122"/>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c r="AA448" s="123"/>
      <c r="AB448" s="123"/>
      <c r="AC448" s="123"/>
      <c r="AD448" s="123"/>
      <c r="AE448" s="123"/>
      <c r="AF448" s="123"/>
      <c r="AG448" s="123"/>
      <c r="AH448" s="123"/>
      <c r="AI448" s="123"/>
      <c r="AJ448" s="123"/>
      <c r="AK448" s="123"/>
      <c r="AL448" s="123"/>
      <c r="AM448" s="123"/>
      <c r="AN448" s="123"/>
      <c r="AO448" s="123"/>
      <c r="AP448" s="123"/>
      <c r="AQ448" s="123"/>
      <c r="AR448" s="123"/>
      <c r="AS448" s="123"/>
      <c r="AT448" s="123"/>
      <c r="AU448" s="123"/>
      <c r="AV448" s="123"/>
      <c r="AW448" s="123"/>
      <c r="AX448" s="124"/>
    </row>
    <row r="449" spans="1:251" ht="12" customHeight="1">
      <c r="A449" s="8"/>
      <c r="B449" s="122"/>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3"/>
      <c r="AN449" s="123"/>
      <c r="AO449" s="123"/>
      <c r="AP449" s="123"/>
      <c r="AQ449" s="123"/>
      <c r="AR449" s="123"/>
      <c r="AS449" s="123"/>
      <c r="AT449" s="123"/>
      <c r="AU449" s="123"/>
      <c r="AV449" s="123"/>
      <c r="AW449" s="123"/>
      <c r="AX449" s="124"/>
    </row>
    <row r="450" spans="1:251" ht="12" customHeight="1">
      <c r="A450" s="8"/>
      <c r="B450" s="122"/>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3"/>
      <c r="AN450" s="123"/>
      <c r="AO450" s="123"/>
      <c r="AP450" s="123"/>
      <c r="AQ450" s="123"/>
      <c r="AR450" s="123"/>
      <c r="AS450" s="123"/>
      <c r="AT450" s="123"/>
      <c r="AU450" s="123"/>
      <c r="AV450" s="123"/>
      <c r="AW450" s="123"/>
      <c r="AX450" s="124"/>
    </row>
    <row r="451" spans="1:251" ht="12" customHeight="1">
      <c r="A451" s="8"/>
      <c r="B451" s="122"/>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3"/>
      <c r="AN451" s="123"/>
      <c r="AO451" s="123"/>
      <c r="AP451" s="123"/>
      <c r="AQ451" s="123"/>
      <c r="AR451" s="123"/>
      <c r="AS451" s="123"/>
      <c r="AT451" s="123"/>
      <c r="AU451" s="123"/>
      <c r="AV451" s="123"/>
      <c r="AW451" s="123"/>
      <c r="AX451" s="124"/>
      <c r="BC451" s="16"/>
    </row>
    <row r="452" spans="1:251" ht="12" customHeight="1">
      <c r="A452" s="8"/>
      <c r="B452" s="122"/>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c r="AA452" s="123"/>
      <c r="AB452" s="123"/>
      <c r="AC452" s="123"/>
      <c r="AD452" s="123"/>
      <c r="AE452" s="123"/>
      <c r="AF452" s="123"/>
      <c r="AG452" s="123"/>
      <c r="AH452" s="123"/>
      <c r="AI452" s="123"/>
      <c r="AJ452" s="123"/>
      <c r="AK452" s="123"/>
      <c r="AL452" s="123"/>
      <c r="AM452" s="123"/>
      <c r="AN452" s="123"/>
      <c r="AO452" s="123"/>
      <c r="AP452" s="123"/>
      <c r="AQ452" s="123"/>
      <c r="AR452" s="123"/>
      <c r="AS452" s="123"/>
      <c r="AT452" s="123"/>
      <c r="AU452" s="123"/>
      <c r="AV452" s="123"/>
      <c r="AW452" s="123"/>
      <c r="AX452" s="124"/>
    </row>
    <row r="453" spans="1:251" ht="12" customHeight="1">
      <c r="A453" s="8"/>
      <c r="B453" s="122"/>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3"/>
      <c r="AN453" s="123"/>
      <c r="AO453" s="123"/>
      <c r="AP453" s="123"/>
      <c r="AQ453" s="123"/>
      <c r="AR453" s="123"/>
      <c r="AS453" s="123"/>
      <c r="AT453" s="123"/>
      <c r="AU453" s="123"/>
      <c r="AV453" s="123"/>
      <c r="AW453" s="123"/>
      <c r="AX453" s="124"/>
    </row>
    <row r="454" spans="1:251" ht="12" customHeight="1">
      <c r="A454" s="8"/>
      <c r="B454" s="122"/>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3"/>
      <c r="AN454" s="123"/>
      <c r="AO454" s="123"/>
      <c r="AP454" s="123"/>
      <c r="AQ454" s="123"/>
      <c r="AR454" s="123"/>
      <c r="AS454" s="123"/>
      <c r="AT454" s="123"/>
      <c r="AU454" s="123"/>
      <c r="AV454" s="123"/>
      <c r="AW454" s="123"/>
      <c r="AX454" s="124"/>
    </row>
    <row r="455" spans="1:251" ht="15" thickBot="1">
      <c r="A455" s="17"/>
      <c r="B455" s="18"/>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20"/>
    </row>
    <row r="456" spans="1:251">
      <c r="B456" s="21"/>
    </row>
    <row r="457" spans="1:251" ht="14.4">
      <c r="B457" s="10" t="s">
        <v>4</v>
      </c>
      <c r="C457" s="8"/>
      <c r="D457" s="8"/>
      <c r="E457" s="8"/>
      <c r="F457" s="8"/>
      <c r="G457" s="8"/>
      <c r="H457" s="8"/>
      <c r="I457" s="8"/>
      <c r="J457" s="8"/>
      <c r="K457" s="8"/>
      <c r="L457" s="9"/>
      <c r="M457" s="9"/>
      <c r="N457" s="9"/>
      <c r="O457" s="9"/>
      <c r="P457" s="8"/>
      <c r="Q457" s="8"/>
      <c r="R457" s="8"/>
      <c r="S457" s="8"/>
      <c r="T457" s="8"/>
      <c r="U457" s="8"/>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row>
    <row r="458" spans="1:251" ht="15" thickBot="1">
      <c r="B458" s="8"/>
      <c r="C458" s="8"/>
      <c r="D458" s="8"/>
      <c r="E458" s="8"/>
      <c r="F458" s="8"/>
      <c r="G458" s="8"/>
      <c r="H458" s="8"/>
      <c r="I458" s="8"/>
      <c r="J458" s="8"/>
      <c r="K458" s="8"/>
      <c r="L458" s="9"/>
      <c r="M458" s="9"/>
      <c r="N458" s="9"/>
      <c r="O458" s="9"/>
      <c r="P458" s="8"/>
      <c r="Q458" s="8"/>
      <c r="R458" s="8"/>
      <c r="S458" s="8"/>
      <c r="T458" s="8"/>
      <c r="U458" s="8"/>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22" t="s">
        <v>5</v>
      </c>
    </row>
    <row r="459" spans="1:251" s="16" customFormat="1" ht="13.5" customHeight="1">
      <c r="A459" s="8"/>
      <c r="B459" s="125" t="s">
        <v>6</v>
      </c>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7"/>
      <c r="AA459" s="131" t="s">
        <v>9</v>
      </c>
      <c r="AB459" s="126"/>
      <c r="AC459" s="126"/>
      <c r="AD459" s="126"/>
      <c r="AE459" s="126"/>
      <c r="AF459" s="126"/>
      <c r="AG459" s="126"/>
      <c r="AH459" s="126"/>
      <c r="AI459" s="127"/>
      <c r="AJ459" s="131" t="s">
        <v>10</v>
      </c>
      <c r="AK459" s="126"/>
      <c r="AL459" s="126"/>
      <c r="AM459" s="126"/>
      <c r="AN459" s="126"/>
      <c r="AO459" s="126"/>
      <c r="AP459" s="126"/>
      <c r="AQ459" s="126"/>
      <c r="AR459" s="127"/>
      <c r="AS459" s="131" t="s">
        <v>7</v>
      </c>
      <c r="AT459" s="126"/>
      <c r="AU459" s="126"/>
      <c r="AV459" s="126"/>
      <c r="AW459" s="126"/>
      <c r="AX459" s="133"/>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row>
    <row r="460" spans="1:251" s="16" customFormat="1">
      <c r="A460" s="8"/>
      <c r="B460" s="128"/>
      <c r="C460" s="129"/>
      <c r="D460" s="129"/>
      <c r="E460" s="129"/>
      <c r="F460" s="129"/>
      <c r="G460" s="129"/>
      <c r="H460" s="129"/>
      <c r="I460" s="129"/>
      <c r="J460" s="129"/>
      <c r="K460" s="129"/>
      <c r="L460" s="129"/>
      <c r="M460" s="129"/>
      <c r="N460" s="129"/>
      <c r="O460" s="129"/>
      <c r="P460" s="129"/>
      <c r="Q460" s="129"/>
      <c r="R460" s="129"/>
      <c r="S460" s="129"/>
      <c r="T460" s="129"/>
      <c r="U460" s="129"/>
      <c r="V460" s="129"/>
      <c r="W460" s="129"/>
      <c r="X460" s="129"/>
      <c r="Y460" s="129"/>
      <c r="Z460" s="130"/>
      <c r="AA460" s="132"/>
      <c r="AB460" s="129"/>
      <c r="AC460" s="129"/>
      <c r="AD460" s="129"/>
      <c r="AE460" s="129"/>
      <c r="AF460" s="129"/>
      <c r="AG460" s="129"/>
      <c r="AH460" s="129"/>
      <c r="AI460" s="130"/>
      <c r="AJ460" s="132"/>
      <c r="AK460" s="129"/>
      <c r="AL460" s="129"/>
      <c r="AM460" s="129"/>
      <c r="AN460" s="129"/>
      <c r="AO460" s="129"/>
      <c r="AP460" s="129"/>
      <c r="AQ460" s="129"/>
      <c r="AR460" s="130"/>
      <c r="AS460" s="132"/>
      <c r="AT460" s="129"/>
      <c r="AU460" s="129"/>
      <c r="AV460" s="129"/>
      <c r="AW460" s="129"/>
      <c r="AX460" s="134"/>
      <c r="AY460" s="2"/>
      <c r="AZ460" s="2"/>
      <c r="BA460" s="2"/>
      <c r="BB460" s="23"/>
      <c r="BC460" s="24"/>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row>
    <row r="461" spans="1:251" s="16" customFormat="1" ht="18.75" customHeight="1">
      <c r="A461" s="8"/>
      <c r="B461" s="25"/>
      <c r="C461" s="135" t="s">
        <v>67</v>
      </c>
      <c r="D461" s="136"/>
      <c r="E461" s="136"/>
      <c r="F461" s="136"/>
      <c r="G461" s="136"/>
      <c r="H461" s="136"/>
      <c r="I461" s="136"/>
      <c r="J461" s="136"/>
      <c r="K461" s="136"/>
      <c r="L461" s="136"/>
      <c r="M461" s="136"/>
      <c r="N461" s="136"/>
      <c r="O461" s="136"/>
      <c r="P461" s="136"/>
      <c r="Q461" s="136"/>
      <c r="R461" s="136"/>
      <c r="S461" s="136"/>
      <c r="T461" s="136"/>
      <c r="U461" s="136"/>
      <c r="V461" s="136"/>
      <c r="W461" s="136"/>
      <c r="X461" s="136"/>
      <c r="Y461" s="136"/>
      <c r="Z461" s="137"/>
      <c r="AA461" s="138">
        <v>3620</v>
      </c>
      <c r="AB461" s="139"/>
      <c r="AC461" s="139"/>
      <c r="AD461" s="139"/>
      <c r="AE461" s="139"/>
      <c r="AF461" s="139"/>
      <c r="AG461" s="139"/>
      <c r="AH461" s="139"/>
      <c r="AI461" s="140"/>
      <c r="AJ461" s="138">
        <v>3620</v>
      </c>
      <c r="AK461" s="139"/>
      <c r="AL461" s="139"/>
      <c r="AM461" s="139"/>
      <c r="AN461" s="139"/>
      <c r="AO461" s="139"/>
      <c r="AP461" s="139"/>
      <c r="AQ461" s="139"/>
      <c r="AR461" s="140"/>
      <c r="AS461" s="141"/>
      <c r="AT461" s="142"/>
      <c r="AU461" s="142"/>
      <c r="AV461" s="142"/>
      <c r="AW461" s="142"/>
      <c r="AX461" s="143"/>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row>
    <row r="462" spans="1:251" s="16" customFormat="1" ht="18.75" customHeight="1" thickBot="1">
      <c r="A462" s="17"/>
      <c r="B462" s="144" t="s">
        <v>11</v>
      </c>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6"/>
      <c r="AA462" s="147">
        <f>SUM($AA$461:$AA$461)</f>
        <v>3620</v>
      </c>
      <c r="AB462" s="148"/>
      <c r="AC462" s="148"/>
      <c r="AD462" s="148"/>
      <c r="AE462" s="148"/>
      <c r="AF462" s="148"/>
      <c r="AG462" s="148"/>
      <c r="AH462" s="148"/>
      <c r="AI462" s="149"/>
      <c r="AJ462" s="147">
        <f>SUM($AJ$461:$AJ$461)</f>
        <v>3620</v>
      </c>
      <c r="AK462" s="148"/>
      <c r="AL462" s="148"/>
      <c r="AM462" s="148"/>
      <c r="AN462" s="148"/>
      <c r="AO462" s="148"/>
      <c r="AP462" s="148"/>
      <c r="AQ462" s="148"/>
      <c r="AR462" s="149"/>
      <c r="AS462" s="150"/>
      <c r="AT462" s="151"/>
      <c r="AU462" s="151"/>
      <c r="AV462" s="151"/>
      <c r="AW462" s="151"/>
      <c r="AX462" s="15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row>
    <row r="464" spans="1:251" ht="19.2">
      <c r="A464" s="1" t="s">
        <v>0</v>
      </c>
      <c r="AW464" s="3"/>
      <c r="AX464" s="4"/>
      <c r="AY464" s="3"/>
    </row>
    <row r="466" spans="1:113" ht="18">
      <c r="B466" s="115" t="s">
        <v>8</v>
      </c>
      <c r="C466" s="116"/>
      <c r="D466" s="116"/>
      <c r="E466" s="116"/>
      <c r="F466" s="116"/>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row>
    <row r="467" spans="1:113">
      <c r="Z467" s="5"/>
      <c r="AD467" s="5"/>
      <c r="AE467" s="5"/>
      <c r="AF467" s="5"/>
      <c r="AG467" s="5"/>
      <c r="AH467" s="5"/>
      <c r="AI467" s="5"/>
      <c r="AO467" s="5"/>
    </row>
    <row r="468" spans="1:113" ht="13.8" thickBot="1">
      <c r="Z468" s="5"/>
      <c r="AD468" s="5"/>
      <c r="AE468" s="5"/>
      <c r="AF468" s="5"/>
      <c r="AG468" s="5"/>
      <c r="AH468" s="5"/>
      <c r="AI468" s="5"/>
      <c r="AO468" s="5"/>
      <c r="DI468" s="6"/>
    </row>
    <row r="469" spans="1:113" ht="24.75" customHeight="1" thickBot="1">
      <c r="B469" s="117" t="s">
        <v>1</v>
      </c>
      <c r="C469" s="118"/>
      <c r="D469" s="118"/>
      <c r="E469" s="118"/>
      <c r="F469" s="118"/>
      <c r="G469" s="118"/>
      <c r="H469" s="119" t="s">
        <v>70</v>
      </c>
      <c r="I469" s="120"/>
      <c r="J469" s="120"/>
      <c r="K469" s="120"/>
      <c r="L469" s="120"/>
      <c r="M469" s="120"/>
      <c r="N469" s="120"/>
      <c r="O469" s="120"/>
      <c r="P469" s="120"/>
      <c r="Q469" s="120"/>
      <c r="R469" s="120"/>
      <c r="S469" s="120"/>
      <c r="T469" s="120"/>
      <c r="U469" s="120"/>
      <c r="V469" s="120"/>
      <c r="W469" s="120"/>
      <c r="X469" s="120"/>
      <c r="Y469" s="120"/>
      <c r="Z469" s="120"/>
      <c r="AA469" s="120"/>
      <c r="AB469" s="120"/>
      <c r="AC469" s="120"/>
      <c r="AD469" s="120"/>
      <c r="AE469" s="120"/>
      <c r="AF469" s="120"/>
      <c r="AG469" s="120"/>
      <c r="AH469" s="120"/>
      <c r="AI469" s="120"/>
      <c r="AJ469" s="120"/>
      <c r="AK469" s="120"/>
      <c r="AL469" s="120"/>
      <c r="AM469" s="120"/>
      <c r="AN469" s="120"/>
      <c r="AO469" s="120"/>
      <c r="AP469" s="120"/>
      <c r="AQ469" s="120"/>
      <c r="AR469" s="120"/>
      <c r="AS469" s="120"/>
      <c r="AT469" s="120"/>
      <c r="AU469" s="120"/>
      <c r="AV469" s="120"/>
      <c r="AW469" s="120"/>
      <c r="AX469" s="121"/>
      <c r="DI469" s="6"/>
    </row>
    <row r="470" spans="1:113" ht="14.4">
      <c r="B470" s="7"/>
      <c r="C470" s="7"/>
      <c r="D470" s="7"/>
      <c r="E470" s="7"/>
      <c r="F470" s="7"/>
      <c r="G470" s="7"/>
      <c r="H470" s="8"/>
      <c r="I470" s="8"/>
      <c r="J470" s="8"/>
      <c r="K470" s="8"/>
      <c r="L470" s="9"/>
      <c r="M470" s="9"/>
      <c r="N470" s="9"/>
      <c r="O470" s="9"/>
      <c r="P470" s="8"/>
      <c r="Q470" s="8"/>
      <c r="R470" s="8"/>
      <c r="S470" s="8"/>
      <c r="T470" s="8"/>
      <c r="U470" s="8"/>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DI470" s="6"/>
    </row>
    <row r="471" spans="1:113" ht="15" thickBot="1">
      <c r="A471" s="11"/>
      <c r="B471" s="10" t="s">
        <v>2</v>
      </c>
      <c r="C471" s="8"/>
      <c r="D471" s="8"/>
      <c r="E471" s="8"/>
      <c r="F471" s="8"/>
      <c r="G471" s="8"/>
      <c r="H471" s="8"/>
      <c r="I471" s="8"/>
      <c r="J471" s="8"/>
      <c r="K471" s="8"/>
      <c r="L471" s="9"/>
      <c r="M471" s="9"/>
      <c r="N471" s="9"/>
      <c r="O471" s="9"/>
      <c r="P471" s="8"/>
      <c r="Q471" s="8"/>
      <c r="R471" s="8"/>
      <c r="S471" s="8"/>
      <c r="T471" s="8"/>
      <c r="U471" s="8"/>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DI471" s="6"/>
    </row>
    <row r="472" spans="1:113" ht="14.4">
      <c r="A472" s="8"/>
      <c r="B472" s="12"/>
      <c r="C472" s="7"/>
      <c r="D472" s="7"/>
      <c r="E472" s="7"/>
      <c r="F472" s="7"/>
      <c r="G472" s="7"/>
      <c r="H472" s="7"/>
      <c r="I472" s="7"/>
      <c r="J472" s="7"/>
      <c r="K472" s="7"/>
      <c r="L472" s="13"/>
      <c r="M472" s="13"/>
      <c r="N472" s="13"/>
      <c r="O472" s="13"/>
      <c r="P472" s="7"/>
      <c r="Q472" s="7"/>
      <c r="R472" s="7"/>
      <c r="S472" s="7"/>
      <c r="T472" s="7"/>
      <c r="U472" s="7"/>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c r="AV472" s="14"/>
      <c r="AW472" s="14"/>
      <c r="AX472" s="15"/>
    </row>
    <row r="473" spans="1:113" ht="12" customHeight="1">
      <c r="A473" s="8"/>
      <c r="B473" s="122" t="s">
        <v>773</v>
      </c>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c r="AA473" s="123"/>
      <c r="AB473" s="123"/>
      <c r="AC473" s="123"/>
      <c r="AD473" s="123"/>
      <c r="AE473" s="123"/>
      <c r="AF473" s="123"/>
      <c r="AG473" s="123"/>
      <c r="AH473" s="123"/>
      <c r="AI473" s="123"/>
      <c r="AJ473" s="123"/>
      <c r="AK473" s="123"/>
      <c r="AL473" s="123"/>
      <c r="AM473" s="123"/>
      <c r="AN473" s="123"/>
      <c r="AO473" s="123"/>
      <c r="AP473" s="123"/>
      <c r="AQ473" s="123"/>
      <c r="AR473" s="123"/>
      <c r="AS473" s="123"/>
      <c r="AT473" s="123"/>
      <c r="AU473" s="123"/>
      <c r="AV473" s="123"/>
      <c r="AW473" s="123"/>
      <c r="AX473" s="124"/>
    </row>
    <row r="474" spans="1:113" ht="12" customHeight="1">
      <c r="A474" s="8"/>
      <c r="B474" s="122"/>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c r="AA474" s="123"/>
      <c r="AB474" s="123"/>
      <c r="AC474" s="123"/>
      <c r="AD474" s="123"/>
      <c r="AE474" s="123"/>
      <c r="AF474" s="123"/>
      <c r="AG474" s="123"/>
      <c r="AH474" s="123"/>
      <c r="AI474" s="123"/>
      <c r="AJ474" s="123"/>
      <c r="AK474" s="123"/>
      <c r="AL474" s="123"/>
      <c r="AM474" s="123"/>
      <c r="AN474" s="123"/>
      <c r="AO474" s="123"/>
      <c r="AP474" s="123"/>
      <c r="AQ474" s="123"/>
      <c r="AR474" s="123"/>
      <c r="AS474" s="123"/>
      <c r="AT474" s="123"/>
      <c r="AU474" s="123"/>
      <c r="AV474" s="123"/>
      <c r="AW474" s="123"/>
      <c r="AX474" s="124"/>
      <c r="BC474" s="16"/>
    </row>
    <row r="475" spans="1:113" ht="12" customHeight="1">
      <c r="A475" s="8"/>
      <c r="B475" s="122"/>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c r="AA475" s="123"/>
      <c r="AB475" s="123"/>
      <c r="AC475" s="123"/>
      <c r="AD475" s="123"/>
      <c r="AE475" s="123"/>
      <c r="AF475" s="123"/>
      <c r="AG475" s="123"/>
      <c r="AH475" s="123"/>
      <c r="AI475" s="123"/>
      <c r="AJ475" s="123"/>
      <c r="AK475" s="123"/>
      <c r="AL475" s="123"/>
      <c r="AM475" s="123"/>
      <c r="AN475" s="123"/>
      <c r="AO475" s="123"/>
      <c r="AP475" s="123"/>
      <c r="AQ475" s="123"/>
      <c r="AR475" s="123"/>
      <c r="AS475" s="123"/>
      <c r="AT475" s="123"/>
      <c r="AU475" s="123"/>
      <c r="AV475" s="123"/>
      <c r="AW475" s="123"/>
      <c r="AX475" s="124"/>
    </row>
    <row r="476" spans="1:113" ht="12" customHeight="1">
      <c r="A476" s="8"/>
      <c r="B476" s="122"/>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c r="AA476" s="123"/>
      <c r="AB476" s="123"/>
      <c r="AC476" s="123"/>
      <c r="AD476" s="123"/>
      <c r="AE476" s="123"/>
      <c r="AF476" s="123"/>
      <c r="AG476" s="123"/>
      <c r="AH476" s="123"/>
      <c r="AI476" s="123"/>
      <c r="AJ476" s="123"/>
      <c r="AK476" s="123"/>
      <c r="AL476" s="123"/>
      <c r="AM476" s="123"/>
      <c r="AN476" s="123"/>
      <c r="AO476" s="123"/>
      <c r="AP476" s="123"/>
      <c r="AQ476" s="123"/>
      <c r="AR476" s="123"/>
      <c r="AS476" s="123"/>
      <c r="AT476" s="123"/>
      <c r="AU476" s="123"/>
      <c r="AV476" s="123"/>
      <c r="AW476" s="123"/>
      <c r="AX476" s="124"/>
    </row>
    <row r="477" spans="1:113" ht="12" customHeight="1">
      <c r="A477" s="8"/>
      <c r="B477" s="122"/>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c r="AA477" s="123"/>
      <c r="AB477" s="123"/>
      <c r="AC477" s="123"/>
      <c r="AD477" s="123"/>
      <c r="AE477" s="123"/>
      <c r="AF477" s="123"/>
      <c r="AG477" s="123"/>
      <c r="AH477" s="123"/>
      <c r="AI477" s="123"/>
      <c r="AJ477" s="123"/>
      <c r="AK477" s="123"/>
      <c r="AL477" s="123"/>
      <c r="AM477" s="123"/>
      <c r="AN477" s="123"/>
      <c r="AO477" s="123"/>
      <c r="AP477" s="123"/>
      <c r="AQ477" s="123"/>
      <c r="AR477" s="123"/>
      <c r="AS477" s="123"/>
      <c r="AT477" s="123"/>
      <c r="AU477" s="123"/>
      <c r="AV477" s="123"/>
      <c r="AW477" s="123"/>
      <c r="AX477" s="124"/>
    </row>
    <row r="478" spans="1:113" ht="15" thickBot="1">
      <c r="A478" s="17"/>
      <c r="B478" s="18"/>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20"/>
    </row>
    <row r="479" spans="1:113">
      <c r="B479" s="21"/>
    </row>
    <row r="480" spans="1:113" ht="15" thickBot="1">
      <c r="A480" s="11"/>
      <c r="B480" s="10" t="s">
        <v>3</v>
      </c>
      <c r="C480" s="8"/>
      <c r="D480" s="8"/>
      <c r="E480" s="8"/>
      <c r="F480" s="8"/>
      <c r="G480" s="8"/>
      <c r="H480" s="8"/>
      <c r="I480" s="8"/>
      <c r="J480" s="8"/>
      <c r="K480" s="8"/>
      <c r="L480" s="9"/>
      <c r="M480" s="9"/>
      <c r="N480" s="9"/>
      <c r="O480" s="9"/>
      <c r="P480" s="8"/>
      <c r="Q480" s="8"/>
      <c r="R480" s="8"/>
      <c r="S480" s="8"/>
      <c r="T480" s="8"/>
      <c r="U480" s="8"/>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DI480" s="6"/>
    </row>
    <row r="481" spans="1:251" ht="14.4">
      <c r="A481" s="8"/>
      <c r="B481" s="12"/>
      <c r="C481" s="7"/>
      <c r="D481" s="7"/>
      <c r="E481" s="7"/>
      <c r="F481" s="7"/>
      <c r="G481" s="7"/>
      <c r="H481" s="7"/>
      <c r="I481" s="7"/>
      <c r="J481" s="7"/>
      <c r="K481" s="7"/>
      <c r="L481" s="13"/>
      <c r="M481" s="13"/>
      <c r="N481" s="13"/>
      <c r="O481" s="13"/>
      <c r="P481" s="7"/>
      <c r="Q481" s="7"/>
      <c r="R481" s="7"/>
      <c r="S481" s="7"/>
      <c r="T481" s="7"/>
      <c r="U481" s="7"/>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5"/>
    </row>
    <row r="482" spans="1:251" ht="12" customHeight="1">
      <c r="A482" s="8"/>
      <c r="B482" s="122" t="s">
        <v>774</v>
      </c>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c r="AA482" s="123"/>
      <c r="AB482" s="123"/>
      <c r="AC482" s="123"/>
      <c r="AD482" s="123"/>
      <c r="AE482" s="123"/>
      <c r="AF482" s="123"/>
      <c r="AG482" s="123"/>
      <c r="AH482" s="123"/>
      <c r="AI482" s="123"/>
      <c r="AJ482" s="123"/>
      <c r="AK482" s="123"/>
      <c r="AL482" s="123"/>
      <c r="AM482" s="123"/>
      <c r="AN482" s="123"/>
      <c r="AO482" s="123"/>
      <c r="AP482" s="123"/>
      <c r="AQ482" s="123"/>
      <c r="AR482" s="123"/>
      <c r="AS482" s="123"/>
      <c r="AT482" s="123"/>
      <c r="AU482" s="123"/>
      <c r="AV482" s="123"/>
      <c r="AW482" s="123"/>
      <c r="AX482" s="124"/>
    </row>
    <row r="483" spans="1:251" ht="12" customHeight="1">
      <c r="A483" s="8"/>
      <c r="B483" s="122"/>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3"/>
      <c r="AN483" s="123"/>
      <c r="AO483" s="123"/>
      <c r="AP483" s="123"/>
      <c r="AQ483" s="123"/>
      <c r="AR483" s="123"/>
      <c r="AS483" s="123"/>
      <c r="AT483" s="123"/>
      <c r="AU483" s="123"/>
      <c r="AV483" s="123"/>
      <c r="AW483" s="123"/>
      <c r="AX483" s="124"/>
      <c r="BC483" s="16"/>
    </row>
    <row r="484" spans="1:251" ht="12" customHeight="1">
      <c r="A484" s="8"/>
      <c r="B484" s="122"/>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c r="AA484" s="123"/>
      <c r="AB484" s="123"/>
      <c r="AC484" s="123"/>
      <c r="AD484" s="123"/>
      <c r="AE484" s="123"/>
      <c r="AF484" s="123"/>
      <c r="AG484" s="123"/>
      <c r="AH484" s="123"/>
      <c r="AI484" s="123"/>
      <c r="AJ484" s="123"/>
      <c r="AK484" s="123"/>
      <c r="AL484" s="123"/>
      <c r="AM484" s="123"/>
      <c r="AN484" s="123"/>
      <c r="AO484" s="123"/>
      <c r="AP484" s="123"/>
      <c r="AQ484" s="123"/>
      <c r="AR484" s="123"/>
      <c r="AS484" s="123"/>
      <c r="AT484" s="123"/>
      <c r="AU484" s="123"/>
      <c r="AV484" s="123"/>
      <c r="AW484" s="123"/>
      <c r="AX484" s="124"/>
    </row>
    <row r="485" spans="1:251" ht="12" customHeight="1">
      <c r="A485" s="8"/>
      <c r="B485" s="122"/>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c r="AA485" s="123"/>
      <c r="AB485" s="123"/>
      <c r="AC485" s="123"/>
      <c r="AD485" s="123"/>
      <c r="AE485" s="123"/>
      <c r="AF485" s="123"/>
      <c r="AG485" s="123"/>
      <c r="AH485" s="123"/>
      <c r="AI485" s="123"/>
      <c r="AJ485" s="123"/>
      <c r="AK485" s="123"/>
      <c r="AL485" s="123"/>
      <c r="AM485" s="123"/>
      <c r="AN485" s="123"/>
      <c r="AO485" s="123"/>
      <c r="AP485" s="123"/>
      <c r="AQ485" s="123"/>
      <c r="AR485" s="123"/>
      <c r="AS485" s="123"/>
      <c r="AT485" s="123"/>
      <c r="AU485" s="123"/>
      <c r="AV485" s="123"/>
      <c r="AW485" s="123"/>
      <c r="AX485" s="124"/>
    </row>
    <row r="486" spans="1:251" ht="12" customHeight="1">
      <c r="A486" s="8"/>
      <c r="B486" s="122"/>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c r="AA486" s="123"/>
      <c r="AB486" s="123"/>
      <c r="AC486" s="123"/>
      <c r="AD486" s="123"/>
      <c r="AE486" s="123"/>
      <c r="AF486" s="123"/>
      <c r="AG486" s="123"/>
      <c r="AH486" s="123"/>
      <c r="AI486" s="123"/>
      <c r="AJ486" s="123"/>
      <c r="AK486" s="123"/>
      <c r="AL486" s="123"/>
      <c r="AM486" s="123"/>
      <c r="AN486" s="123"/>
      <c r="AO486" s="123"/>
      <c r="AP486" s="123"/>
      <c r="AQ486" s="123"/>
      <c r="AR486" s="123"/>
      <c r="AS486" s="123"/>
      <c r="AT486" s="123"/>
      <c r="AU486" s="123"/>
      <c r="AV486" s="123"/>
      <c r="AW486" s="123"/>
      <c r="AX486" s="124"/>
    </row>
    <row r="487" spans="1:251" ht="15" thickBot="1">
      <c r="A487" s="17"/>
      <c r="B487" s="18"/>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20"/>
    </row>
    <row r="488" spans="1:251">
      <c r="B488" s="21"/>
    </row>
    <row r="489" spans="1:251" ht="14.4">
      <c r="B489" s="10" t="s">
        <v>4</v>
      </c>
      <c r="C489" s="8"/>
      <c r="D489" s="8"/>
      <c r="E489" s="8"/>
      <c r="F489" s="8"/>
      <c r="G489" s="8"/>
      <c r="H489" s="8"/>
      <c r="I489" s="8"/>
      <c r="J489" s="8"/>
      <c r="K489" s="8"/>
      <c r="L489" s="9"/>
      <c r="M489" s="9"/>
      <c r="N489" s="9"/>
      <c r="O489" s="9"/>
      <c r="P489" s="8"/>
      <c r="Q489" s="8"/>
      <c r="R489" s="8"/>
      <c r="S489" s="8"/>
      <c r="T489" s="8"/>
      <c r="U489" s="8"/>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row>
    <row r="490" spans="1:251" ht="15" thickBot="1">
      <c r="B490" s="8"/>
      <c r="C490" s="8"/>
      <c r="D490" s="8"/>
      <c r="E490" s="8"/>
      <c r="F490" s="8"/>
      <c r="G490" s="8"/>
      <c r="H490" s="8"/>
      <c r="I490" s="8"/>
      <c r="J490" s="8"/>
      <c r="K490" s="8"/>
      <c r="L490" s="9"/>
      <c r="M490" s="9"/>
      <c r="N490" s="9"/>
      <c r="O490" s="9"/>
      <c r="P490" s="8"/>
      <c r="Q490" s="8"/>
      <c r="R490" s="8"/>
      <c r="S490" s="8"/>
      <c r="T490" s="8"/>
      <c r="U490" s="8"/>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22" t="s">
        <v>5</v>
      </c>
    </row>
    <row r="491" spans="1:251" s="16" customFormat="1" ht="13.5" customHeight="1">
      <c r="A491" s="8"/>
      <c r="B491" s="125" t="s">
        <v>6</v>
      </c>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6"/>
      <c r="Z491" s="127"/>
      <c r="AA491" s="131" t="s">
        <v>9</v>
      </c>
      <c r="AB491" s="126"/>
      <c r="AC491" s="126"/>
      <c r="AD491" s="126"/>
      <c r="AE491" s="126"/>
      <c r="AF491" s="126"/>
      <c r="AG491" s="126"/>
      <c r="AH491" s="126"/>
      <c r="AI491" s="127"/>
      <c r="AJ491" s="131" t="s">
        <v>10</v>
      </c>
      <c r="AK491" s="126"/>
      <c r="AL491" s="126"/>
      <c r="AM491" s="126"/>
      <c r="AN491" s="126"/>
      <c r="AO491" s="126"/>
      <c r="AP491" s="126"/>
      <c r="AQ491" s="126"/>
      <c r="AR491" s="127"/>
      <c r="AS491" s="131" t="s">
        <v>7</v>
      </c>
      <c r="AT491" s="126"/>
      <c r="AU491" s="126"/>
      <c r="AV491" s="126"/>
      <c r="AW491" s="126"/>
      <c r="AX491" s="133"/>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row>
    <row r="492" spans="1:251" s="16" customFormat="1">
      <c r="A492" s="8"/>
      <c r="B492" s="128"/>
      <c r="C492" s="129"/>
      <c r="D492" s="129"/>
      <c r="E492" s="129"/>
      <c r="F492" s="129"/>
      <c r="G492" s="129"/>
      <c r="H492" s="129"/>
      <c r="I492" s="129"/>
      <c r="J492" s="129"/>
      <c r="K492" s="129"/>
      <c r="L492" s="129"/>
      <c r="M492" s="129"/>
      <c r="N492" s="129"/>
      <c r="O492" s="129"/>
      <c r="P492" s="129"/>
      <c r="Q492" s="129"/>
      <c r="R492" s="129"/>
      <c r="S492" s="129"/>
      <c r="T492" s="129"/>
      <c r="U492" s="129"/>
      <c r="V492" s="129"/>
      <c r="W492" s="129"/>
      <c r="X492" s="129"/>
      <c r="Y492" s="129"/>
      <c r="Z492" s="130"/>
      <c r="AA492" s="132"/>
      <c r="AB492" s="129"/>
      <c r="AC492" s="129"/>
      <c r="AD492" s="129"/>
      <c r="AE492" s="129"/>
      <c r="AF492" s="129"/>
      <c r="AG492" s="129"/>
      <c r="AH492" s="129"/>
      <c r="AI492" s="130"/>
      <c r="AJ492" s="132"/>
      <c r="AK492" s="129"/>
      <c r="AL492" s="129"/>
      <c r="AM492" s="129"/>
      <c r="AN492" s="129"/>
      <c r="AO492" s="129"/>
      <c r="AP492" s="129"/>
      <c r="AQ492" s="129"/>
      <c r="AR492" s="130"/>
      <c r="AS492" s="132"/>
      <c r="AT492" s="129"/>
      <c r="AU492" s="129"/>
      <c r="AV492" s="129"/>
      <c r="AW492" s="129"/>
      <c r="AX492" s="134"/>
      <c r="AY492" s="2"/>
      <c r="AZ492" s="2"/>
      <c r="BA492" s="2"/>
      <c r="BB492" s="23"/>
      <c r="BC492" s="24"/>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row>
    <row r="493" spans="1:251" s="16" customFormat="1" ht="18.75" customHeight="1">
      <c r="A493" s="8"/>
      <c r="B493" s="25"/>
      <c r="C493" s="135" t="s">
        <v>71</v>
      </c>
      <c r="D493" s="136"/>
      <c r="E493" s="136"/>
      <c r="F493" s="136"/>
      <c r="G493" s="136"/>
      <c r="H493" s="136"/>
      <c r="I493" s="136"/>
      <c r="J493" s="136"/>
      <c r="K493" s="136"/>
      <c r="L493" s="136"/>
      <c r="M493" s="136"/>
      <c r="N493" s="136"/>
      <c r="O493" s="136"/>
      <c r="P493" s="136"/>
      <c r="Q493" s="136"/>
      <c r="R493" s="136"/>
      <c r="S493" s="136"/>
      <c r="T493" s="136"/>
      <c r="U493" s="136"/>
      <c r="V493" s="136"/>
      <c r="W493" s="136"/>
      <c r="X493" s="136"/>
      <c r="Y493" s="136"/>
      <c r="Z493" s="137"/>
      <c r="AA493" s="138">
        <v>0</v>
      </c>
      <c r="AB493" s="139"/>
      <c r="AC493" s="139"/>
      <c r="AD493" s="139"/>
      <c r="AE493" s="139"/>
      <c r="AF493" s="139"/>
      <c r="AG493" s="139"/>
      <c r="AH493" s="139"/>
      <c r="AI493" s="140"/>
      <c r="AJ493" s="138">
        <v>13191</v>
      </c>
      <c r="AK493" s="139"/>
      <c r="AL493" s="139"/>
      <c r="AM493" s="139"/>
      <c r="AN493" s="139"/>
      <c r="AO493" s="139"/>
      <c r="AP493" s="139"/>
      <c r="AQ493" s="139"/>
      <c r="AR493" s="140"/>
      <c r="AS493" s="141"/>
      <c r="AT493" s="142"/>
      <c r="AU493" s="142"/>
      <c r="AV493" s="142"/>
      <c r="AW493" s="142"/>
      <c r="AX493" s="143"/>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row>
    <row r="494" spans="1:251" s="16" customFormat="1" ht="18.75" customHeight="1">
      <c r="A494" s="8"/>
      <c r="B494" s="25"/>
      <c r="C494" s="135" t="s">
        <v>72</v>
      </c>
      <c r="D494" s="136"/>
      <c r="E494" s="136"/>
      <c r="F494" s="136"/>
      <c r="G494" s="136"/>
      <c r="H494" s="136"/>
      <c r="I494" s="136"/>
      <c r="J494" s="136"/>
      <c r="K494" s="136"/>
      <c r="L494" s="136"/>
      <c r="M494" s="136"/>
      <c r="N494" s="136"/>
      <c r="O494" s="136"/>
      <c r="P494" s="136"/>
      <c r="Q494" s="136"/>
      <c r="R494" s="136"/>
      <c r="S494" s="136"/>
      <c r="T494" s="136"/>
      <c r="U494" s="136"/>
      <c r="V494" s="136"/>
      <c r="W494" s="136"/>
      <c r="X494" s="136"/>
      <c r="Y494" s="136"/>
      <c r="Z494" s="137"/>
      <c r="AA494" s="138">
        <v>6690</v>
      </c>
      <c r="AB494" s="139"/>
      <c r="AC494" s="139"/>
      <c r="AD494" s="139"/>
      <c r="AE494" s="139"/>
      <c r="AF494" s="139"/>
      <c r="AG494" s="139"/>
      <c r="AH494" s="139"/>
      <c r="AI494" s="140"/>
      <c r="AJ494" s="138">
        <v>0</v>
      </c>
      <c r="AK494" s="139"/>
      <c r="AL494" s="139"/>
      <c r="AM494" s="139"/>
      <c r="AN494" s="139"/>
      <c r="AO494" s="139"/>
      <c r="AP494" s="139"/>
      <c r="AQ494" s="139"/>
      <c r="AR494" s="140"/>
      <c r="AS494" s="141"/>
      <c r="AT494" s="142"/>
      <c r="AU494" s="142"/>
      <c r="AV494" s="142"/>
      <c r="AW494" s="142"/>
      <c r="AX494" s="143"/>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row>
    <row r="495" spans="1:251" s="16" customFormat="1" ht="18.75" customHeight="1" thickBot="1">
      <c r="A495" s="17"/>
      <c r="B495" s="144" t="s">
        <v>11</v>
      </c>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6"/>
      <c r="AA495" s="147">
        <f>SUM($AA$493:$AA$494)</f>
        <v>6690</v>
      </c>
      <c r="AB495" s="148"/>
      <c r="AC495" s="148"/>
      <c r="AD495" s="148"/>
      <c r="AE495" s="148"/>
      <c r="AF495" s="148"/>
      <c r="AG495" s="148"/>
      <c r="AH495" s="148"/>
      <c r="AI495" s="149"/>
      <c r="AJ495" s="147">
        <f>SUM($AJ$493:$AJ$494)</f>
        <v>13191</v>
      </c>
      <c r="AK495" s="148"/>
      <c r="AL495" s="148"/>
      <c r="AM495" s="148"/>
      <c r="AN495" s="148"/>
      <c r="AO495" s="148"/>
      <c r="AP495" s="148"/>
      <c r="AQ495" s="148"/>
      <c r="AR495" s="149"/>
      <c r="AS495" s="150"/>
      <c r="AT495" s="151"/>
      <c r="AU495" s="151"/>
      <c r="AV495" s="151"/>
      <c r="AW495" s="151"/>
      <c r="AX495" s="15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row>
    <row r="497" spans="1:113" ht="19.2">
      <c r="A497" s="1" t="s">
        <v>0</v>
      </c>
      <c r="AW497" s="3"/>
      <c r="AX497" s="4"/>
      <c r="AY497" s="3"/>
    </row>
    <row r="499" spans="1:113" ht="18">
      <c r="B499" s="115" t="s">
        <v>8</v>
      </c>
      <c r="C499" s="116"/>
      <c r="D499" s="116"/>
      <c r="E499" s="116"/>
      <c r="F499" s="116"/>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row>
    <row r="500" spans="1:113">
      <c r="Z500" s="5"/>
      <c r="AD500" s="5"/>
      <c r="AE500" s="5"/>
      <c r="AF500" s="5"/>
      <c r="AG500" s="5"/>
      <c r="AH500" s="5"/>
      <c r="AI500" s="5"/>
      <c r="AO500" s="5"/>
    </row>
    <row r="501" spans="1:113" ht="13.8" thickBot="1">
      <c r="Z501" s="5"/>
      <c r="AD501" s="5"/>
      <c r="AE501" s="5"/>
      <c r="AF501" s="5"/>
      <c r="AG501" s="5"/>
      <c r="AH501" s="5"/>
      <c r="AI501" s="5"/>
      <c r="AO501" s="5"/>
      <c r="DI501" s="6"/>
    </row>
    <row r="502" spans="1:113" ht="24.75" customHeight="1" thickBot="1">
      <c r="B502" s="117" t="s">
        <v>1</v>
      </c>
      <c r="C502" s="118"/>
      <c r="D502" s="118"/>
      <c r="E502" s="118"/>
      <c r="F502" s="118"/>
      <c r="G502" s="118"/>
      <c r="H502" s="119" t="s">
        <v>73</v>
      </c>
      <c r="I502" s="120"/>
      <c r="J502" s="120"/>
      <c r="K502" s="120"/>
      <c r="L502" s="120"/>
      <c r="M502" s="120"/>
      <c r="N502" s="120"/>
      <c r="O502" s="120"/>
      <c r="P502" s="120"/>
      <c r="Q502" s="120"/>
      <c r="R502" s="120"/>
      <c r="S502" s="120"/>
      <c r="T502" s="120"/>
      <c r="U502" s="120"/>
      <c r="V502" s="120"/>
      <c r="W502" s="120"/>
      <c r="X502" s="120"/>
      <c r="Y502" s="120"/>
      <c r="Z502" s="120"/>
      <c r="AA502" s="120"/>
      <c r="AB502" s="120"/>
      <c r="AC502" s="120"/>
      <c r="AD502" s="120"/>
      <c r="AE502" s="120"/>
      <c r="AF502" s="120"/>
      <c r="AG502" s="120"/>
      <c r="AH502" s="120"/>
      <c r="AI502" s="120"/>
      <c r="AJ502" s="120"/>
      <c r="AK502" s="120"/>
      <c r="AL502" s="120"/>
      <c r="AM502" s="120"/>
      <c r="AN502" s="120"/>
      <c r="AO502" s="120"/>
      <c r="AP502" s="120"/>
      <c r="AQ502" s="120"/>
      <c r="AR502" s="120"/>
      <c r="AS502" s="120"/>
      <c r="AT502" s="120"/>
      <c r="AU502" s="120"/>
      <c r="AV502" s="120"/>
      <c r="AW502" s="120"/>
      <c r="AX502" s="121"/>
      <c r="DI502" s="6"/>
    </row>
    <row r="503" spans="1:113" ht="14.4">
      <c r="B503" s="7"/>
      <c r="C503" s="7"/>
      <c r="D503" s="7"/>
      <c r="E503" s="7"/>
      <c r="F503" s="7"/>
      <c r="G503" s="7"/>
      <c r="H503" s="8"/>
      <c r="I503" s="8"/>
      <c r="J503" s="8"/>
      <c r="K503" s="8"/>
      <c r="L503" s="9"/>
      <c r="M503" s="9"/>
      <c r="N503" s="9"/>
      <c r="O503" s="9"/>
      <c r="P503" s="8"/>
      <c r="Q503" s="8"/>
      <c r="R503" s="8"/>
      <c r="S503" s="8"/>
      <c r="T503" s="8"/>
      <c r="U503" s="8"/>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DI503" s="6"/>
    </row>
    <row r="504" spans="1:113" ht="15" thickBot="1">
      <c r="A504" s="11"/>
      <c r="B504" s="10" t="s">
        <v>2</v>
      </c>
      <c r="C504" s="8"/>
      <c r="D504" s="8"/>
      <c r="E504" s="8"/>
      <c r="F504" s="8"/>
      <c r="G504" s="8"/>
      <c r="H504" s="8"/>
      <c r="I504" s="8"/>
      <c r="J504" s="8"/>
      <c r="K504" s="8"/>
      <c r="L504" s="9"/>
      <c r="M504" s="9"/>
      <c r="N504" s="9"/>
      <c r="O504" s="9"/>
      <c r="P504" s="8"/>
      <c r="Q504" s="8"/>
      <c r="R504" s="8"/>
      <c r="S504" s="8"/>
      <c r="T504" s="8"/>
      <c r="U504" s="8"/>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DI504" s="6"/>
    </row>
    <row r="505" spans="1:113" ht="14.4">
      <c r="A505" s="8"/>
      <c r="B505" s="12"/>
      <c r="C505" s="7"/>
      <c r="D505" s="7"/>
      <c r="E505" s="7"/>
      <c r="F505" s="7"/>
      <c r="G505" s="7"/>
      <c r="H505" s="7"/>
      <c r="I505" s="7"/>
      <c r="J505" s="7"/>
      <c r="K505" s="7"/>
      <c r="L505" s="13"/>
      <c r="M505" s="13"/>
      <c r="N505" s="13"/>
      <c r="O505" s="13"/>
      <c r="P505" s="7"/>
      <c r="Q505" s="7"/>
      <c r="R505" s="7"/>
      <c r="S505" s="7"/>
      <c r="T505" s="7"/>
      <c r="U505" s="7"/>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5"/>
    </row>
    <row r="506" spans="1:113" ht="12" customHeight="1">
      <c r="A506" s="8"/>
      <c r="B506" s="122" t="s">
        <v>74</v>
      </c>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4"/>
    </row>
    <row r="507" spans="1:113" ht="12" customHeight="1">
      <c r="A507" s="8"/>
      <c r="B507" s="122"/>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4"/>
    </row>
    <row r="508" spans="1:113" ht="12" customHeight="1">
      <c r="A508" s="8"/>
      <c r="B508" s="122"/>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4"/>
    </row>
    <row r="509" spans="1:113" ht="12" customHeight="1">
      <c r="A509" s="8"/>
      <c r="B509" s="122"/>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4"/>
      <c r="BC509" s="16"/>
    </row>
    <row r="510" spans="1:113" ht="12" customHeight="1">
      <c r="A510" s="8"/>
      <c r="B510" s="122"/>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4"/>
    </row>
    <row r="511" spans="1:113" ht="12" customHeight="1">
      <c r="A511" s="8"/>
      <c r="B511" s="122"/>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4"/>
    </row>
    <row r="512" spans="1:113" ht="12" customHeight="1">
      <c r="A512" s="8"/>
      <c r="B512" s="122"/>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4"/>
    </row>
    <row r="513" spans="1:113" ht="15" thickBot="1">
      <c r="A513" s="17"/>
      <c r="B513" s="18"/>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20"/>
    </row>
    <row r="514" spans="1:113">
      <c r="B514" s="21"/>
    </row>
    <row r="515" spans="1:113" ht="15" thickBot="1">
      <c r="A515" s="11"/>
      <c r="B515" s="10" t="s">
        <v>3</v>
      </c>
      <c r="C515" s="8"/>
      <c r="D515" s="8"/>
      <c r="E515" s="8"/>
      <c r="F515" s="8"/>
      <c r="G515" s="8"/>
      <c r="H515" s="8"/>
      <c r="I515" s="8"/>
      <c r="J515" s="8"/>
      <c r="K515" s="8"/>
      <c r="L515" s="9"/>
      <c r="M515" s="9"/>
      <c r="N515" s="9"/>
      <c r="O515" s="9"/>
      <c r="P515" s="8"/>
      <c r="Q515" s="8"/>
      <c r="R515" s="8"/>
      <c r="S515" s="8"/>
      <c r="T515" s="8"/>
      <c r="U515" s="8"/>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DI515" s="6"/>
    </row>
    <row r="516" spans="1:113" ht="14.4">
      <c r="A516" s="8"/>
      <c r="B516" s="12"/>
      <c r="C516" s="7"/>
      <c r="D516" s="7"/>
      <c r="E516" s="7"/>
      <c r="F516" s="7"/>
      <c r="G516" s="7"/>
      <c r="H516" s="7"/>
      <c r="I516" s="7"/>
      <c r="J516" s="7"/>
      <c r="K516" s="7"/>
      <c r="L516" s="13"/>
      <c r="M516" s="13"/>
      <c r="N516" s="13"/>
      <c r="O516" s="13"/>
      <c r="P516" s="7"/>
      <c r="Q516" s="7"/>
      <c r="R516" s="7"/>
      <c r="S516" s="7"/>
      <c r="T516" s="7"/>
      <c r="U516" s="7"/>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5"/>
    </row>
    <row r="517" spans="1:113" ht="12" customHeight="1">
      <c r="A517" s="8"/>
      <c r="B517" s="122" t="s">
        <v>75</v>
      </c>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4"/>
    </row>
    <row r="518" spans="1:113" ht="12" customHeight="1">
      <c r="A518" s="8"/>
      <c r="B518" s="122"/>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4"/>
    </row>
    <row r="519" spans="1:113" ht="12" customHeight="1">
      <c r="A519" s="8"/>
      <c r="B519" s="122"/>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4"/>
    </row>
    <row r="520" spans="1:113" ht="12" customHeight="1">
      <c r="A520" s="8"/>
      <c r="B520" s="122"/>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4"/>
    </row>
    <row r="521" spans="1:113" ht="12" customHeight="1">
      <c r="A521" s="8"/>
      <c r="B521" s="122"/>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4"/>
    </row>
    <row r="522" spans="1:113" ht="12" customHeight="1">
      <c r="A522" s="8"/>
      <c r="B522" s="122"/>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4"/>
      <c r="BC522" s="16"/>
    </row>
    <row r="523" spans="1:113" ht="12" customHeight="1">
      <c r="A523" s="8"/>
      <c r="B523" s="122"/>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4"/>
    </row>
    <row r="524" spans="1:113" ht="12" customHeight="1">
      <c r="A524" s="8"/>
      <c r="B524" s="122"/>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4"/>
    </row>
    <row r="525" spans="1:113" ht="12" customHeight="1">
      <c r="A525" s="8"/>
      <c r="B525" s="122"/>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4"/>
    </row>
    <row r="526" spans="1:113" ht="15" thickBot="1">
      <c r="A526" s="17"/>
      <c r="B526" s="18"/>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20"/>
    </row>
    <row r="527" spans="1:113">
      <c r="B527" s="21"/>
    </row>
    <row r="528" spans="1:113" ht="14.4">
      <c r="B528" s="10" t="s">
        <v>4</v>
      </c>
      <c r="C528" s="8"/>
      <c r="D528" s="8"/>
      <c r="E528" s="8"/>
      <c r="F528" s="8"/>
      <c r="G528" s="8"/>
      <c r="H528" s="8"/>
      <c r="I528" s="8"/>
      <c r="J528" s="8"/>
      <c r="K528" s="8"/>
      <c r="L528" s="9"/>
      <c r="M528" s="9"/>
      <c r="N528" s="9"/>
      <c r="O528" s="9"/>
      <c r="P528" s="8"/>
      <c r="Q528" s="8"/>
      <c r="R528" s="8"/>
      <c r="S528" s="8"/>
      <c r="T528" s="8"/>
      <c r="U528" s="8"/>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row>
    <row r="529" spans="1:251" ht="15" thickBot="1">
      <c r="B529" s="8"/>
      <c r="C529" s="8"/>
      <c r="D529" s="8"/>
      <c r="E529" s="8"/>
      <c r="F529" s="8"/>
      <c r="G529" s="8"/>
      <c r="H529" s="8"/>
      <c r="I529" s="8"/>
      <c r="J529" s="8"/>
      <c r="K529" s="8"/>
      <c r="L529" s="9"/>
      <c r="M529" s="9"/>
      <c r="N529" s="9"/>
      <c r="O529" s="9"/>
      <c r="P529" s="8"/>
      <c r="Q529" s="8"/>
      <c r="R529" s="8"/>
      <c r="S529" s="8"/>
      <c r="T529" s="8"/>
      <c r="U529" s="8"/>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22" t="s">
        <v>5</v>
      </c>
    </row>
    <row r="530" spans="1:251" s="16" customFormat="1" ht="13.5" customHeight="1">
      <c r="A530" s="8"/>
      <c r="B530" s="125" t="s">
        <v>6</v>
      </c>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6"/>
      <c r="Z530" s="127"/>
      <c r="AA530" s="131" t="s">
        <v>9</v>
      </c>
      <c r="AB530" s="126"/>
      <c r="AC530" s="126"/>
      <c r="AD530" s="126"/>
      <c r="AE530" s="126"/>
      <c r="AF530" s="126"/>
      <c r="AG530" s="126"/>
      <c r="AH530" s="126"/>
      <c r="AI530" s="127"/>
      <c r="AJ530" s="131" t="s">
        <v>10</v>
      </c>
      <c r="AK530" s="126"/>
      <c r="AL530" s="126"/>
      <c r="AM530" s="126"/>
      <c r="AN530" s="126"/>
      <c r="AO530" s="126"/>
      <c r="AP530" s="126"/>
      <c r="AQ530" s="126"/>
      <c r="AR530" s="127"/>
      <c r="AS530" s="131" t="s">
        <v>7</v>
      </c>
      <c r="AT530" s="126"/>
      <c r="AU530" s="126"/>
      <c r="AV530" s="126"/>
      <c r="AW530" s="126"/>
      <c r="AX530" s="133"/>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row>
    <row r="531" spans="1:251" s="16" customFormat="1">
      <c r="A531" s="8"/>
      <c r="B531" s="128"/>
      <c r="C531" s="129"/>
      <c r="D531" s="129"/>
      <c r="E531" s="129"/>
      <c r="F531" s="129"/>
      <c r="G531" s="129"/>
      <c r="H531" s="129"/>
      <c r="I531" s="129"/>
      <c r="J531" s="129"/>
      <c r="K531" s="129"/>
      <c r="L531" s="129"/>
      <c r="M531" s="129"/>
      <c r="N531" s="129"/>
      <c r="O531" s="129"/>
      <c r="P531" s="129"/>
      <c r="Q531" s="129"/>
      <c r="R531" s="129"/>
      <c r="S531" s="129"/>
      <c r="T531" s="129"/>
      <c r="U531" s="129"/>
      <c r="V531" s="129"/>
      <c r="W531" s="129"/>
      <c r="X531" s="129"/>
      <c r="Y531" s="129"/>
      <c r="Z531" s="130"/>
      <c r="AA531" s="132"/>
      <c r="AB531" s="129"/>
      <c r="AC531" s="129"/>
      <c r="AD531" s="129"/>
      <c r="AE531" s="129"/>
      <c r="AF531" s="129"/>
      <c r="AG531" s="129"/>
      <c r="AH531" s="129"/>
      <c r="AI531" s="130"/>
      <c r="AJ531" s="132"/>
      <c r="AK531" s="129"/>
      <c r="AL531" s="129"/>
      <c r="AM531" s="129"/>
      <c r="AN531" s="129"/>
      <c r="AO531" s="129"/>
      <c r="AP531" s="129"/>
      <c r="AQ531" s="129"/>
      <c r="AR531" s="130"/>
      <c r="AS531" s="132"/>
      <c r="AT531" s="129"/>
      <c r="AU531" s="129"/>
      <c r="AV531" s="129"/>
      <c r="AW531" s="129"/>
      <c r="AX531" s="134"/>
      <c r="AY531" s="2"/>
      <c r="AZ531" s="2"/>
      <c r="BA531" s="2"/>
      <c r="BB531" s="23"/>
      <c r="BC531" s="24"/>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row>
    <row r="532" spans="1:251" s="16" customFormat="1" ht="18.75" customHeight="1">
      <c r="A532" s="8"/>
      <c r="B532" s="25"/>
      <c r="C532" s="135" t="s">
        <v>76</v>
      </c>
      <c r="D532" s="136"/>
      <c r="E532" s="136"/>
      <c r="F532" s="136"/>
      <c r="G532" s="136"/>
      <c r="H532" s="136"/>
      <c r="I532" s="136"/>
      <c r="J532" s="136"/>
      <c r="K532" s="136"/>
      <c r="L532" s="136"/>
      <c r="M532" s="136"/>
      <c r="N532" s="136"/>
      <c r="O532" s="136"/>
      <c r="P532" s="136"/>
      <c r="Q532" s="136"/>
      <c r="R532" s="136"/>
      <c r="S532" s="136"/>
      <c r="T532" s="136"/>
      <c r="U532" s="136"/>
      <c r="V532" s="136"/>
      <c r="W532" s="136"/>
      <c r="X532" s="136"/>
      <c r="Y532" s="136"/>
      <c r="Z532" s="137"/>
      <c r="AA532" s="138">
        <v>12955</v>
      </c>
      <c r="AB532" s="139"/>
      <c r="AC532" s="139"/>
      <c r="AD532" s="139"/>
      <c r="AE532" s="139"/>
      <c r="AF532" s="139"/>
      <c r="AG532" s="139"/>
      <c r="AH532" s="139"/>
      <c r="AI532" s="140"/>
      <c r="AJ532" s="138">
        <v>13103</v>
      </c>
      <c r="AK532" s="139"/>
      <c r="AL532" s="139"/>
      <c r="AM532" s="139"/>
      <c r="AN532" s="139"/>
      <c r="AO532" s="139"/>
      <c r="AP532" s="139"/>
      <c r="AQ532" s="139"/>
      <c r="AR532" s="140"/>
      <c r="AS532" s="141"/>
      <c r="AT532" s="142"/>
      <c r="AU532" s="142"/>
      <c r="AV532" s="142"/>
      <c r="AW532" s="142"/>
      <c r="AX532" s="143"/>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row>
    <row r="533" spans="1:251" s="16" customFormat="1" ht="18.75" customHeight="1">
      <c r="A533" s="8"/>
      <c r="B533" s="25"/>
      <c r="C533" s="135" t="s">
        <v>77</v>
      </c>
      <c r="D533" s="136"/>
      <c r="E533" s="136"/>
      <c r="F533" s="136"/>
      <c r="G533" s="136"/>
      <c r="H533" s="136"/>
      <c r="I533" s="136"/>
      <c r="J533" s="136"/>
      <c r="K533" s="136"/>
      <c r="L533" s="136"/>
      <c r="M533" s="136"/>
      <c r="N533" s="136"/>
      <c r="O533" s="136"/>
      <c r="P533" s="136"/>
      <c r="Q533" s="136"/>
      <c r="R533" s="136"/>
      <c r="S533" s="136"/>
      <c r="T533" s="136"/>
      <c r="U533" s="136"/>
      <c r="V533" s="136"/>
      <c r="W533" s="136"/>
      <c r="X533" s="136"/>
      <c r="Y533" s="136"/>
      <c r="Z533" s="137"/>
      <c r="AA533" s="138">
        <v>11922</v>
      </c>
      <c r="AB533" s="139"/>
      <c r="AC533" s="139"/>
      <c r="AD533" s="139"/>
      <c r="AE533" s="139"/>
      <c r="AF533" s="139"/>
      <c r="AG533" s="139"/>
      <c r="AH533" s="139"/>
      <c r="AI533" s="140"/>
      <c r="AJ533" s="138">
        <v>12596</v>
      </c>
      <c r="AK533" s="139"/>
      <c r="AL533" s="139"/>
      <c r="AM533" s="139"/>
      <c r="AN533" s="139"/>
      <c r="AO533" s="139"/>
      <c r="AP533" s="139"/>
      <c r="AQ533" s="139"/>
      <c r="AR533" s="140"/>
      <c r="AS533" s="141"/>
      <c r="AT533" s="142"/>
      <c r="AU533" s="142"/>
      <c r="AV533" s="142"/>
      <c r="AW533" s="142"/>
      <c r="AX533" s="143"/>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row>
    <row r="534" spans="1:251" s="16" customFormat="1" ht="18.75" customHeight="1" thickBot="1">
      <c r="A534" s="17"/>
      <c r="B534" s="144" t="s">
        <v>11</v>
      </c>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6"/>
      <c r="AA534" s="147">
        <f>SUM($AA$532:$AA$533)</f>
        <v>24877</v>
      </c>
      <c r="AB534" s="148"/>
      <c r="AC534" s="148"/>
      <c r="AD534" s="148"/>
      <c r="AE534" s="148"/>
      <c r="AF534" s="148"/>
      <c r="AG534" s="148"/>
      <c r="AH534" s="148"/>
      <c r="AI534" s="149"/>
      <c r="AJ534" s="147">
        <f>SUM($AJ$532:$AJ$533)</f>
        <v>25699</v>
      </c>
      <c r="AK534" s="148"/>
      <c r="AL534" s="148"/>
      <c r="AM534" s="148"/>
      <c r="AN534" s="148"/>
      <c r="AO534" s="148"/>
      <c r="AP534" s="148"/>
      <c r="AQ534" s="148"/>
      <c r="AR534" s="149"/>
      <c r="AS534" s="150"/>
      <c r="AT534" s="151"/>
      <c r="AU534" s="151"/>
      <c r="AV534" s="151"/>
      <c r="AW534" s="151"/>
      <c r="AX534" s="15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row>
    <row r="536" spans="1:251" ht="19.2">
      <c r="A536" s="1" t="s">
        <v>0</v>
      </c>
      <c r="AW536" s="3"/>
      <c r="AX536" s="4"/>
      <c r="AY536" s="3"/>
    </row>
    <row r="538" spans="1:251" ht="18">
      <c r="B538" s="115" t="s">
        <v>8</v>
      </c>
      <c r="C538" s="116"/>
      <c r="D538" s="116"/>
      <c r="E538" s="116"/>
      <c r="F538" s="116"/>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row>
    <row r="539" spans="1:251">
      <c r="Z539" s="5"/>
      <c r="AD539" s="5"/>
      <c r="AE539" s="5"/>
      <c r="AF539" s="5"/>
      <c r="AG539" s="5"/>
      <c r="AH539" s="5"/>
      <c r="AI539" s="5"/>
      <c r="AO539" s="5"/>
    </row>
    <row r="540" spans="1:251" ht="13.8" thickBot="1">
      <c r="Z540" s="5"/>
      <c r="AD540" s="5"/>
      <c r="AE540" s="5"/>
      <c r="AF540" s="5"/>
      <c r="AG540" s="5"/>
      <c r="AH540" s="5"/>
      <c r="AI540" s="5"/>
      <c r="AO540" s="5"/>
      <c r="DI540" s="6"/>
    </row>
    <row r="541" spans="1:251" ht="24.75" customHeight="1" thickBot="1">
      <c r="B541" s="117" t="s">
        <v>1</v>
      </c>
      <c r="C541" s="118"/>
      <c r="D541" s="118"/>
      <c r="E541" s="118"/>
      <c r="F541" s="118"/>
      <c r="G541" s="118"/>
      <c r="H541" s="119" t="s">
        <v>79</v>
      </c>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120"/>
      <c r="AO541" s="120"/>
      <c r="AP541" s="120"/>
      <c r="AQ541" s="120"/>
      <c r="AR541" s="120"/>
      <c r="AS541" s="120"/>
      <c r="AT541" s="120"/>
      <c r="AU541" s="120"/>
      <c r="AV541" s="120"/>
      <c r="AW541" s="120"/>
      <c r="AX541" s="121"/>
      <c r="DI541" s="6"/>
    </row>
    <row r="542" spans="1:251" ht="14.4">
      <c r="B542" s="7"/>
      <c r="C542" s="7"/>
      <c r="D542" s="7"/>
      <c r="E542" s="7"/>
      <c r="F542" s="7"/>
      <c r="G542" s="7"/>
      <c r="H542" s="8"/>
      <c r="I542" s="8"/>
      <c r="J542" s="8"/>
      <c r="K542" s="8"/>
      <c r="L542" s="9"/>
      <c r="M542" s="9"/>
      <c r="N542" s="9"/>
      <c r="O542" s="9"/>
      <c r="P542" s="8"/>
      <c r="Q542" s="8"/>
      <c r="R542" s="8"/>
      <c r="S542" s="8"/>
      <c r="T542" s="8"/>
      <c r="U542" s="8"/>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DI542" s="6"/>
    </row>
    <row r="543" spans="1:251" ht="15" thickBot="1">
      <c r="A543" s="11"/>
      <c r="B543" s="10" t="s">
        <v>2</v>
      </c>
      <c r="C543" s="8"/>
      <c r="D543" s="8"/>
      <c r="E543" s="8"/>
      <c r="F543" s="8"/>
      <c r="G543" s="8"/>
      <c r="H543" s="8"/>
      <c r="I543" s="8"/>
      <c r="J543" s="8"/>
      <c r="K543" s="8"/>
      <c r="L543" s="9"/>
      <c r="M543" s="9"/>
      <c r="N543" s="9"/>
      <c r="O543" s="9"/>
      <c r="P543" s="8"/>
      <c r="Q543" s="8"/>
      <c r="R543" s="8"/>
      <c r="S543" s="8"/>
      <c r="T543" s="8"/>
      <c r="U543" s="8"/>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DI543" s="6"/>
    </row>
    <row r="544" spans="1:251" ht="14.4">
      <c r="A544" s="8"/>
      <c r="B544" s="12"/>
      <c r="C544" s="7"/>
      <c r="D544" s="7"/>
      <c r="E544" s="7"/>
      <c r="F544" s="7"/>
      <c r="G544" s="7"/>
      <c r="H544" s="7"/>
      <c r="I544" s="7"/>
      <c r="J544" s="7"/>
      <c r="K544" s="7"/>
      <c r="L544" s="13"/>
      <c r="M544" s="13"/>
      <c r="N544" s="13"/>
      <c r="O544" s="13"/>
      <c r="P544" s="7"/>
      <c r="Q544" s="7"/>
      <c r="R544" s="7"/>
      <c r="S544" s="7"/>
      <c r="T544" s="7"/>
      <c r="U544" s="7"/>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c r="AS544" s="14"/>
      <c r="AT544" s="14"/>
      <c r="AU544" s="14"/>
      <c r="AV544" s="14"/>
      <c r="AW544" s="14"/>
      <c r="AX544" s="15"/>
    </row>
    <row r="545" spans="1:113" ht="12" customHeight="1">
      <c r="A545" s="8"/>
      <c r="B545" s="122" t="s">
        <v>775</v>
      </c>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4"/>
    </row>
    <row r="546" spans="1:113" ht="12" customHeight="1">
      <c r="A546" s="8"/>
      <c r="B546" s="122"/>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4"/>
      <c r="BC546" s="16"/>
    </row>
    <row r="547" spans="1:113" ht="12" customHeight="1">
      <c r="A547" s="8"/>
      <c r="B547" s="122"/>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4"/>
    </row>
    <row r="548" spans="1:113" ht="12" customHeight="1">
      <c r="A548" s="8"/>
      <c r="B548" s="122"/>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4"/>
    </row>
    <row r="549" spans="1:113" ht="12" customHeight="1">
      <c r="A549" s="8"/>
      <c r="B549" s="122"/>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4"/>
    </row>
    <row r="550" spans="1:113" ht="15" thickBot="1">
      <c r="A550" s="17"/>
      <c r="B550" s="18"/>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20"/>
    </row>
    <row r="551" spans="1:113">
      <c r="B551" s="21"/>
    </row>
    <row r="552" spans="1:113" ht="15" thickBot="1">
      <c r="A552" s="11"/>
      <c r="B552" s="10" t="s">
        <v>3</v>
      </c>
      <c r="C552" s="8"/>
      <c r="D552" s="8"/>
      <c r="E552" s="8"/>
      <c r="F552" s="8"/>
      <c r="G552" s="8"/>
      <c r="H552" s="8"/>
      <c r="I552" s="8"/>
      <c r="J552" s="8"/>
      <c r="K552" s="8"/>
      <c r="L552" s="9"/>
      <c r="M552" s="9"/>
      <c r="N552" s="9"/>
      <c r="O552" s="9"/>
      <c r="P552" s="8"/>
      <c r="Q552" s="8"/>
      <c r="R552" s="8"/>
      <c r="S552" s="8"/>
      <c r="T552" s="8"/>
      <c r="U552" s="8"/>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DI552" s="6"/>
    </row>
    <row r="553" spans="1:113" ht="14.4">
      <c r="A553" s="8"/>
      <c r="B553" s="12"/>
      <c r="C553" s="7"/>
      <c r="D553" s="7"/>
      <c r="E553" s="7"/>
      <c r="F553" s="7"/>
      <c r="G553" s="7"/>
      <c r="H553" s="7"/>
      <c r="I553" s="7"/>
      <c r="J553" s="7"/>
      <c r="K553" s="7"/>
      <c r="L553" s="13"/>
      <c r="M553" s="13"/>
      <c r="N553" s="13"/>
      <c r="O553" s="13"/>
      <c r="P553" s="7"/>
      <c r="Q553" s="7"/>
      <c r="R553" s="7"/>
      <c r="S553" s="7"/>
      <c r="T553" s="7"/>
      <c r="U553" s="7"/>
      <c r="V553" s="14"/>
      <c r="W553" s="14"/>
      <c r="X553" s="14"/>
      <c r="Y553" s="14"/>
      <c r="Z553" s="14"/>
      <c r="AA553" s="14"/>
      <c r="AB553" s="14"/>
      <c r="AC553" s="14"/>
      <c r="AD553" s="14"/>
      <c r="AE553" s="14"/>
      <c r="AF553" s="14"/>
      <c r="AG553" s="14"/>
      <c r="AH553" s="14"/>
      <c r="AI553" s="14"/>
      <c r="AJ553" s="14"/>
      <c r="AK553" s="14"/>
      <c r="AL553" s="14"/>
      <c r="AM553" s="14"/>
      <c r="AN553" s="14"/>
      <c r="AO553" s="14"/>
      <c r="AP553" s="14"/>
      <c r="AQ553" s="14"/>
      <c r="AR553" s="14"/>
      <c r="AS553" s="14"/>
      <c r="AT553" s="14"/>
      <c r="AU553" s="14"/>
      <c r="AV553" s="14"/>
      <c r="AW553" s="14"/>
      <c r="AX553" s="15"/>
    </row>
    <row r="554" spans="1:113" ht="12" customHeight="1">
      <c r="A554" s="8"/>
      <c r="B554" s="122" t="s">
        <v>776</v>
      </c>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4"/>
    </row>
    <row r="555" spans="1:113" ht="12" customHeight="1">
      <c r="A555" s="8"/>
      <c r="B555" s="122"/>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4"/>
      <c r="BC555" s="16"/>
    </row>
    <row r="556" spans="1:113" ht="12" customHeight="1">
      <c r="A556" s="8"/>
      <c r="B556" s="122"/>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4"/>
    </row>
    <row r="557" spans="1:113" ht="12" customHeight="1">
      <c r="A557" s="8"/>
      <c r="B557" s="122"/>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4"/>
    </row>
    <row r="558" spans="1:113" ht="12" customHeight="1">
      <c r="A558" s="8"/>
      <c r="B558" s="122"/>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4"/>
    </row>
    <row r="559" spans="1:113" ht="15" thickBot="1">
      <c r="A559" s="17"/>
      <c r="B559" s="18"/>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20"/>
    </row>
    <row r="560" spans="1:113">
      <c r="B560" s="21"/>
    </row>
    <row r="561" spans="1:251" ht="14.4">
      <c r="B561" s="10" t="s">
        <v>4</v>
      </c>
      <c r="C561" s="8"/>
      <c r="D561" s="8"/>
      <c r="E561" s="8"/>
      <c r="F561" s="8"/>
      <c r="G561" s="8"/>
      <c r="H561" s="8"/>
      <c r="I561" s="8"/>
      <c r="J561" s="8"/>
      <c r="K561" s="8"/>
      <c r="L561" s="9"/>
      <c r="M561" s="9"/>
      <c r="N561" s="9"/>
      <c r="O561" s="9"/>
      <c r="P561" s="8"/>
      <c r="Q561" s="8"/>
      <c r="R561" s="8"/>
      <c r="S561" s="8"/>
      <c r="T561" s="8"/>
      <c r="U561" s="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row>
    <row r="562" spans="1:251" ht="15" thickBot="1">
      <c r="B562" s="8"/>
      <c r="C562" s="8"/>
      <c r="D562" s="8"/>
      <c r="E562" s="8"/>
      <c r="F562" s="8"/>
      <c r="G562" s="8"/>
      <c r="H562" s="8"/>
      <c r="I562" s="8"/>
      <c r="J562" s="8"/>
      <c r="K562" s="8"/>
      <c r="L562" s="9"/>
      <c r="M562" s="9"/>
      <c r="N562" s="9"/>
      <c r="O562" s="9"/>
      <c r="P562" s="8"/>
      <c r="Q562" s="8"/>
      <c r="R562" s="8"/>
      <c r="S562" s="8"/>
      <c r="T562" s="8"/>
      <c r="U562" s="8"/>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22" t="s">
        <v>5</v>
      </c>
    </row>
    <row r="563" spans="1:251" s="16" customFormat="1" ht="13.5" customHeight="1">
      <c r="A563" s="8"/>
      <c r="B563" s="125" t="s">
        <v>6</v>
      </c>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7"/>
      <c r="AA563" s="131" t="s">
        <v>9</v>
      </c>
      <c r="AB563" s="126"/>
      <c r="AC563" s="126"/>
      <c r="AD563" s="126"/>
      <c r="AE563" s="126"/>
      <c r="AF563" s="126"/>
      <c r="AG563" s="126"/>
      <c r="AH563" s="126"/>
      <c r="AI563" s="127"/>
      <c r="AJ563" s="131" t="s">
        <v>10</v>
      </c>
      <c r="AK563" s="126"/>
      <c r="AL563" s="126"/>
      <c r="AM563" s="126"/>
      <c r="AN563" s="126"/>
      <c r="AO563" s="126"/>
      <c r="AP563" s="126"/>
      <c r="AQ563" s="126"/>
      <c r="AR563" s="127"/>
      <c r="AS563" s="131" t="s">
        <v>7</v>
      </c>
      <c r="AT563" s="126"/>
      <c r="AU563" s="126"/>
      <c r="AV563" s="126"/>
      <c r="AW563" s="126"/>
      <c r="AX563" s="133"/>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row>
    <row r="564" spans="1:251" s="16" customFormat="1">
      <c r="A564" s="8"/>
      <c r="B564" s="128"/>
      <c r="C564" s="129"/>
      <c r="D564" s="129"/>
      <c r="E564" s="129"/>
      <c r="F564" s="129"/>
      <c r="G564" s="129"/>
      <c r="H564" s="129"/>
      <c r="I564" s="129"/>
      <c r="J564" s="129"/>
      <c r="K564" s="129"/>
      <c r="L564" s="129"/>
      <c r="M564" s="129"/>
      <c r="N564" s="129"/>
      <c r="O564" s="129"/>
      <c r="P564" s="129"/>
      <c r="Q564" s="129"/>
      <c r="R564" s="129"/>
      <c r="S564" s="129"/>
      <c r="T564" s="129"/>
      <c r="U564" s="129"/>
      <c r="V564" s="129"/>
      <c r="W564" s="129"/>
      <c r="X564" s="129"/>
      <c r="Y564" s="129"/>
      <c r="Z564" s="130"/>
      <c r="AA564" s="132"/>
      <c r="AB564" s="129"/>
      <c r="AC564" s="129"/>
      <c r="AD564" s="129"/>
      <c r="AE564" s="129"/>
      <c r="AF564" s="129"/>
      <c r="AG564" s="129"/>
      <c r="AH564" s="129"/>
      <c r="AI564" s="130"/>
      <c r="AJ564" s="132"/>
      <c r="AK564" s="129"/>
      <c r="AL564" s="129"/>
      <c r="AM564" s="129"/>
      <c r="AN564" s="129"/>
      <c r="AO564" s="129"/>
      <c r="AP564" s="129"/>
      <c r="AQ564" s="129"/>
      <c r="AR564" s="130"/>
      <c r="AS564" s="132"/>
      <c r="AT564" s="129"/>
      <c r="AU564" s="129"/>
      <c r="AV564" s="129"/>
      <c r="AW564" s="129"/>
      <c r="AX564" s="134"/>
      <c r="AY564" s="2"/>
      <c r="AZ564" s="2"/>
      <c r="BA564" s="2"/>
      <c r="BB564" s="23"/>
      <c r="BC564" s="24"/>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row>
    <row r="565" spans="1:251" s="16" customFormat="1" ht="18.75" customHeight="1">
      <c r="A565" s="8"/>
      <c r="B565" s="25"/>
      <c r="C565" s="135" t="s">
        <v>78</v>
      </c>
      <c r="D565" s="136"/>
      <c r="E565" s="136"/>
      <c r="F565" s="136"/>
      <c r="G565" s="136"/>
      <c r="H565" s="136"/>
      <c r="I565" s="136"/>
      <c r="J565" s="136"/>
      <c r="K565" s="136"/>
      <c r="L565" s="136"/>
      <c r="M565" s="136"/>
      <c r="N565" s="136"/>
      <c r="O565" s="136"/>
      <c r="P565" s="136"/>
      <c r="Q565" s="136"/>
      <c r="R565" s="136"/>
      <c r="S565" s="136"/>
      <c r="T565" s="136"/>
      <c r="U565" s="136"/>
      <c r="V565" s="136"/>
      <c r="W565" s="136"/>
      <c r="X565" s="136"/>
      <c r="Y565" s="136"/>
      <c r="Z565" s="137"/>
      <c r="AA565" s="138">
        <v>10527</v>
      </c>
      <c r="AB565" s="139"/>
      <c r="AC565" s="139"/>
      <c r="AD565" s="139"/>
      <c r="AE565" s="139"/>
      <c r="AF565" s="139"/>
      <c r="AG565" s="139"/>
      <c r="AH565" s="139"/>
      <c r="AI565" s="140"/>
      <c r="AJ565" s="138">
        <v>1491</v>
      </c>
      <c r="AK565" s="139"/>
      <c r="AL565" s="139"/>
      <c r="AM565" s="139"/>
      <c r="AN565" s="139"/>
      <c r="AO565" s="139"/>
      <c r="AP565" s="139"/>
      <c r="AQ565" s="139"/>
      <c r="AR565" s="140"/>
      <c r="AS565" s="141"/>
      <c r="AT565" s="142"/>
      <c r="AU565" s="142"/>
      <c r="AV565" s="142"/>
      <c r="AW565" s="142"/>
      <c r="AX565" s="143"/>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row>
    <row r="566" spans="1:251" s="16" customFormat="1" ht="18.75" customHeight="1" thickBot="1">
      <c r="A566" s="17"/>
      <c r="B566" s="144" t="s">
        <v>11</v>
      </c>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6"/>
      <c r="AA566" s="147">
        <f>SUM($AA$565:$AA$565)</f>
        <v>10527</v>
      </c>
      <c r="AB566" s="148"/>
      <c r="AC566" s="148"/>
      <c r="AD566" s="148"/>
      <c r="AE566" s="148"/>
      <c r="AF566" s="148"/>
      <c r="AG566" s="148"/>
      <c r="AH566" s="148"/>
      <c r="AI566" s="149"/>
      <c r="AJ566" s="147">
        <f>SUM($AJ$565:$AJ$565)</f>
        <v>1491</v>
      </c>
      <c r="AK566" s="148"/>
      <c r="AL566" s="148"/>
      <c r="AM566" s="148"/>
      <c r="AN566" s="148"/>
      <c r="AO566" s="148"/>
      <c r="AP566" s="148"/>
      <c r="AQ566" s="148"/>
      <c r="AR566" s="149"/>
      <c r="AS566" s="150"/>
      <c r="AT566" s="151"/>
      <c r="AU566" s="151"/>
      <c r="AV566" s="151"/>
      <c r="AW566" s="151"/>
      <c r="AX566" s="15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row>
    <row r="568" spans="1:251" ht="19.2">
      <c r="A568" s="1" t="s">
        <v>0</v>
      </c>
      <c r="AW568" s="3"/>
      <c r="AX568" s="4"/>
      <c r="AY568" s="3"/>
    </row>
    <row r="570" spans="1:251" ht="18">
      <c r="B570" s="115" t="s">
        <v>8</v>
      </c>
      <c r="C570" s="116"/>
      <c r="D570" s="116"/>
      <c r="E570" s="116"/>
      <c r="F570" s="116"/>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row>
    <row r="571" spans="1:251">
      <c r="Z571" s="5"/>
      <c r="AD571" s="5"/>
      <c r="AE571" s="5"/>
      <c r="AF571" s="5"/>
      <c r="AG571" s="5"/>
      <c r="AH571" s="5"/>
      <c r="AI571" s="5"/>
      <c r="AO571" s="5"/>
    </row>
    <row r="572" spans="1:251" ht="13.8" thickBot="1">
      <c r="Z572" s="5"/>
      <c r="AD572" s="5"/>
      <c r="AE572" s="5"/>
      <c r="AF572" s="5"/>
      <c r="AG572" s="5"/>
      <c r="AH572" s="5"/>
      <c r="AI572" s="5"/>
      <c r="AO572" s="5"/>
      <c r="DI572" s="6"/>
    </row>
    <row r="573" spans="1:251" ht="24.75" customHeight="1" thickBot="1">
      <c r="B573" s="117" t="s">
        <v>1</v>
      </c>
      <c r="C573" s="118"/>
      <c r="D573" s="118"/>
      <c r="E573" s="118"/>
      <c r="F573" s="118"/>
      <c r="G573" s="118"/>
      <c r="H573" s="119" t="s">
        <v>81</v>
      </c>
      <c r="I573" s="120"/>
      <c r="J573" s="120"/>
      <c r="K573" s="120"/>
      <c r="L573" s="120"/>
      <c r="M573" s="120"/>
      <c r="N573" s="120"/>
      <c r="O573" s="120"/>
      <c r="P573" s="120"/>
      <c r="Q573" s="120"/>
      <c r="R573" s="120"/>
      <c r="S573" s="120"/>
      <c r="T573" s="120"/>
      <c r="U573" s="120"/>
      <c r="V573" s="120"/>
      <c r="W573" s="120"/>
      <c r="X573" s="120"/>
      <c r="Y573" s="120"/>
      <c r="Z573" s="120"/>
      <c r="AA573" s="120"/>
      <c r="AB573" s="120"/>
      <c r="AC573" s="120"/>
      <c r="AD573" s="120"/>
      <c r="AE573" s="120"/>
      <c r="AF573" s="120"/>
      <c r="AG573" s="120"/>
      <c r="AH573" s="120"/>
      <c r="AI573" s="120"/>
      <c r="AJ573" s="120"/>
      <c r="AK573" s="120"/>
      <c r="AL573" s="120"/>
      <c r="AM573" s="120"/>
      <c r="AN573" s="120"/>
      <c r="AO573" s="120"/>
      <c r="AP573" s="120"/>
      <c r="AQ573" s="120"/>
      <c r="AR573" s="120"/>
      <c r="AS573" s="120"/>
      <c r="AT573" s="120"/>
      <c r="AU573" s="120"/>
      <c r="AV573" s="120"/>
      <c r="AW573" s="120"/>
      <c r="AX573" s="121"/>
      <c r="DI573" s="6"/>
    </row>
    <row r="574" spans="1:251" ht="14.4">
      <c r="B574" s="7"/>
      <c r="C574" s="7"/>
      <c r="D574" s="7"/>
      <c r="E574" s="7"/>
      <c r="F574" s="7"/>
      <c r="G574" s="7"/>
      <c r="H574" s="8"/>
      <c r="I574" s="8"/>
      <c r="J574" s="8"/>
      <c r="K574" s="8"/>
      <c r="L574" s="9"/>
      <c r="M574" s="9"/>
      <c r="N574" s="9"/>
      <c r="O574" s="9"/>
      <c r="P574" s="8"/>
      <c r="Q574" s="8"/>
      <c r="R574" s="8"/>
      <c r="S574" s="8"/>
      <c r="T574" s="8"/>
      <c r="U574" s="8"/>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DI574" s="6"/>
    </row>
    <row r="575" spans="1:251" ht="15" thickBot="1">
      <c r="A575" s="11"/>
      <c r="B575" s="10" t="s">
        <v>2</v>
      </c>
      <c r="C575" s="8"/>
      <c r="D575" s="8"/>
      <c r="E575" s="8"/>
      <c r="F575" s="8"/>
      <c r="G575" s="8"/>
      <c r="H575" s="8"/>
      <c r="I575" s="8"/>
      <c r="J575" s="8"/>
      <c r="K575" s="8"/>
      <c r="L575" s="9"/>
      <c r="M575" s="9"/>
      <c r="N575" s="9"/>
      <c r="O575" s="9"/>
      <c r="P575" s="8"/>
      <c r="Q575" s="8"/>
      <c r="R575" s="8"/>
      <c r="S575" s="8"/>
      <c r="T575" s="8"/>
      <c r="U575" s="8"/>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DI575" s="6"/>
    </row>
    <row r="576" spans="1:251" ht="14.4">
      <c r="A576" s="8"/>
      <c r="B576" s="12"/>
      <c r="C576" s="7"/>
      <c r="D576" s="7"/>
      <c r="E576" s="7"/>
      <c r="F576" s="7"/>
      <c r="G576" s="7"/>
      <c r="H576" s="7"/>
      <c r="I576" s="7"/>
      <c r="J576" s="7"/>
      <c r="K576" s="7"/>
      <c r="L576" s="13"/>
      <c r="M576" s="13"/>
      <c r="N576" s="13"/>
      <c r="O576" s="13"/>
      <c r="P576" s="7"/>
      <c r="Q576" s="7"/>
      <c r="R576" s="7"/>
      <c r="S576" s="7"/>
      <c r="T576" s="7"/>
      <c r="U576" s="7"/>
      <c r="V576" s="14"/>
      <c r="W576" s="14"/>
      <c r="X576" s="14"/>
      <c r="Y576" s="14"/>
      <c r="Z576" s="14"/>
      <c r="AA576" s="14"/>
      <c r="AB576" s="14"/>
      <c r="AC576" s="14"/>
      <c r="AD576" s="14"/>
      <c r="AE576" s="14"/>
      <c r="AF576" s="14"/>
      <c r="AG576" s="14"/>
      <c r="AH576" s="14"/>
      <c r="AI576" s="14"/>
      <c r="AJ576" s="14"/>
      <c r="AK576" s="14"/>
      <c r="AL576" s="14"/>
      <c r="AM576" s="14"/>
      <c r="AN576" s="14"/>
      <c r="AO576" s="14"/>
      <c r="AP576" s="14"/>
      <c r="AQ576" s="14"/>
      <c r="AR576" s="14"/>
      <c r="AS576" s="14"/>
      <c r="AT576" s="14"/>
      <c r="AU576" s="14"/>
      <c r="AV576" s="14"/>
      <c r="AW576" s="14"/>
      <c r="AX576" s="15"/>
    </row>
    <row r="577" spans="1:113" ht="12" customHeight="1">
      <c r="A577" s="8"/>
      <c r="B577" s="122" t="s">
        <v>82</v>
      </c>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4"/>
    </row>
    <row r="578" spans="1:113" ht="12" customHeight="1">
      <c r="A578" s="8"/>
      <c r="B578" s="122"/>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4"/>
      <c r="BC578" s="16"/>
    </row>
    <row r="579" spans="1:113" ht="12" customHeight="1">
      <c r="A579" s="8"/>
      <c r="B579" s="122"/>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4"/>
    </row>
    <row r="580" spans="1:113" ht="12" customHeight="1">
      <c r="A580" s="8"/>
      <c r="B580" s="122"/>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4"/>
    </row>
    <row r="581" spans="1:113" ht="12" customHeight="1">
      <c r="A581" s="8"/>
      <c r="B581" s="122"/>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4"/>
    </row>
    <row r="582" spans="1:113" ht="15" thickBot="1">
      <c r="A582" s="17"/>
      <c r="B582" s="18"/>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20"/>
    </row>
    <row r="583" spans="1:113">
      <c r="B583" s="21"/>
    </row>
    <row r="584" spans="1:113" ht="15" thickBot="1">
      <c r="A584" s="11"/>
      <c r="B584" s="10" t="s">
        <v>3</v>
      </c>
      <c r="C584" s="8"/>
      <c r="D584" s="8"/>
      <c r="E584" s="8"/>
      <c r="F584" s="8"/>
      <c r="G584" s="8"/>
      <c r="H584" s="8"/>
      <c r="I584" s="8"/>
      <c r="J584" s="8"/>
      <c r="K584" s="8"/>
      <c r="L584" s="9"/>
      <c r="M584" s="9"/>
      <c r="N584" s="9"/>
      <c r="O584" s="9"/>
      <c r="P584" s="8"/>
      <c r="Q584" s="8"/>
      <c r="R584" s="8"/>
      <c r="S584" s="8"/>
      <c r="T584" s="8"/>
      <c r="U584" s="8"/>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DI584" s="6"/>
    </row>
    <row r="585" spans="1:113" ht="14.4">
      <c r="A585" s="8"/>
      <c r="B585" s="12"/>
      <c r="C585" s="7"/>
      <c r="D585" s="7"/>
      <c r="E585" s="7"/>
      <c r="F585" s="7"/>
      <c r="G585" s="7"/>
      <c r="H585" s="7"/>
      <c r="I585" s="7"/>
      <c r="J585" s="7"/>
      <c r="K585" s="7"/>
      <c r="L585" s="13"/>
      <c r="M585" s="13"/>
      <c r="N585" s="13"/>
      <c r="O585" s="13"/>
      <c r="P585" s="7"/>
      <c r="Q585" s="7"/>
      <c r="R585" s="7"/>
      <c r="S585" s="7"/>
      <c r="T585" s="7"/>
      <c r="U585" s="7"/>
      <c r="V585" s="14"/>
      <c r="W585" s="14"/>
      <c r="X585" s="14"/>
      <c r="Y585" s="14"/>
      <c r="Z585" s="14"/>
      <c r="AA585" s="14"/>
      <c r="AB585" s="14"/>
      <c r="AC585" s="14"/>
      <c r="AD585" s="14"/>
      <c r="AE585" s="14"/>
      <c r="AF585" s="14"/>
      <c r="AG585" s="14"/>
      <c r="AH585" s="14"/>
      <c r="AI585" s="14"/>
      <c r="AJ585" s="14"/>
      <c r="AK585" s="14"/>
      <c r="AL585" s="14"/>
      <c r="AM585" s="14"/>
      <c r="AN585" s="14"/>
      <c r="AO585" s="14"/>
      <c r="AP585" s="14"/>
      <c r="AQ585" s="14"/>
      <c r="AR585" s="14"/>
      <c r="AS585" s="14"/>
      <c r="AT585" s="14"/>
      <c r="AU585" s="14"/>
      <c r="AV585" s="14"/>
      <c r="AW585" s="14"/>
      <c r="AX585" s="15"/>
    </row>
    <row r="586" spans="1:113" ht="12" customHeight="1">
      <c r="A586" s="8"/>
      <c r="B586" s="122" t="s">
        <v>83</v>
      </c>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4"/>
    </row>
    <row r="587" spans="1:113" ht="12" customHeight="1">
      <c r="A587" s="8"/>
      <c r="B587" s="122"/>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4"/>
    </row>
    <row r="588" spans="1:113" ht="12" customHeight="1">
      <c r="A588" s="8"/>
      <c r="B588" s="122"/>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4"/>
      <c r="BC588" s="16"/>
    </row>
    <row r="589" spans="1:113" ht="12" customHeight="1">
      <c r="A589" s="8"/>
      <c r="B589" s="122"/>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113" ht="12" customHeight="1">
      <c r="A590" s="8"/>
      <c r="B590" s="122"/>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4"/>
    </row>
    <row r="591" spans="1:113" ht="12" customHeight="1">
      <c r="A591" s="8"/>
      <c r="B591" s="122"/>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4"/>
    </row>
    <row r="592" spans="1:113" ht="15" thickBot="1">
      <c r="A592" s="17"/>
      <c r="B592" s="18"/>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20"/>
    </row>
    <row r="593" spans="1:251">
      <c r="B593" s="21"/>
    </row>
    <row r="594" spans="1:251" ht="14.4">
      <c r="B594" s="10" t="s">
        <v>4</v>
      </c>
      <c r="C594" s="8"/>
      <c r="D594" s="8"/>
      <c r="E594" s="8"/>
      <c r="F594" s="8"/>
      <c r="G594" s="8"/>
      <c r="H594" s="8"/>
      <c r="I594" s="8"/>
      <c r="J594" s="8"/>
      <c r="K594" s="8"/>
      <c r="L594" s="9"/>
      <c r="M594" s="9"/>
      <c r="N594" s="9"/>
      <c r="O594" s="9"/>
      <c r="P594" s="8"/>
      <c r="Q594" s="8"/>
      <c r="R594" s="8"/>
      <c r="S594" s="8"/>
      <c r="T594" s="8"/>
      <c r="U594" s="8"/>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row>
    <row r="595" spans="1:251" ht="15" thickBot="1">
      <c r="B595" s="8"/>
      <c r="C595" s="8"/>
      <c r="D595" s="8"/>
      <c r="E595" s="8"/>
      <c r="F595" s="8"/>
      <c r="G595" s="8"/>
      <c r="H595" s="8"/>
      <c r="I595" s="8"/>
      <c r="J595" s="8"/>
      <c r="K595" s="8"/>
      <c r="L595" s="9"/>
      <c r="M595" s="9"/>
      <c r="N595" s="9"/>
      <c r="O595" s="9"/>
      <c r="P595" s="8"/>
      <c r="Q595" s="8"/>
      <c r="R595" s="8"/>
      <c r="S595" s="8"/>
      <c r="T595" s="8"/>
      <c r="U595" s="8"/>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22" t="s">
        <v>5</v>
      </c>
    </row>
    <row r="596" spans="1:251" s="16" customFormat="1" ht="13.5" customHeight="1">
      <c r="A596" s="8"/>
      <c r="B596" s="125" t="s">
        <v>6</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6"/>
      <c r="Z596" s="127"/>
      <c r="AA596" s="131" t="s">
        <v>9</v>
      </c>
      <c r="AB596" s="126"/>
      <c r="AC596" s="126"/>
      <c r="AD596" s="126"/>
      <c r="AE596" s="126"/>
      <c r="AF596" s="126"/>
      <c r="AG596" s="126"/>
      <c r="AH596" s="126"/>
      <c r="AI596" s="127"/>
      <c r="AJ596" s="131" t="s">
        <v>10</v>
      </c>
      <c r="AK596" s="126"/>
      <c r="AL596" s="126"/>
      <c r="AM596" s="126"/>
      <c r="AN596" s="126"/>
      <c r="AO596" s="126"/>
      <c r="AP596" s="126"/>
      <c r="AQ596" s="126"/>
      <c r="AR596" s="127"/>
      <c r="AS596" s="131" t="s">
        <v>7</v>
      </c>
      <c r="AT596" s="126"/>
      <c r="AU596" s="126"/>
      <c r="AV596" s="126"/>
      <c r="AW596" s="126"/>
      <c r="AX596" s="133"/>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row>
    <row r="597" spans="1:251" s="16" customFormat="1">
      <c r="A597" s="8"/>
      <c r="B597" s="128"/>
      <c r="C597" s="129"/>
      <c r="D597" s="129"/>
      <c r="E597" s="129"/>
      <c r="F597" s="129"/>
      <c r="G597" s="129"/>
      <c r="H597" s="129"/>
      <c r="I597" s="129"/>
      <c r="J597" s="129"/>
      <c r="K597" s="129"/>
      <c r="L597" s="129"/>
      <c r="M597" s="129"/>
      <c r="N597" s="129"/>
      <c r="O597" s="129"/>
      <c r="P597" s="129"/>
      <c r="Q597" s="129"/>
      <c r="R597" s="129"/>
      <c r="S597" s="129"/>
      <c r="T597" s="129"/>
      <c r="U597" s="129"/>
      <c r="V597" s="129"/>
      <c r="W597" s="129"/>
      <c r="X597" s="129"/>
      <c r="Y597" s="129"/>
      <c r="Z597" s="130"/>
      <c r="AA597" s="132"/>
      <c r="AB597" s="129"/>
      <c r="AC597" s="129"/>
      <c r="AD597" s="129"/>
      <c r="AE597" s="129"/>
      <c r="AF597" s="129"/>
      <c r="AG597" s="129"/>
      <c r="AH597" s="129"/>
      <c r="AI597" s="130"/>
      <c r="AJ597" s="132"/>
      <c r="AK597" s="129"/>
      <c r="AL597" s="129"/>
      <c r="AM597" s="129"/>
      <c r="AN597" s="129"/>
      <c r="AO597" s="129"/>
      <c r="AP597" s="129"/>
      <c r="AQ597" s="129"/>
      <c r="AR597" s="130"/>
      <c r="AS597" s="132"/>
      <c r="AT597" s="129"/>
      <c r="AU597" s="129"/>
      <c r="AV597" s="129"/>
      <c r="AW597" s="129"/>
      <c r="AX597" s="134"/>
      <c r="AY597" s="2"/>
      <c r="AZ597" s="2"/>
      <c r="BA597" s="2"/>
      <c r="BB597" s="23"/>
      <c r="BC597" s="24"/>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row>
    <row r="598" spans="1:251" s="16" customFormat="1" ht="18.75" customHeight="1">
      <c r="A598" s="8"/>
      <c r="B598" s="25"/>
      <c r="C598" s="135" t="s">
        <v>80</v>
      </c>
      <c r="D598" s="136"/>
      <c r="E598" s="136"/>
      <c r="F598" s="136"/>
      <c r="G598" s="136"/>
      <c r="H598" s="136"/>
      <c r="I598" s="136"/>
      <c r="J598" s="136"/>
      <c r="K598" s="136"/>
      <c r="L598" s="136"/>
      <c r="M598" s="136"/>
      <c r="N598" s="136"/>
      <c r="O598" s="136"/>
      <c r="P598" s="136"/>
      <c r="Q598" s="136"/>
      <c r="R598" s="136"/>
      <c r="S598" s="136"/>
      <c r="T598" s="136"/>
      <c r="U598" s="136"/>
      <c r="V598" s="136"/>
      <c r="W598" s="136"/>
      <c r="X598" s="136"/>
      <c r="Y598" s="136"/>
      <c r="Z598" s="137"/>
      <c r="AA598" s="138">
        <v>159580</v>
      </c>
      <c r="AB598" s="139"/>
      <c r="AC598" s="139"/>
      <c r="AD598" s="139"/>
      <c r="AE598" s="139"/>
      <c r="AF598" s="139"/>
      <c r="AG598" s="139"/>
      <c r="AH598" s="139"/>
      <c r="AI598" s="140"/>
      <c r="AJ598" s="138">
        <v>186265</v>
      </c>
      <c r="AK598" s="139"/>
      <c r="AL598" s="139"/>
      <c r="AM598" s="139"/>
      <c r="AN598" s="139"/>
      <c r="AO598" s="139"/>
      <c r="AP598" s="139"/>
      <c r="AQ598" s="139"/>
      <c r="AR598" s="140"/>
      <c r="AS598" s="141"/>
      <c r="AT598" s="142"/>
      <c r="AU598" s="142"/>
      <c r="AV598" s="142"/>
      <c r="AW598" s="142"/>
      <c r="AX598" s="143"/>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row>
    <row r="599" spans="1:251" s="16" customFormat="1" ht="18.75" customHeight="1">
      <c r="A599" s="8"/>
      <c r="B599" s="25"/>
      <c r="C599" s="135" t="s">
        <v>84</v>
      </c>
      <c r="D599" s="136"/>
      <c r="E599" s="136"/>
      <c r="F599" s="136"/>
      <c r="G599" s="136"/>
      <c r="H599" s="136"/>
      <c r="I599" s="136"/>
      <c r="J599" s="136"/>
      <c r="K599" s="136"/>
      <c r="L599" s="136"/>
      <c r="M599" s="136"/>
      <c r="N599" s="136"/>
      <c r="O599" s="136"/>
      <c r="P599" s="136"/>
      <c r="Q599" s="136"/>
      <c r="R599" s="136"/>
      <c r="S599" s="136"/>
      <c r="T599" s="136"/>
      <c r="U599" s="136"/>
      <c r="V599" s="136"/>
      <c r="W599" s="136"/>
      <c r="X599" s="136"/>
      <c r="Y599" s="136"/>
      <c r="Z599" s="137"/>
      <c r="AA599" s="138">
        <v>5823</v>
      </c>
      <c r="AB599" s="139"/>
      <c r="AC599" s="139"/>
      <c r="AD599" s="139"/>
      <c r="AE599" s="139"/>
      <c r="AF599" s="139"/>
      <c r="AG599" s="139"/>
      <c r="AH599" s="139"/>
      <c r="AI599" s="140"/>
      <c r="AJ599" s="138">
        <v>5769</v>
      </c>
      <c r="AK599" s="139"/>
      <c r="AL599" s="139"/>
      <c r="AM599" s="139"/>
      <c r="AN599" s="139"/>
      <c r="AO599" s="139"/>
      <c r="AP599" s="139"/>
      <c r="AQ599" s="139"/>
      <c r="AR599" s="140"/>
      <c r="AS599" s="141"/>
      <c r="AT599" s="142"/>
      <c r="AU599" s="142"/>
      <c r="AV599" s="142"/>
      <c r="AW599" s="142"/>
      <c r="AX599" s="143"/>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row>
    <row r="600" spans="1:251" s="16" customFormat="1" ht="18.75" customHeight="1" thickBot="1">
      <c r="A600" s="17"/>
      <c r="B600" s="144" t="s">
        <v>11</v>
      </c>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6"/>
      <c r="AA600" s="147">
        <f>SUM($AA$598:$AA$599)</f>
        <v>165403</v>
      </c>
      <c r="AB600" s="148"/>
      <c r="AC600" s="148"/>
      <c r="AD600" s="148"/>
      <c r="AE600" s="148"/>
      <c r="AF600" s="148"/>
      <c r="AG600" s="148"/>
      <c r="AH600" s="148"/>
      <c r="AI600" s="149"/>
      <c r="AJ600" s="147">
        <f>SUM($AJ$598:$AJ$599)</f>
        <v>192034</v>
      </c>
      <c r="AK600" s="148"/>
      <c r="AL600" s="148"/>
      <c r="AM600" s="148"/>
      <c r="AN600" s="148"/>
      <c r="AO600" s="148"/>
      <c r="AP600" s="148"/>
      <c r="AQ600" s="148"/>
      <c r="AR600" s="149"/>
      <c r="AS600" s="150"/>
      <c r="AT600" s="151"/>
      <c r="AU600" s="151"/>
      <c r="AV600" s="151"/>
      <c r="AW600" s="151"/>
      <c r="AX600" s="15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row>
    <row r="602" spans="1:251" ht="19.2">
      <c r="A602" s="1" t="s">
        <v>0</v>
      </c>
      <c r="AW602" s="3"/>
      <c r="AX602" s="4"/>
      <c r="AY602" s="3"/>
    </row>
    <row r="604" spans="1:251" ht="18">
      <c r="B604" s="115" t="s">
        <v>8</v>
      </c>
      <c r="C604" s="116"/>
      <c r="D604" s="116"/>
      <c r="E604" s="116"/>
      <c r="F604" s="116"/>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row>
    <row r="605" spans="1:251">
      <c r="Z605" s="5"/>
      <c r="AD605" s="5"/>
      <c r="AE605" s="5"/>
      <c r="AF605" s="5"/>
      <c r="AG605" s="5"/>
      <c r="AH605" s="5"/>
      <c r="AI605" s="5"/>
      <c r="AO605" s="5"/>
    </row>
    <row r="606" spans="1:251" ht="13.8" thickBot="1">
      <c r="Z606" s="5"/>
      <c r="AD606" s="5"/>
      <c r="AE606" s="5"/>
      <c r="AF606" s="5"/>
      <c r="AG606" s="5"/>
      <c r="AH606" s="5"/>
      <c r="AI606" s="5"/>
      <c r="AO606" s="5"/>
      <c r="DI606" s="6"/>
    </row>
    <row r="607" spans="1:251" ht="24.75" customHeight="1" thickBot="1">
      <c r="B607" s="117" t="s">
        <v>1</v>
      </c>
      <c r="C607" s="118"/>
      <c r="D607" s="118"/>
      <c r="E607" s="118"/>
      <c r="F607" s="118"/>
      <c r="G607" s="118"/>
      <c r="H607" s="119" t="s">
        <v>85</v>
      </c>
      <c r="I607" s="120"/>
      <c r="J607" s="120"/>
      <c r="K607" s="120"/>
      <c r="L607" s="120"/>
      <c r="M607" s="120"/>
      <c r="N607" s="120"/>
      <c r="O607" s="120"/>
      <c r="P607" s="120"/>
      <c r="Q607" s="120"/>
      <c r="R607" s="120"/>
      <c r="S607" s="120"/>
      <c r="T607" s="120"/>
      <c r="U607" s="120"/>
      <c r="V607" s="120"/>
      <c r="W607" s="120"/>
      <c r="X607" s="120"/>
      <c r="Y607" s="120"/>
      <c r="Z607" s="120"/>
      <c r="AA607" s="120"/>
      <c r="AB607" s="120"/>
      <c r="AC607" s="120"/>
      <c r="AD607" s="120"/>
      <c r="AE607" s="120"/>
      <c r="AF607" s="120"/>
      <c r="AG607" s="120"/>
      <c r="AH607" s="120"/>
      <c r="AI607" s="120"/>
      <c r="AJ607" s="120"/>
      <c r="AK607" s="120"/>
      <c r="AL607" s="120"/>
      <c r="AM607" s="120"/>
      <c r="AN607" s="120"/>
      <c r="AO607" s="120"/>
      <c r="AP607" s="120"/>
      <c r="AQ607" s="120"/>
      <c r="AR607" s="120"/>
      <c r="AS607" s="120"/>
      <c r="AT607" s="120"/>
      <c r="AU607" s="120"/>
      <c r="AV607" s="120"/>
      <c r="AW607" s="120"/>
      <c r="AX607" s="121"/>
      <c r="DI607" s="6"/>
    </row>
    <row r="608" spans="1:251" ht="14.4">
      <c r="B608" s="7"/>
      <c r="C608" s="7"/>
      <c r="D608" s="7"/>
      <c r="E608" s="7"/>
      <c r="F608" s="7"/>
      <c r="G608" s="7"/>
      <c r="H608" s="8"/>
      <c r="I608" s="8"/>
      <c r="J608" s="8"/>
      <c r="K608" s="8"/>
      <c r="L608" s="9"/>
      <c r="M608" s="9"/>
      <c r="N608" s="9"/>
      <c r="O608" s="9"/>
      <c r="P608" s="8"/>
      <c r="Q608" s="8"/>
      <c r="R608" s="8"/>
      <c r="S608" s="8"/>
      <c r="T608" s="8"/>
      <c r="U608" s="8"/>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DI608" s="6"/>
    </row>
    <row r="609" spans="1:113" ht="15" thickBot="1">
      <c r="A609" s="11"/>
      <c r="B609" s="10" t="s">
        <v>2</v>
      </c>
      <c r="C609" s="8"/>
      <c r="D609" s="8"/>
      <c r="E609" s="8"/>
      <c r="F609" s="8"/>
      <c r="G609" s="8"/>
      <c r="H609" s="8"/>
      <c r="I609" s="8"/>
      <c r="J609" s="8"/>
      <c r="K609" s="8"/>
      <c r="L609" s="9"/>
      <c r="M609" s="9"/>
      <c r="N609" s="9"/>
      <c r="O609" s="9"/>
      <c r="P609" s="8"/>
      <c r="Q609" s="8"/>
      <c r="R609" s="8"/>
      <c r="S609" s="8"/>
      <c r="T609" s="8"/>
      <c r="U609" s="8"/>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DI609" s="6"/>
    </row>
    <row r="610" spans="1:113" ht="14.4">
      <c r="A610" s="8"/>
      <c r="B610" s="12"/>
      <c r="C610" s="7"/>
      <c r="D610" s="7"/>
      <c r="E610" s="7"/>
      <c r="F610" s="7"/>
      <c r="G610" s="7"/>
      <c r="H610" s="7"/>
      <c r="I610" s="7"/>
      <c r="J610" s="7"/>
      <c r="K610" s="7"/>
      <c r="L610" s="13"/>
      <c r="M610" s="13"/>
      <c r="N610" s="13"/>
      <c r="O610" s="13"/>
      <c r="P610" s="7"/>
      <c r="Q610" s="7"/>
      <c r="R610" s="7"/>
      <c r="S610" s="7"/>
      <c r="T610" s="7"/>
      <c r="U610" s="7"/>
      <c r="V610" s="14"/>
      <c r="W610" s="14"/>
      <c r="X610" s="14"/>
      <c r="Y610" s="14"/>
      <c r="Z610" s="14"/>
      <c r="AA610" s="14"/>
      <c r="AB610" s="14"/>
      <c r="AC610" s="14"/>
      <c r="AD610" s="14"/>
      <c r="AE610" s="14"/>
      <c r="AF610" s="14"/>
      <c r="AG610" s="14"/>
      <c r="AH610" s="14"/>
      <c r="AI610" s="14"/>
      <c r="AJ610" s="14"/>
      <c r="AK610" s="14"/>
      <c r="AL610" s="14"/>
      <c r="AM610" s="14"/>
      <c r="AN610" s="14"/>
      <c r="AO610" s="14"/>
      <c r="AP610" s="14"/>
      <c r="AQ610" s="14"/>
      <c r="AR610" s="14"/>
      <c r="AS610" s="14"/>
      <c r="AT610" s="14"/>
      <c r="AU610" s="14"/>
      <c r="AV610" s="14"/>
      <c r="AW610" s="14"/>
      <c r="AX610" s="15"/>
    </row>
    <row r="611" spans="1:113" ht="12" customHeight="1">
      <c r="A611" s="8"/>
      <c r="B611" s="122" t="s">
        <v>86</v>
      </c>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4"/>
    </row>
    <row r="612" spans="1:113" ht="12" customHeight="1">
      <c r="A612" s="8"/>
      <c r="B612" s="122"/>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4"/>
      <c r="BC612" s="16"/>
    </row>
    <row r="613" spans="1:113" ht="12" customHeight="1">
      <c r="A613" s="8"/>
      <c r="B613" s="122"/>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4"/>
    </row>
    <row r="614" spans="1:113" ht="12" customHeight="1">
      <c r="A614" s="8"/>
      <c r="B614" s="122"/>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4"/>
    </row>
    <row r="615" spans="1:113" ht="12" customHeight="1">
      <c r="A615" s="8"/>
      <c r="B615" s="122"/>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4"/>
    </row>
    <row r="616" spans="1:113" ht="15" thickBot="1">
      <c r="A616" s="17"/>
      <c r="B616" s="18"/>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20"/>
    </row>
    <row r="617" spans="1:113">
      <c r="B617" s="21"/>
    </row>
    <row r="618" spans="1:113" ht="15" thickBot="1">
      <c r="A618" s="11"/>
      <c r="B618" s="10" t="s">
        <v>3</v>
      </c>
      <c r="C618" s="8"/>
      <c r="D618" s="8"/>
      <c r="E618" s="8"/>
      <c r="F618" s="8"/>
      <c r="G618" s="8"/>
      <c r="H618" s="8"/>
      <c r="I618" s="8"/>
      <c r="J618" s="8"/>
      <c r="K618" s="8"/>
      <c r="L618" s="9"/>
      <c r="M618" s="9"/>
      <c r="N618" s="9"/>
      <c r="O618" s="9"/>
      <c r="P618" s="8"/>
      <c r="Q618" s="8"/>
      <c r="R618" s="8"/>
      <c r="S618" s="8"/>
      <c r="T618" s="8"/>
      <c r="U618" s="8"/>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DI618" s="6"/>
    </row>
    <row r="619" spans="1:113" ht="14.4">
      <c r="A619" s="8"/>
      <c r="B619" s="12"/>
      <c r="C619" s="7"/>
      <c r="D619" s="7"/>
      <c r="E619" s="7"/>
      <c r="F619" s="7"/>
      <c r="G619" s="7"/>
      <c r="H619" s="7"/>
      <c r="I619" s="7"/>
      <c r="J619" s="7"/>
      <c r="K619" s="7"/>
      <c r="L619" s="13"/>
      <c r="M619" s="13"/>
      <c r="N619" s="13"/>
      <c r="O619" s="13"/>
      <c r="P619" s="7"/>
      <c r="Q619" s="7"/>
      <c r="R619" s="7"/>
      <c r="S619" s="7"/>
      <c r="T619" s="7"/>
      <c r="U619" s="7"/>
      <c r="V619" s="14"/>
      <c r="W619" s="14"/>
      <c r="X619" s="14"/>
      <c r="Y619" s="14"/>
      <c r="Z619" s="14"/>
      <c r="AA619" s="14"/>
      <c r="AB619" s="14"/>
      <c r="AC619" s="14"/>
      <c r="AD619" s="14"/>
      <c r="AE619" s="14"/>
      <c r="AF619" s="14"/>
      <c r="AG619" s="14"/>
      <c r="AH619" s="14"/>
      <c r="AI619" s="14"/>
      <c r="AJ619" s="14"/>
      <c r="AK619" s="14"/>
      <c r="AL619" s="14"/>
      <c r="AM619" s="14"/>
      <c r="AN619" s="14"/>
      <c r="AO619" s="14"/>
      <c r="AP619" s="14"/>
      <c r="AQ619" s="14"/>
      <c r="AR619" s="14"/>
      <c r="AS619" s="14"/>
      <c r="AT619" s="14"/>
      <c r="AU619" s="14"/>
      <c r="AV619" s="14"/>
      <c r="AW619" s="14"/>
      <c r="AX619" s="15"/>
    </row>
    <row r="620" spans="1:113" ht="12" customHeight="1">
      <c r="A620" s="8"/>
      <c r="B620" s="122" t="s">
        <v>87</v>
      </c>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4"/>
    </row>
    <row r="621" spans="1:113" ht="12" customHeight="1">
      <c r="A621" s="8"/>
      <c r="B621" s="122"/>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4"/>
      <c r="BC621" s="16"/>
    </row>
    <row r="622" spans="1:113" ht="12" customHeight="1">
      <c r="A622" s="8"/>
      <c r="B622" s="122"/>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4"/>
    </row>
    <row r="623" spans="1:113" ht="12" customHeight="1">
      <c r="A623" s="8"/>
      <c r="B623" s="122"/>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4"/>
    </row>
    <row r="624" spans="1:113" ht="12" customHeight="1">
      <c r="A624" s="8"/>
      <c r="B624" s="122"/>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4"/>
    </row>
    <row r="625" spans="1:251" ht="15" thickBot="1">
      <c r="A625" s="17"/>
      <c r="B625" s="18"/>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20"/>
    </row>
    <row r="626" spans="1:251">
      <c r="B626" s="21"/>
    </row>
    <row r="627" spans="1:251" ht="14.4">
      <c r="B627" s="10" t="s">
        <v>4</v>
      </c>
      <c r="C627" s="8"/>
      <c r="D627" s="8"/>
      <c r="E627" s="8"/>
      <c r="F627" s="8"/>
      <c r="G627" s="8"/>
      <c r="H627" s="8"/>
      <c r="I627" s="8"/>
      <c r="J627" s="8"/>
      <c r="K627" s="8"/>
      <c r="L627" s="9"/>
      <c r="M627" s="9"/>
      <c r="N627" s="9"/>
      <c r="O627" s="9"/>
      <c r="P627" s="8"/>
      <c r="Q627" s="8"/>
      <c r="R627" s="8"/>
      <c r="S627" s="8"/>
      <c r="T627" s="8"/>
      <c r="U627" s="8"/>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row>
    <row r="628" spans="1:251" ht="15" thickBot="1">
      <c r="B628" s="8"/>
      <c r="C628" s="8"/>
      <c r="D628" s="8"/>
      <c r="E628" s="8"/>
      <c r="F628" s="8"/>
      <c r="G628" s="8"/>
      <c r="H628" s="8"/>
      <c r="I628" s="8"/>
      <c r="J628" s="8"/>
      <c r="K628" s="8"/>
      <c r="L628" s="9"/>
      <c r="M628" s="9"/>
      <c r="N628" s="9"/>
      <c r="O628" s="9"/>
      <c r="P628" s="8"/>
      <c r="Q628" s="8"/>
      <c r="R628" s="8"/>
      <c r="S628" s="8"/>
      <c r="T628" s="8"/>
      <c r="U628" s="8"/>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22" t="s">
        <v>5</v>
      </c>
    </row>
    <row r="629" spans="1:251" s="16" customFormat="1" ht="13.5" customHeight="1">
      <c r="A629" s="8"/>
      <c r="B629" s="125" t="s">
        <v>6</v>
      </c>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6"/>
      <c r="Z629" s="127"/>
      <c r="AA629" s="131" t="s">
        <v>9</v>
      </c>
      <c r="AB629" s="126"/>
      <c r="AC629" s="126"/>
      <c r="AD629" s="126"/>
      <c r="AE629" s="126"/>
      <c r="AF629" s="126"/>
      <c r="AG629" s="126"/>
      <c r="AH629" s="126"/>
      <c r="AI629" s="127"/>
      <c r="AJ629" s="131" t="s">
        <v>10</v>
      </c>
      <c r="AK629" s="126"/>
      <c r="AL629" s="126"/>
      <c r="AM629" s="126"/>
      <c r="AN629" s="126"/>
      <c r="AO629" s="126"/>
      <c r="AP629" s="126"/>
      <c r="AQ629" s="126"/>
      <c r="AR629" s="127"/>
      <c r="AS629" s="131" t="s">
        <v>7</v>
      </c>
      <c r="AT629" s="126"/>
      <c r="AU629" s="126"/>
      <c r="AV629" s="126"/>
      <c r="AW629" s="126"/>
      <c r="AX629" s="133"/>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row>
    <row r="630" spans="1:251" s="16" customFormat="1">
      <c r="A630" s="8"/>
      <c r="B630" s="128"/>
      <c r="C630" s="129"/>
      <c r="D630" s="129"/>
      <c r="E630" s="129"/>
      <c r="F630" s="129"/>
      <c r="G630" s="129"/>
      <c r="H630" s="129"/>
      <c r="I630" s="129"/>
      <c r="J630" s="129"/>
      <c r="K630" s="129"/>
      <c r="L630" s="129"/>
      <c r="M630" s="129"/>
      <c r="N630" s="129"/>
      <c r="O630" s="129"/>
      <c r="P630" s="129"/>
      <c r="Q630" s="129"/>
      <c r="R630" s="129"/>
      <c r="S630" s="129"/>
      <c r="T630" s="129"/>
      <c r="U630" s="129"/>
      <c r="V630" s="129"/>
      <c r="W630" s="129"/>
      <c r="X630" s="129"/>
      <c r="Y630" s="129"/>
      <c r="Z630" s="130"/>
      <c r="AA630" s="132"/>
      <c r="AB630" s="129"/>
      <c r="AC630" s="129"/>
      <c r="AD630" s="129"/>
      <c r="AE630" s="129"/>
      <c r="AF630" s="129"/>
      <c r="AG630" s="129"/>
      <c r="AH630" s="129"/>
      <c r="AI630" s="130"/>
      <c r="AJ630" s="132"/>
      <c r="AK630" s="129"/>
      <c r="AL630" s="129"/>
      <c r="AM630" s="129"/>
      <c r="AN630" s="129"/>
      <c r="AO630" s="129"/>
      <c r="AP630" s="129"/>
      <c r="AQ630" s="129"/>
      <c r="AR630" s="130"/>
      <c r="AS630" s="132"/>
      <c r="AT630" s="129"/>
      <c r="AU630" s="129"/>
      <c r="AV630" s="129"/>
      <c r="AW630" s="129"/>
      <c r="AX630" s="134"/>
      <c r="AY630" s="2"/>
      <c r="AZ630" s="2"/>
      <c r="BA630" s="2"/>
      <c r="BB630" s="23"/>
      <c r="BC630" s="24"/>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row>
    <row r="631" spans="1:251" s="16" customFormat="1" ht="18.75" customHeight="1">
      <c r="A631" s="8"/>
      <c r="B631" s="25"/>
      <c r="C631" s="135" t="s">
        <v>88</v>
      </c>
      <c r="D631" s="136"/>
      <c r="E631" s="136"/>
      <c r="F631" s="136"/>
      <c r="G631" s="136"/>
      <c r="H631" s="136"/>
      <c r="I631" s="136"/>
      <c r="J631" s="136"/>
      <c r="K631" s="136"/>
      <c r="L631" s="136"/>
      <c r="M631" s="136"/>
      <c r="N631" s="136"/>
      <c r="O631" s="136"/>
      <c r="P631" s="136"/>
      <c r="Q631" s="136"/>
      <c r="R631" s="136"/>
      <c r="S631" s="136"/>
      <c r="T631" s="136"/>
      <c r="U631" s="136"/>
      <c r="V631" s="136"/>
      <c r="W631" s="136"/>
      <c r="X631" s="136"/>
      <c r="Y631" s="136"/>
      <c r="Z631" s="137"/>
      <c r="AA631" s="138">
        <v>8369</v>
      </c>
      <c r="AB631" s="139"/>
      <c r="AC631" s="139"/>
      <c r="AD631" s="139"/>
      <c r="AE631" s="139"/>
      <c r="AF631" s="139"/>
      <c r="AG631" s="139"/>
      <c r="AH631" s="139"/>
      <c r="AI631" s="140"/>
      <c r="AJ631" s="138">
        <v>2282270</v>
      </c>
      <c r="AK631" s="139"/>
      <c r="AL631" s="139"/>
      <c r="AM631" s="139"/>
      <c r="AN631" s="139"/>
      <c r="AO631" s="139"/>
      <c r="AP631" s="139"/>
      <c r="AQ631" s="139"/>
      <c r="AR631" s="140"/>
      <c r="AS631" s="141"/>
      <c r="AT631" s="142"/>
      <c r="AU631" s="142"/>
      <c r="AV631" s="142"/>
      <c r="AW631" s="142"/>
      <c r="AX631" s="143"/>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row>
    <row r="632" spans="1:251" s="16" customFormat="1" ht="18.75" customHeight="1">
      <c r="A632" s="8"/>
      <c r="B632" s="25"/>
      <c r="C632" s="135" t="s">
        <v>89</v>
      </c>
      <c r="D632" s="136"/>
      <c r="E632" s="136"/>
      <c r="F632" s="136"/>
      <c r="G632" s="136"/>
      <c r="H632" s="136"/>
      <c r="I632" s="136"/>
      <c r="J632" s="136"/>
      <c r="K632" s="136"/>
      <c r="L632" s="136"/>
      <c r="M632" s="136"/>
      <c r="N632" s="136"/>
      <c r="O632" s="136"/>
      <c r="P632" s="136"/>
      <c r="Q632" s="136"/>
      <c r="R632" s="136"/>
      <c r="S632" s="136"/>
      <c r="T632" s="136"/>
      <c r="U632" s="136"/>
      <c r="V632" s="136"/>
      <c r="W632" s="136"/>
      <c r="X632" s="136"/>
      <c r="Y632" s="136"/>
      <c r="Z632" s="137"/>
      <c r="AA632" s="138">
        <v>37135</v>
      </c>
      <c r="AB632" s="139"/>
      <c r="AC632" s="139"/>
      <c r="AD632" s="139"/>
      <c r="AE632" s="139"/>
      <c r="AF632" s="139"/>
      <c r="AG632" s="139"/>
      <c r="AH632" s="139"/>
      <c r="AI632" s="140"/>
      <c r="AJ632" s="138">
        <v>1220793</v>
      </c>
      <c r="AK632" s="139"/>
      <c r="AL632" s="139"/>
      <c r="AM632" s="139"/>
      <c r="AN632" s="139"/>
      <c r="AO632" s="139"/>
      <c r="AP632" s="139"/>
      <c r="AQ632" s="139"/>
      <c r="AR632" s="140"/>
      <c r="AS632" s="141"/>
      <c r="AT632" s="142"/>
      <c r="AU632" s="142"/>
      <c r="AV632" s="142"/>
      <c r="AW632" s="142"/>
      <c r="AX632" s="143"/>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row>
    <row r="633" spans="1:251" s="16" customFormat="1" ht="18.75" customHeight="1" thickBot="1">
      <c r="A633" s="17"/>
      <c r="B633" s="144" t="s">
        <v>11</v>
      </c>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6"/>
      <c r="AA633" s="147">
        <f>SUM($AA$631:$AA$632)</f>
        <v>45504</v>
      </c>
      <c r="AB633" s="148"/>
      <c r="AC633" s="148"/>
      <c r="AD633" s="148"/>
      <c r="AE633" s="148"/>
      <c r="AF633" s="148"/>
      <c r="AG633" s="148"/>
      <c r="AH633" s="148"/>
      <c r="AI633" s="149"/>
      <c r="AJ633" s="147">
        <f>SUM($AJ$631:$AJ$632)</f>
        <v>3503063</v>
      </c>
      <c r="AK633" s="148"/>
      <c r="AL633" s="148"/>
      <c r="AM633" s="148"/>
      <c r="AN633" s="148"/>
      <c r="AO633" s="148"/>
      <c r="AP633" s="148"/>
      <c r="AQ633" s="148"/>
      <c r="AR633" s="149"/>
      <c r="AS633" s="150"/>
      <c r="AT633" s="151"/>
      <c r="AU633" s="151"/>
      <c r="AV633" s="151"/>
      <c r="AW633" s="151"/>
      <c r="AX633" s="15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row>
    <row r="635" spans="1:251" ht="19.2">
      <c r="A635" s="1" t="s">
        <v>0</v>
      </c>
      <c r="AW635" s="3"/>
      <c r="AX635" s="4"/>
      <c r="AY635" s="3"/>
    </row>
    <row r="637" spans="1:251" ht="18">
      <c r="B637" s="115" t="s">
        <v>8</v>
      </c>
      <c r="C637" s="116"/>
      <c r="D637" s="116"/>
      <c r="E637" s="116"/>
      <c r="F637" s="116"/>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row>
    <row r="638" spans="1:251">
      <c r="Z638" s="5"/>
      <c r="AD638" s="5"/>
      <c r="AE638" s="5"/>
      <c r="AF638" s="5"/>
      <c r="AG638" s="5"/>
      <c r="AH638" s="5"/>
      <c r="AI638" s="5"/>
      <c r="AO638" s="5"/>
    </row>
    <row r="639" spans="1:251" ht="13.8" thickBot="1">
      <c r="Z639" s="5"/>
      <c r="AD639" s="5"/>
      <c r="AE639" s="5"/>
      <c r="AF639" s="5"/>
      <c r="AG639" s="5"/>
      <c r="AH639" s="5"/>
      <c r="AI639" s="5"/>
      <c r="AO639" s="5"/>
      <c r="DI639" s="6"/>
    </row>
    <row r="640" spans="1:251" ht="24.75" customHeight="1" thickBot="1">
      <c r="B640" s="117" t="s">
        <v>1</v>
      </c>
      <c r="C640" s="118"/>
      <c r="D640" s="118"/>
      <c r="E640" s="118"/>
      <c r="F640" s="118"/>
      <c r="G640" s="118"/>
      <c r="H640" s="119" t="s">
        <v>91</v>
      </c>
      <c r="I640" s="120"/>
      <c r="J640" s="120"/>
      <c r="K640" s="120"/>
      <c r="L640" s="120"/>
      <c r="M640" s="120"/>
      <c r="N640" s="120"/>
      <c r="O640" s="120"/>
      <c r="P640" s="120"/>
      <c r="Q640" s="120"/>
      <c r="R640" s="120"/>
      <c r="S640" s="120"/>
      <c r="T640" s="120"/>
      <c r="U640" s="120"/>
      <c r="V640" s="120"/>
      <c r="W640" s="120"/>
      <c r="X640" s="120"/>
      <c r="Y640" s="120"/>
      <c r="Z640" s="120"/>
      <c r="AA640" s="120"/>
      <c r="AB640" s="120"/>
      <c r="AC640" s="120"/>
      <c r="AD640" s="120"/>
      <c r="AE640" s="120"/>
      <c r="AF640" s="120"/>
      <c r="AG640" s="120"/>
      <c r="AH640" s="120"/>
      <c r="AI640" s="120"/>
      <c r="AJ640" s="120"/>
      <c r="AK640" s="120"/>
      <c r="AL640" s="120"/>
      <c r="AM640" s="120"/>
      <c r="AN640" s="120"/>
      <c r="AO640" s="120"/>
      <c r="AP640" s="120"/>
      <c r="AQ640" s="120"/>
      <c r="AR640" s="120"/>
      <c r="AS640" s="120"/>
      <c r="AT640" s="120"/>
      <c r="AU640" s="120"/>
      <c r="AV640" s="120"/>
      <c r="AW640" s="120"/>
      <c r="AX640" s="121"/>
      <c r="DI640" s="6"/>
    </row>
    <row r="641" spans="1:113" ht="14.4">
      <c r="B641" s="7"/>
      <c r="C641" s="7"/>
      <c r="D641" s="7"/>
      <c r="E641" s="7"/>
      <c r="F641" s="7"/>
      <c r="G641" s="7"/>
      <c r="H641" s="8"/>
      <c r="I641" s="8"/>
      <c r="J641" s="8"/>
      <c r="K641" s="8"/>
      <c r="L641" s="9"/>
      <c r="M641" s="9"/>
      <c r="N641" s="9"/>
      <c r="O641" s="9"/>
      <c r="P641" s="8"/>
      <c r="Q641" s="8"/>
      <c r="R641" s="8"/>
      <c r="S641" s="8"/>
      <c r="T641" s="8"/>
      <c r="U641" s="8"/>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DI641" s="6"/>
    </row>
    <row r="642" spans="1:113" ht="15" thickBot="1">
      <c r="A642" s="11"/>
      <c r="B642" s="10" t="s">
        <v>2</v>
      </c>
      <c r="C642" s="8"/>
      <c r="D642" s="8"/>
      <c r="E642" s="8"/>
      <c r="F642" s="8"/>
      <c r="G642" s="8"/>
      <c r="H642" s="8"/>
      <c r="I642" s="8"/>
      <c r="J642" s="8"/>
      <c r="K642" s="8"/>
      <c r="L642" s="9"/>
      <c r="M642" s="9"/>
      <c r="N642" s="9"/>
      <c r="O642" s="9"/>
      <c r="P642" s="8"/>
      <c r="Q642" s="8"/>
      <c r="R642" s="8"/>
      <c r="S642" s="8"/>
      <c r="T642" s="8"/>
      <c r="U642" s="8"/>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DI642" s="6"/>
    </row>
    <row r="643" spans="1:113" ht="14.4">
      <c r="A643" s="8"/>
      <c r="B643" s="12"/>
      <c r="C643" s="7"/>
      <c r="D643" s="7"/>
      <c r="E643" s="7"/>
      <c r="F643" s="7"/>
      <c r="G643" s="7"/>
      <c r="H643" s="7"/>
      <c r="I643" s="7"/>
      <c r="J643" s="7"/>
      <c r="K643" s="7"/>
      <c r="L643" s="13"/>
      <c r="M643" s="13"/>
      <c r="N643" s="13"/>
      <c r="O643" s="13"/>
      <c r="P643" s="7"/>
      <c r="Q643" s="7"/>
      <c r="R643" s="7"/>
      <c r="S643" s="7"/>
      <c r="T643" s="7"/>
      <c r="U643" s="7"/>
      <c r="V643" s="14"/>
      <c r="W643" s="14"/>
      <c r="X643" s="14"/>
      <c r="Y643" s="14"/>
      <c r="Z643" s="14"/>
      <c r="AA643" s="14"/>
      <c r="AB643" s="14"/>
      <c r="AC643" s="14"/>
      <c r="AD643" s="14"/>
      <c r="AE643" s="14"/>
      <c r="AF643" s="14"/>
      <c r="AG643" s="14"/>
      <c r="AH643" s="14"/>
      <c r="AI643" s="14"/>
      <c r="AJ643" s="14"/>
      <c r="AK643" s="14"/>
      <c r="AL643" s="14"/>
      <c r="AM643" s="14"/>
      <c r="AN643" s="14"/>
      <c r="AO643" s="14"/>
      <c r="AP643" s="14"/>
      <c r="AQ643" s="14"/>
      <c r="AR643" s="14"/>
      <c r="AS643" s="14"/>
      <c r="AT643" s="14"/>
      <c r="AU643" s="14"/>
      <c r="AV643" s="14"/>
      <c r="AW643" s="14"/>
      <c r="AX643" s="15"/>
    </row>
    <row r="644" spans="1:113" ht="12" customHeight="1">
      <c r="A644" s="8"/>
      <c r="B644" s="122" t="s">
        <v>772</v>
      </c>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4"/>
    </row>
    <row r="645" spans="1:113" ht="12" customHeight="1">
      <c r="A645" s="8"/>
      <c r="B645" s="122"/>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4"/>
      <c r="BC645" s="16"/>
    </row>
    <row r="646" spans="1:113" ht="12" customHeight="1">
      <c r="A646" s="8"/>
      <c r="B646" s="122"/>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4"/>
    </row>
    <row r="647" spans="1:113" ht="12" customHeight="1">
      <c r="A647" s="8"/>
      <c r="B647" s="122"/>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4"/>
    </row>
    <row r="648" spans="1:113" ht="12" customHeight="1">
      <c r="A648" s="8"/>
      <c r="B648" s="122"/>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4"/>
    </row>
    <row r="649" spans="1:113" ht="15" thickBot="1">
      <c r="A649" s="17"/>
      <c r="B649" s="18"/>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20"/>
    </row>
    <row r="650" spans="1:113">
      <c r="B650" s="21"/>
    </row>
    <row r="651" spans="1:113" ht="15" thickBot="1">
      <c r="A651" s="11"/>
      <c r="B651" s="10" t="s">
        <v>3</v>
      </c>
      <c r="C651" s="8"/>
      <c r="D651" s="8"/>
      <c r="E651" s="8"/>
      <c r="F651" s="8"/>
      <c r="G651" s="8"/>
      <c r="H651" s="8"/>
      <c r="I651" s="8"/>
      <c r="J651" s="8"/>
      <c r="K651" s="8"/>
      <c r="L651" s="9"/>
      <c r="M651" s="9"/>
      <c r="N651" s="9"/>
      <c r="O651" s="9"/>
      <c r="P651" s="8"/>
      <c r="Q651" s="8"/>
      <c r="R651" s="8"/>
      <c r="S651" s="8"/>
      <c r="T651" s="8"/>
      <c r="U651" s="8"/>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DI651" s="6"/>
    </row>
    <row r="652" spans="1:113" ht="14.4">
      <c r="A652" s="8"/>
      <c r="B652" s="12"/>
      <c r="C652" s="7"/>
      <c r="D652" s="7"/>
      <c r="E652" s="7"/>
      <c r="F652" s="7"/>
      <c r="G652" s="7"/>
      <c r="H652" s="7"/>
      <c r="I652" s="7"/>
      <c r="J652" s="7"/>
      <c r="K652" s="7"/>
      <c r="L652" s="13"/>
      <c r="M652" s="13"/>
      <c r="N652" s="13"/>
      <c r="O652" s="13"/>
      <c r="P652" s="7"/>
      <c r="Q652" s="7"/>
      <c r="R652" s="7"/>
      <c r="S652" s="7"/>
      <c r="T652" s="7"/>
      <c r="U652" s="7"/>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c r="AS652" s="14"/>
      <c r="AT652" s="14"/>
      <c r="AU652" s="14"/>
      <c r="AV652" s="14"/>
      <c r="AW652" s="14"/>
      <c r="AX652" s="15"/>
    </row>
    <row r="653" spans="1:113" ht="12" customHeight="1">
      <c r="A653" s="8"/>
      <c r="B653" s="153" t="s">
        <v>771</v>
      </c>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5"/>
    </row>
    <row r="654" spans="1:113" ht="12" customHeight="1">
      <c r="A654" s="8"/>
      <c r="B654" s="153"/>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5"/>
    </row>
    <row r="655" spans="1:113" ht="12" customHeight="1">
      <c r="A655" s="8"/>
      <c r="B655" s="153"/>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5"/>
    </row>
    <row r="656" spans="1:113" ht="12" customHeight="1">
      <c r="A656" s="8"/>
      <c r="B656" s="153"/>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5"/>
    </row>
    <row r="657" spans="1:251" ht="12" customHeight="1">
      <c r="A657" s="8"/>
      <c r="B657" s="153"/>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5"/>
    </row>
    <row r="658" spans="1:251" ht="12" customHeight="1">
      <c r="A658" s="8"/>
      <c r="B658" s="153"/>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5"/>
    </row>
    <row r="659" spans="1:251" ht="15" thickBot="1">
      <c r="A659" s="17"/>
      <c r="B659" s="18"/>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20"/>
    </row>
    <row r="660" spans="1:251">
      <c r="B660" s="21"/>
    </row>
    <row r="661" spans="1:251" ht="14.4">
      <c r="B661" s="10" t="s">
        <v>4</v>
      </c>
      <c r="C661" s="8"/>
      <c r="D661" s="8"/>
      <c r="E661" s="8"/>
      <c r="F661" s="8"/>
      <c r="G661" s="8"/>
      <c r="H661" s="8"/>
      <c r="I661" s="8"/>
      <c r="J661" s="8"/>
      <c r="K661" s="8"/>
      <c r="L661" s="9"/>
      <c r="M661" s="9"/>
      <c r="N661" s="9"/>
      <c r="O661" s="9"/>
      <c r="P661" s="8"/>
      <c r="Q661" s="8"/>
      <c r="R661" s="8"/>
      <c r="S661" s="8"/>
      <c r="T661" s="8"/>
      <c r="U661" s="8"/>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row>
    <row r="662" spans="1:251" ht="15" thickBot="1">
      <c r="B662" s="8"/>
      <c r="C662" s="8"/>
      <c r="D662" s="8"/>
      <c r="E662" s="8"/>
      <c r="F662" s="8"/>
      <c r="G662" s="8"/>
      <c r="H662" s="8"/>
      <c r="I662" s="8"/>
      <c r="J662" s="8"/>
      <c r="K662" s="8"/>
      <c r="L662" s="9"/>
      <c r="M662" s="9"/>
      <c r="N662" s="9"/>
      <c r="O662" s="9"/>
      <c r="P662" s="8"/>
      <c r="Q662" s="8"/>
      <c r="R662" s="8"/>
      <c r="S662" s="8"/>
      <c r="T662" s="8"/>
      <c r="U662" s="8"/>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22" t="s">
        <v>5</v>
      </c>
    </row>
    <row r="663" spans="1:251" s="16" customFormat="1" ht="13.5" customHeight="1">
      <c r="A663" s="8"/>
      <c r="B663" s="125" t="s">
        <v>6</v>
      </c>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6"/>
      <c r="Z663" s="127"/>
      <c r="AA663" s="131" t="s">
        <v>9</v>
      </c>
      <c r="AB663" s="126"/>
      <c r="AC663" s="126"/>
      <c r="AD663" s="126"/>
      <c r="AE663" s="126"/>
      <c r="AF663" s="126"/>
      <c r="AG663" s="126"/>
      <c r="AH663" s="126"/>
      <c r="AI663" s="127"/>
      <c r="AJ663" s="131" t="s">
        <v>10</v>
      </c>
      <c r="AK663" s="126"/>
      <c r="AL663" s="126"/>
      <c r="AM663" s="126"/>
      <c r="AN663" s="126"/>
      <c r="AO663" s="126"/>
      <c r="AP663" s="126"/>
      <c r="AQ663" s="126"/>
      <c r="AR663" s="127"/>
      <c r="AS663" s="131" t="s">
        <v>7</v>
      </c>
      <c r="AT663" s="126"/>
      <c r="AU663" s="126"/>
      <c r="AV663" s="126"/>
      <c r="AW663" s="126"/>
      <c r="AX663" s="133"/>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row>
    <row r="664" spans="1:251" s="16" customFormat="1">
      <c r="A664" s="8"/>
      <c r="B664" s="128"/>
      <c r="C664" s="129"/>
      <c r="D664" s="129"/>
      <c r="E664" s="129"/>
      <c r="F664" s="129"/>
      <c r="G664" s="129"/>
      <c r="H664" s="129"/>
      <c r="I664" s="129"/>
      <c r="J664" s="129"/>
      <c r="K664" s="129"/>
      <c r="L664" s="129"/>
      <c r="M664" s="129"/>
      <c r="N664" s="129"/>
      <c r="O664" s="129"/>
      <c r="P664" s="129"/>
      <c r="Q664" s="129"/>
      <c r="R664" s="129"/>
      <c r="S664" s="129"/>
      <c r="T664" s="129"/>
      <c r="U664" s="129"/>
      <c r="V664" s="129"/>
      <c r="W664" s="129"/>
      <c r="X664" s="129"/>
      <c r="Y664" s="129"/>
      <c r="Z664" s="130"/>
      <c r="AA664" s="132"/>
      <c r="AB664" s="129"/>
      <c r="AC664" s="129"/>
      <c r="AD664" s="129"/>
      <c r="AE664" s="129"/>
      <c r="AF664" s="129"/>
      <c r="AG664" s="129"/>
      <c r="AH664" s="129"/>
      <c r="AI664" s="130"/>
      <c r="AJ664" s="132"/>
      <c r="AK664" s="129"/>
      <c r="AL664" s="129"/>
      <c r="AM664" s="129"/>
      <c r="AN664" s="129"/>
      <c r="AO664" s="129"/>
      <c r="AP664" s="129"/>
      <c r="AQ664" s="129"/>
      <c r="AR664" s="130"/>
      <c r="AS664" s="132"/>
      <c r="AT664" s="129"/>
      <c r="AU664" s="129"/>
      <c r="AV664" s="129"/>
      <c r="AW664" s="129"/>
      <c r="AX664" s="134"/>
      <c r="AY664" s="2"/>
      <c r="AZ664" s="2"/>
      <c r="BA664" s="2"/>
      <c r="BB664" s="23"/>
      <c r="BC664" s="24"/>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row>
    <row r="665" spans="1:251" s="16" customFormat="1" ht="18.75" customHeight="1">
      <c r="A665" s="8"/>
      <c r="B665" s="25"/>
      <c r="C665" s="135" t="s">
        <v>90</v>
      </c>
      <c r="D665" s="136"/>
      <c r="E665" s="136"/>
      <c r="F665" s="136"/>
      <c r="G665" s="136"/>
      <c r="H665" s="136"/>
      <c r="I665" s="136"/>
      <c r="J665" s="136"/>
      <c r="K665" s="136"/>
      <c r="L665" s="136"/>
      <c r="M665" s="136"/>
      <c r="N665" s="136"/>
      <c r="O665" s="136"/>
      <c r="P665" s="136"/>
      <c r="Q665" s="136"/>
      <c r="R665" s="136"/>
      <c r="S665" s="136"/>
      <c r="T665" s="136"/>
      <c r="U665" s="136"/>
      <c r="V665" s="136"/>
      <c r="W665" s="136"/>
      <c r="X665" s="136"/>
      <c r="Y665" s="136"/>
      <c r="Z665" s="137"/>
      <c r="AA665" s="138">
        <v>69000</v>
      </c>
      <c r="AB665" s="139"/>
      <c r="AC665" s="139"/>
      <c r="AD665" s="139"/>
      <c r="AE665" s="139"/>
      <c r="AF665" s="139"/>
      <c r="AG665" s="139"/>
      <c r="AH665" s="139"/>
      <c r="AI665" s="140"/>
      <c r="AJ665" s="138">
        <v>69000</v>
      </c>
      <c r="AK665" s="139"/>
      <c r="AL665" s="139"/>
      <c r="AM665" s="139"/>
      <c r="AN665" s="139"/>
      <c r="AO665" s="139"/>
      <c r="AP665" s="139"/>
      <c r="AQ665" s="139"/>
      <c r="AR665" s="140"/>
      <c r="AS665" s="141"/>
      <c r="AT665" s="142"/>
      <c r="AU665" s="142"/>
      <c r="AV665" s="142"/>
      <c r="AW665" s="142"/>
      <c r="AX665" s="143"/>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row>
    <row r="666" spans="1:251" s="16" customFormat="1" ht="18.75" customHeight="1" thickBot="1">
      <c r="A666" s="17"/>
      <c r="B666" s="144" t="s">
        <v>11</v>
      </c>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6"/>
      <c r="AA666" s="147">
        <f>SUM($AA$665:$AA$665)</f>
        <v>69000</v>
      </c>
      <c r="AB666" s="148"/>
      <c r="AC666" s="148"/>
      <c r="AD666" s="148"/>
      <c r="AE666" s="148"/>
      <c r="AF666" s="148"/>
      <c r="AG666" s="148"/>
      <c r="AH666" s="148"/>
      <c r="AI666" s="149"/>
      <c r="AJ666" s="147">
        <f>SUM($AJ$665:$AJ$665)</f>
        <v>69000</v>
      </c>
      <c r="AK666" s="148"/>
      <c r="AL666" s="148"/>
      <c r="AM666" s="148"/>
      <c r="AN666" s="148"/>
      <c r="AO666" s="148"/>
      <c r="AP666" s="148"/>
      <c r="AQ666" s="148"/>
      <c r="AR666" s="149"/>
      <c r="AS666" s="150"/>
      <c r="AT666" s="151"/>
      <c r="AU666" s="151"/>
      <c r="AV666" s="151"/>
      <c r="AW666" s="151"/>
      <c r="AX666" s="15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row>
    <row r="668" spans="1:251" ht="19.2">
      <c r="A668" s="1" t="s">
        <v>0</v>
      </c>
      <c r="AW668" s="3"/>
      <c r="AX668" s="4"/>
      <c r="AY668" s="3"/>
    </row>
    <row r="670" spans="1:251" ht="18">
      <c r="B670" s="115" t="s">
        <v>8</v>
      </c>
      <c r="C670" s="116"/>
      <c r="D670" s="116"/>
      <c r="E670" s="116"/>
      <c r="F670" s="116"/>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row>
    <row r="671" spans="1:251">
      <c r="Z671" s="5"/>
      <c r="AD671" s="5"/>
      <c r="AE671" s="5"/>
      <c r="AF671" s="5"/>
      <c r="AG671" s="5"/>
      <c r="AH671" s="5"/>
      <c r="AI671" s="5"/>
      <c r="AO671" s="5"/>
    </row>
    <row r="672" spans="1:251" ht="13.8" thickBot="1">
      <c r="Z672" s="5"/>
      <c r="AD672" s="5"/>
      <c r="AE672" s="5"/>
      <c r="AF672" s="5"/>
      <c r="AG672" s="5"/>
      <c r="AH672" s="5"/>
      <c r="AI672" s="5"/>
      <c r="AO672" s="5"/>
      <c r="DI672" s="6"/>
    </row>
    <row r="673" spans="1:113" ht="24.75" customHeight="1" thickBot="1">
      <c r="B673" s="117" t="s">
        <v>1</v>
      </c>
      <c r="C673" s="118"/>
      <c r="D673" s="118"/>
      <c r="E673" s="118"/>
      <c r="F673" s="118"/>
      <c r="G673" s="118"/>
      <c r="H673" s="119" t="s">
        <v>93</v>
      </c>
      <c r="I673" s="120"/>
      <c r="J673" s="120"/>
      <c r="K673" s="120"/>
      <c r="L673" s="120"/>
      <c r="M673" s="120"/>
      <c r="N673" s="120"/>
      <c r="O673" s="120"/>
      <c r="P673" s="120"/>
      <c r="Q673" s="120"/>
      <c r="R673" s="120"/>
      <c r="S673" s="120"/>
      <c r="T673" s="120"/>
      <c r="U673" s="120"/>
      <c r="V673" s="120"/>
      <c r="W673" s="120"/>
      <c r="X673" s="120"/>
      <c r="Y673" s="120"/>
      <c r="Z673" s="120"/>
      <c r="AA673" s="120"/>
      <c r="AB673" s="120"/>
      <c r="AC673" s="120"/>
      <c r="AD673" s="120"/>
      <c r="AE673" s="120"/>
      <c r="AF673" s="120"/>
      <c r="AG673" s="120"/>
      <c r="AH673" s="120"/>
      <c r="AI673" s="120"/>
      <c r="AJ673" s="120"/>
      <c r="AK673" s="120"/>
      <c r="AL673" s="120"/>
      <c r="AM673" s="120"/>
      <c r="AN673" s="120"/>
      <c r="AO673" s="120"/>
      <c r="AP673" s="120"/>
      <c r="AQ673" s="120"/>
      <c r="AR673" s="120"/>
      <c r="AS673" s="120"/>
      <c r="AT673" s="120"/>
      <c r="AU673" s="120"/>
      <c r="AV673" s="120"/>
      <c r="AW673" s="120"/>
      <c r="AX673" s="121"/>
      <c r="DI673" s="6"/>
    </row>
    <row r="674" spans="1:113" ht="14.4">
      <c r="B674" s="7"/>
      <c r="C674" s="7"/>
      <c r="D674" s="7"/>
      <c r="E674" s="7"/>
      <c r="F674" s="7"/>
      <c r="G674" s="7"/>
      <c r="H674" s="8"/>
      <c r="I674" s="8"/>
      <c r="J674" s="8"/>
      <c r="K674" s="8"/>
      <c r="L674" s="9"/>
      <c r="M674" s="9"/>
      <c r="N674" s="9"/>
      <c r="O674" s="9"/>
      <c r="P674" s="8"/>
      <c r="Q674" s="8"/>
      <c r="R674" s="8"/>
      <c r="S674" s="8"/>
      <c r="T674" s="8"/>
      <c r="U674" s="8"/>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DI674" s="6"/>
    </row>
    <row r="675" spans="1:113" ht="15" thickBot="1">
      <c r="A675" s="11"/>
      <c r="B675" s="10" t="s">
        <v>2</v>
      </c>
      <c r="C675" s="8"/>
      <c r="D675" s="8"/>
      <c r="E675" s="8"/>
      <c r="F675" s="8"/>
      <c r="G675" s="8"/>
      <c r="H675" s="8"/>
      <c r="I675" s="8"/>
      <c r="J675" s="8"/>
      <c r="K675" s="8"/>
      <c r="L675" s="9"/>
      <c r="M675" s="9"/>
      <c r="N675" s="9"/>
      <c r="O675" s="9"/>
      <c r="P675" s="8"/>
      <c r="Q675" s="8"/>
      <c r="R675" s="8"/>
      <c r="S675" s="8"/>
      <c r="T675" s="8"/>
      <c r="U675" s="8"/>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DI675" s="6"/>
    </row>
    <row r="676" spans="1:113" ht="14.4">
      <c r="A676" s="8"/>
      <c r="B676" s="12"/>
      <c r="C676" s="7"/>
      <c r="D676" s="7"/>
      <c r="E676" s="7"/>
      <c r="F676" s="7"/>
      <c r="G676" s="7"/>
      <c r="H676" s="7"/>
      <c r="I676" s="7"/>
      <c r="J676" s="7"/>
      <c r="K676" s="7"/>
      <c r="L676" s="13"/>
      <c r="M676" s="13"/>
      <c r="N676" s="13"/>
      <c r="O676" s="13"/>
      <c r="P676" s="7"/>
      <c r="Q676" s="7"/>
      <c r="R676" s="7"/>
      <c r="S676" s="7"/>
      <c r="T676" s="7"/>
      <c r="U676" s="7"/>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5"/>
    </row>
    <row r="677" spans="1:113" ht="12" customHeight="1">
      <c r="A677" s="8"/>
      <c r="B677" s="122" t="s">
        <v>94</v>
      </c>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4"/>
    </row>
    <row r="678" spans="1:113" ht="12" customHeight="1">
      <c r="A678" s="8"/>
      <c r="B678" s="122"/>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4"/>
      <c r="BC678" s="16"/>
    </row>
    <row r="679" spans="1:113" ht="12" customHeight="1">
      <c r="A679" s="8"/>
      <c r="B679" s="122"/>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4"/>
    </row>
    <row r="680" spans="1:113" ht="12" customHeight="1">
      <c r="A680" s="8"/>
      <c r="B680" s="122"/>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4"/>
    </row>
    <row r="681" spans="1:113" ht="12" customHeight="1">
      <c r="A681" s="8"/>
      <c r="B681" s="122"/>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4"/>
    </row>
    <row r="682" spans="1:113" ht="15" thickBot="1">
      <c r="A682" s="17"/>
      <c r="B682" s="18"/>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20"/>
    </row>
    <row r="683" spans="1:113">
      <c r="B683" s="21"/>
    </row>
    <row r="684" spans="1:113" ht="15" thickBot="1">
      <c r="A684" s="11"/>
      <c r="B684" s="10" t="s">
        <v>3</v>
      </c>
      <c r="C684" s="8"/>
      <c r="D684" s="8"/>
      <c r="E684" s="8"/>
      <c r="F684" s="8"/>
      <c r="G684" s="8"/>
      <c r="H684" s="8"/>
      <c r="I684" s="8"/>
      <c r="J684" s="8"/>
      <c r="K684" s="8"/>
      <c r="L684" s="9"/>
      <c r="M684" s="9"/>
      <c r="N684" s="9"/>
      <c r="O684" s="9"/>
      <c r="P684" s="8"/>
      <c r="Q684" s="8"/>
      <c r="R684" s="8"/>
      <c r="S684" s="8"/>
      <c r="T684" s="8"/>
      <c r="U684" s="8"/>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DI684" s="6"/>
    </row>
    <row r="685" spans="1:113" ht="14.4">
      <c r="A685" s="8"/>
      <c r="B685" s="12"/>
      <c r="C685" s="7"/>
      <c r="D685" s="7"/>
      <c r="E685" s="7"/>
      <c r="F685" s="7"/>
      <c r="G685" s="7"/>
      <c r="H685" s="7"/>
      <c r="I685" s="7"/>
      <c r="J685" s="7"/>
      <c r="K685" s="7"/>
      <c r="L685" s="13"/>
      <c r="M685" s="13"/>
      <c r="N685" s="13"/>
      <c r="O685" s="13"/>
      <c r="P685" s="7"/>
      <c r="Q685" s="7"/>
      <c r="R685" s="7"/>
      <c r="S685" s="7"/>
      <c r="T685" s="7"/>
      <c r="U685" s="7"/>
      <c r="V685" s="14"/>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5"/>
    </row>
    <row r="686" spans="1:113" ht="12" customHeight="1">
      <c r="A686" s="8"/>
      <c r="B686" s="122" t="s">
        <v>815</v>
      </c>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4"/>
    </row>
    <row r="687" spans="1:113" ht="12" customHeight="1">
      <c r="A687" s="8"/>
      <c r="B687" s="122"/>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4"/>
      <c r="BC687" s="16"/>
    </row>
    <row r="688" spans="1:113" ht="12" customHeight="1">
      <c r="A688" s="8"/>
      <c r="B688" s="122"/>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4"/>
    </row>
    <row r="689" spans="1:251" ht="12" customHeight="1">
      <c r="A689" s="8"/>
      <c r="B689" s="122"/>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4"/>
    </row>
    <row r="690" spans="1:251" ht="12" customHeight="1">
      <c r="A690" s="8"/>
      <c r="B690" s="122"/>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4"/>
    </row>
    <row r="691" spans="1:251" ht="15" thickBot="1">
      <c r="A691" s="17"/>
      <c r="B691" s="18"/>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20"/>
    </row>
    <row r="692" spans="1:251">
      <c r="B692" s="21"/>
    </row>
    <row r="693" spans="1:251" ht="14.4">
      <c r="B693" s="10" t="s">
        <v>4</v>
      </c>
      <c r="C693" s="8"/>
      <c r="D693" s="8"/>
      <c r="E693" s="8"/>
      <c r="F693" s="8"/>
      <c r="G693" s="8"/>
      <c r="H693" s="8"/>
      <c r="I693" s="8"/>
      <c r="J693" s="8"/>
      <c r="K693" s="8"/>
      <c r="L693" s="9"/>
      <c r="M693" s="9"/>
      <c r="N693" s="9"/>
      <c r="O693" s="9"/>
      <c r="P693" s="8"/>
      <c r="Q693" s="8"/>
      <c r="R693" s="8"/>
      <c r="S693" s="8"/>
      <c r="T693" s="8"/>
      <c r="U693" s="8"/>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row>
    <row r="694" spans="1:251" ht="15" thickBot="1">
      <c r="B694" s="8"/>
      <c r="C694" s="8"/>
      <c r="D694" s="8"/>
      <c r="E694" s="8"/>
      <c r="F694" s="8"/>
      <c r="G694" s="8"/>
      <c r="H694" s="8"/>
      <c r="I694" s="8"/>
      <c r="J694" s="8"/>
      <c r="K694" s="8"/>
      <c r="L694" s="9"/>
      <c r="M694" s="9"/>
      <c r="N694" s="9"/>
      <c r="O694" s="9"/>
      <c r="P694" s="8"/>
      <c r="Q694" s="8"/>
      <c r="R694" s="8"/>
      <c r="S694" s="8"/>
      <c r="T694" s="8"/>
      <c r="U694" s="8"/>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22" t="s">
        <v>5</v>
      </c>
    </row>
    <row r="695" spans="1:251" s="16" customFormat="1" ht="13.5" customHeight="1">
      <c r="A695" s="8"/>
      <c r="B695" s="125" t="s">
        <v>6</v>
      </c>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6"/>
      <c r="Z695" s="127"/>
      <c r="AA695" s="131" t="s">
        <v>9</v>
      </c>
      <c r="AB695" s="126"/>
      <c r="AC695" s="126"/>
      <c r="AD695" s="126"/>
      <c r="AE695" s="126"/>
      <c r="AF695" s="126"/>
      <c r="AG695" s="126"/>
      <c r="AH695" s="126"/>
      <c r="AI695" s="127"/>
      <c r="AJ695" s="131" t="s">
        <v>10</v>
      </c>
      <c r="AK695" s="126"/>
      <c r="AL695" s="126"/>
      <c r="AM695" s="126"/>
      <c r="AN695" s="126"/>
      <c r="AO695" s="126"/>
      <c r="AP695" s="126"/>
      <c r="AQ695" s="126"/>
      <c r="AR695" s="127"/>
      <c r="AS695" s="131" t="s">
        <v>7</v>
      </c>
      <c r="AT695" s="126"/>
      <c r="AU695" s="126"/>
      <c r="AV695" s="126"/>
      <c r="AW695" s="126"/>
      <c r="AX695" s="133"/>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row>
    <row r="696" spans="1:251" s="16" customFormat="1">
      <c r="A696" s="8"/>
      <c r="B696" s="128"/>
      <c r="C696" s="129"/>
      <c r="D696" s="129"/>
      <c r="E696" s="129"/>
      <c r="F696" s="129"/>
      <c r="G696" s="129"/>
      <c r="H696" s="129"/>
      <c r="I696" s="129"/>
      <c r="J696" s="129"/>
      <c r="K696" s="129"/>
      <c r="L696" s="129"/>
      <c r="M696" s="129"/>
      <c r="N696" s="129"/>
      <c r="O696" s="129"/>
      <c r="P696" s="129"/>
      <c r="Q696" s="129"/>
      <c r="R696" s="129"/>
      <c r="S696" s="129"/>
      <c r="T696" s="129"/>
      <c r="U696" s="129"/>
      <c r="V696" s="129"/>
      <c r="W696" s="129"/>
      <c r="X696" s="129"/>
      <c r="Y696" s="129"/>
      <c r="Z696" s="130"/>
      <c r="AA696" s="132"/>
      <c r="AB696" s="129"/>
      <c r="AC696" s="129"/>
      <c r="AD696" s="129"/>
      <c r="AE696" s="129"/>
      <c r="AF696" s="129"/>
      <c r="AG696" s="129"/>
      <c r="AH696" s="129"/>
      <c r="AI696" s="130"/>
      <c r="AJ696" s="132"/>
      <c r="AK696" s="129"/>
      <c r="AL696" s="129"/>
      <c r="AM696" s="129"/>
      <c r="AN696" s="129"/>
      <c r="AO696" s="129"/>
      <c r="AP696" s="129"/>
      <c r="AQ696" s="129"/>
      <c r="AR696" s="130"/>
      <c r="AS696" s="132"/>
      <c r="AT696" s="129"/>
      <c r="AU696" s="129"/>
      <c r="AV696" s="129"/>
      <c r="AW696" s="129"/>
      <c r="AX696" s="134"/>
      <c r="AY696" s="2"/>
      <c r="AZ696" s="2"/>
      <c r="BA696" s="2"/>
      <c r="BB696" s="23"/>
      <c r="BC696" s="24"/>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row>
    <row r="697" spans="1:251" s="16" customFormat="1" ht="18.75" customHeight="1">
      <c r="A697" s="8"/>
      <c r="B697" s="25"/>
      <c r="C697" s="135" t="s">
        <v>92</v>
      </c>
      <c r="D697" s="136"/>
      <c r="E697" s="136"/>
      <c r="F697" s="136"/>
      <c r="G697" s="136"/>
      <c r="H697" s="136"/>
      <c r="I697" s="136"/>
      <c r="J697" s="136"/>
      <c r="K697" s="136"/>
      <c r="L697" s="136"/>
      <c r="M697" s="136"/>
      <c r="N697" s="136"/>
      <c r="O697" s="136"/>
      <c r="P697" s="136"/>
      <c r="Q697" s="136"/>
      <c r="R697" s="136"/>
      <c r="S697" s="136"/>
      <c r="T697" s="136"/>
      <c r="U697" s="136"/>
      <c r="V697" s="136"/>
      <c r="W697" s="136"/>
      <c r="X697" s="136"/>
      <c r="Y697" s="136"/>
      <c r="Z697" s="137"/>
      <c r="AA697" s="138">
        <f>10619+11777+2403</f>
        <v>24799</v>
      </c>
      <c r="AB697" s="139"/>
      <c r="AC697" s="139"/>
      <c r="AD697" s="139"/>
      <c r="AE697" s="139"/>
      <c r="AF697" s="139"/>
      <c r="AG697" s="139"/>
      <c r="AH697" s="139"/>
      <c r="AI697" s="140"/>
      <c r="AJ697" s="138">
        <v>10582</v>
      </c>
      <c r="AK697" s="139"/>
      <c r="AL697" s="139"/>
      <c r="AM697" s="139"/>
      <c r="AN697" s="139"/>
      <c r="AO697" s="139"/>
      <c r="AP697" s="139"/>
      <c r="AQ697" s="139"/>
      <c r="AR697" s="140"/>
      <c r="AS697" s="141"/>
      <c r="AT697" s="142"/>
      <c r="AU697" s="142"/>
      <c r="AV697" s="142"/>
      <c r="AW697" s="142"/>
      <c r="AX697" s="143"/>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row>
    <row r="698" spans="1:251" s="16" customFormat="1" ht="18.75" customHeight="1" thickBot="1">
      <c r="A698" s="17"/>
      <c r="B698" s="144" t="s">
        <v>11</v>
      </c>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6"/>
      <c r="AA698" s="147">
        <f>SUM($AA$697:$AA$697)</f>
        <v>24799</v>
      </c>
      <c r="AB698" s="148"/>
      <c r="AC698" s="148"/>
      <c r="AD698" s="148"/>
      <c r="AE698" s="148"/>
      <c r="AF698" s="148"/>
      <c r="AG698" s="148"/>
      <c r="AH698" s="148"/>
      <c r="AI698" s="149"/>
      <c r="AJ698" s="147">
        <f>SUM($AJ$697:$AJ$697)</f>
        <v>10582</v>
      </c>
      <c r="AK698" s="148"/>
      <c r="AL698" s="148"/>
      <c r="AM698" s="148"/>
      <c r="AN698" s="148"/>
      <c r="AO698" s="148"/>
      <c r="AP698" s="148"/>
      <c r="AQ698" s="148"/>
      <c r="AR698" s="149"/>
      <c r="AS698" s="150"/>
      <c r="AT698" s="151"/>
      <c r="AU698" s="151"/>
      <c r="AV698" s="151"/>
      <c r="AW698" s="151"/>
      <c r="AX698" s="15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row>
    <row r="700" spans="1:251" ht="19.2">
      <c r="A700" s="1" t="s">
        <v>0</v>
      </c>
      <c r="AW700" s="3"/>
      <c r="AX700" s="4"/>
      <c r="AY700" s="3"/>
    </row>
    <row r="702" spans="1:251" ht="18">
      <c r="B702" s="115" t="s">
        <v>8</v>
      </c>
      <c r="C702" s="116"/>
      <c r="D702" s="116"/>
      <c r="E702" s="116"/>
      <c r="F702" s="116"/>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row>
    <row r="703" spans="1:251">
      <c r="Z703" s="5"/>
      <c r="AD703" s="5"/>
      <c r="AE703" s="5"/>
      <c r="AF703" s="5"/>
      <c r="AG703" s="5"/>
      <c r="AH703" s="5"/>
      <c r="AI703" s="5"/>
      <c r="AO703" s="5"/>
    </row>
    <row r="704" spans="1:251" ht="13.8" thickBot="1">
      <c r="Z704" s="5"/>
      <c r="AD704" s="5"/>
      <c r="AE704" s="5"/>
      <c r="AF704" s="5"/>
      <c r="AG704" s="5"/>
      <c r="AH704" s="5"/>
      <c r="AI704" s="5"/>
      <c r="AO704" s="5"/>
      <c r="DI704" s="6"/>
    </row>
    <row r="705" spans="1:113" ht="24.75" customHeight="1" thickBot="1">
      <c r="B705" s="117" t="s">
        <v>1</v>
      </c>
      <c r="C705" s="118"/>
      <c r="D705" s="118"/>
      <c r="E705" s="118"/>
      <c r="F705" s="118"/>
      <c r="G705" s="118"/>
      <c r="H705" s="119" t="s">
        <v>96</v>
      </c>
      <c r="I705" s="120"/>
      <c r="J705" s="120"/>
      <c r="K705" s="120"/>
      <c r="L705" s="120"/>
      <c r="M705" s="120"/>
      <c r="N705" s="120"/>
      <c r="O705" s="120"/>
      <c r="P705" s="120"/>
      <c r="Q705" s="120"/>
      <c r="R705" s="120"/>
      <c r="S705" s="120"/>
      <c r="T705" s="120"/>
      <c r="U705" s="120"/>
      <c r="V705" s="120"/>
      <c r="W705" s="120"/>
      <c r="X705" s="120"/>
      <c r="Y705" s="120"/>
      <c r="Z705" s="120"/>
      <c r="AA705" s="120"/>
      <c r="AB705" s="120"/>
      <c r="AC705" s="120"/>
      <c r="AD705" s="120"/>
      <c r="AE705" s="120"/>
      <c r="AF705" s="120"/>
      <c r="AG705" s="120"/>
      <c r="AH705" s="120"/>
      <c r="AI705" s="120"/>
      <c r="AJ705" s="120"/>
      <c r="AK705" s="120"/>
      <c r="AL705" s="120"/>
      <c r="AM705" s="120"/>
      <c r="AN705" s="120"/>
      <c r="AO705" s="120"/>
      <c r="AP705" s="120"/>
      <c r="AQ705" s="120"/>
      <c r="AR705" s="120"/>
      <c r="AS705" s="120"/>
      <c r="AT705" s="120"/>
      <c r="AU705" s="120"/>
      <c r="AV705" s="120"/>
      <c r="AW705" s="120"/>
      <c r="AX705" s="121"/>
      <c r="DI705" s="6"/>
    </row>
    <row r="706" spans="1:113" ht="14.4">
      <c r="B706" s="7"/>
      <c r="C706" s="7"/>
      <c r="D706" s="7"/>
      <c r="E706" s="7"/>
      <c r="F706" s="7"/>
      <c r="G706" s="7"/>
      <c r="H706" s="8"/>
      <c r="I706" s="8"/>
      <c r="J706" s="8"/>
      <c r="K706" s="8"/>
      <c r="L706" s="9"/>
      <c r="M706" s="9"/>
      <c r="N706" s="9"/>
      <c r="O706" s="9"/>
      <c r="P706" s="8"/>
      <c r="Q706" s="8"/>
      <c r="R706" s="8"/>
      <c r="S706" s="8"/>
      <c r="T706" s="8"/>
      <c r="U706" s="8"/>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DI706" s="6"/>
    </row>
    <row r="707" spans="1:113" ht="15" thickBot="1">
      <c r="A707" s="11"/>
      <c r="B707" s="10" t="s">
        <v>2</v>
      </c>
      <c r="C707" s="8"/>
      <c r="D707" s="8"/>
      <c r="E707" s="8"/>
      <c r="F707" s="8"/>
      <c r="G707" s="8"/>
      <c r="H707" s="8"/>
      <c r="I707" s="8"/>
      <c r="J707" s="8"/>
      <c r="K707" s="8"/>
      <c r="L707" s="9"/>
      <c r="M707" s="9"/>
      <c r="N707" s="9"/>
      <c r="O707" s="9"/>
      <c r="P707" s="8"/>
      <c r="Q707" s="8"/>
      <c r="R707" s="8"/>
      <c r="S707" s="8"/>
      <c r="T707" s="8"/>
      <c r="U707" s="8"/>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DI707" s="6"/>
    </row>
    <row r="708" spans="1:113" ht="14.4">
      <c r="A708" s="8"/>
      <c r="B708" s="12"/>
      <c r="C708" s="7"/>
      <c r="D708" s="7"/>
      <c r="E708" s="7"/>
      <c r="F708" s="7"/>
      <c r="G708" s="7"/>
      <c r="H708" s="7"/>
      <c r="I708" s="7"/>
      <c r="J708" s="7"/>
      <c r="K708" s="7"/>
      <c r="L708" s="13"/>
      <c r="M708" s="13"/>
      <c r="N708" s="13"/>
      <c r="O708" s="13"/>
      <c r="P708" s="7"/>
      <c r="Q708" s="7"/>
      <c r="R708" s="7"/>
      <c r="S708" s="7"/>
      <c r="T708" s="7"/>
      <c r="U708" s="7"/>
      <c r="V708" s="14"/>
      <c r="W708" s="14"/>
      <c r="X708" s="14"/>
      <c r="Y708" s="14"/>
      <c r="Z708" s="14"/>
      <c r="AA708" s="14"/>
      <c r="AB708" s="14"/>
      <c r="AC708" s="14"/>
      <c r="AD708" s="14"/>
      <c r="AE708" s="14"/>
      <c r="AF708" s="14"/>
      <c r="AG708" s="14"/>
      <c r="AH708" s="14"/>
      <c r="AI708" s="14"/>
      <c r="AJ708" s="14"/>
      <c r="AK708" s="14"/>
      <c r="AL708" s="14"/>
      <c r="AM708" s="14"/>
      <c r="AN708" s="14"/>
      <c r="AO708" s="14"/>
      <c r="AP708" s="14"/>
      <c r="AQ708" s="14"/>
      <c r="AR708" s="14"/>
      <c r="AS708" s="14"/>
      <c r="AT708" s="14"/>
      <c r="AU708" s="14"/>
      <c r="AV708" s="14"/>
      <c r="AW708" s="14"/>
      <c r="AX708" s="15"/>
    </row>
    <row r="709" spans="1:113" ht="12" customHeight="1">
      <c r="A709" s="8"/>
      <c r="B709" s="122" t="s">
        <v>97</v>
      </c>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4"/>
    </row>
    <row r="710" spans="1:113" ht="12" customHeight="1">
      <c r="A710" s="8"/>
      <c r="B710" s="122"/>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4"/>
      <c r="BC710" s="16"/>
    </row>
    <row r="711" spans="1:113" ht="12" customHeight="1">
      <c r="A711" s="8"/>
      <c r="B711" s="122"/>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4"/>
    </row>
    <row r="712" spans="1:113" ht="12" customHeight="1">
      <c r="A712" s="8"/>
      <c r="B712" s="122"/>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4"/>
    </row>
    <row r="713" spans="1:113" ht="12" customHeight="1">
      <c r="A713" s="8"/>
      <c r="B713" s="122"/>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4"/>
    </row>
    <row r="714" spans="1:113" ht="15" thickBot="1">
      <c r="A714" s="17"/>
      <c r="B714" s="18"/>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20"/>
    </row>
    <row r="715" spans="1:113">
      <c r="B715" s="21"/>
    </row>
    <row r="716" spans="1:113" ht="15" thickBot="1">
      <c r="A716" s="11"/>
      <c r="B716" s="10" t="s">
        <v>3</v>
      </c>
      <c r="C716" s="8"/>
      <c r="D716" s="8"/>
      <c r="E716" s="8"/>
      <c r="F716" s="8"/>
      <c r="G716" s="8"/>
      <c r="H716" s="8"/>
      <c r="I716" s="8"/>
      <c r="J716" s="8"/>
      <c r="K716" s="8"/>
      <c r="L716" s="9"/>
      <c r="M716" s="9"/>
      <c r="N716" s="9"/>
      <c r="O716" s="9"/>
      <c r="P716" s="8"/>
      <c r="Q716" s="8"/>
      <c r="R716" s="8"/>
      <c r="S716" s="8"/>
      <c r="T716" s="8"/>
      <c r="U716" s="8"/>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DI716" s="6"/>
    </row>
    <row r="717" spans="1:113" ht="14.4">
      <c r="A717" s="8"/>
      <c r="B717" s="12"/>
      <c r="C717" s="7"/>
      <c r="D717" s="7"/>
      <c r="E717" s="7"/>
      <c r="F717" s="7"/>
      <c r="G717" s="7"/>
      <c r="H717" s="7"/>
      <c r="I717" s="7"/>
      <c r="J717" s="7"/>
      <c r="K717" s="7"/>
      <c r="L717" s="13"/>
      <c r="M717" s="13"/>
      <c r="N717" s="13"/>
      <c r="O717" s="13"/>
      <c r="P717" s="7"/>
      <c r="Q717" s="7"/>
      <c r="R717" s="7"/>
      <c r="S717" s="7"/>
      <c r="T717" s="7"/>
      <c r="U717" s="7"/>
      <c r="V717" s="14"/>
      <c r="W717" s="14"/>
      <c r="X717" s="14"/>
      <c r="Y717" s="14"/>
      <c r="Z717" s="14"/>
      <c r="AA717" s="14"/>
      <c r="AB717" s="14"/>
      <c r="AC717" s="14"/>
      <c r="AD717" s="14"/>
      <c r="AE717" s="14"/>
      <c r="AF717" s="14"/>
      <c r="AG717" s="14"/>
      <c r="AH717" s="14"/>
      <c r="AI717" s="14"/>
      <c r="AJ717" s="14"/>
      <c r="AK717" s="14"/>
      <c r="AL717" s="14"/>
      <c r="AM717" s="14"/>
      <c r="AN717" s="14"/>
      <c r="AO717" s="14"/>
      <c r="AP717" s="14"/>
      <c r="AQ717" s="14"/>
      <c r="AR717" s="14"/>
      <c r="AS717" s="14"/>
      <c r="AT717" s="14"/>
      <c r="AU717" s="14"/>
      <c r="AV717" s="14"/>
      <c r="AW717" s="14"/>
      <c r="AX717" s="15"/>
    </row>
    <row r="718" spans="1:113" ht="12" customHeight="1">
      <c r="A718" s="8"/>
      <c r="B718" s="122" t="s">
        <v>98</v>
      </c>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4"/>
    </row>
    <row r="719" spans="1:113" ht="12" customHeight="1">
      <c r="A719" s="8"/>
      <c r="B719" s="122"/>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4"/>
    </row>
    <row r="720" spans="1:113" ht="12" customHeight="1">
      <c r="A720" s="8"/>
      <c r="B720" s="122"/>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4"/>
      <c r="BC720" s="16"/>
    </row>
    <row r="721" spans="1:251" ht="12" customHeight="1">
      <c r="A721" s="8"/>
      <c r="B721" s="122"/>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4"/>
    </row>
    <row r="722" spans="1:251" ht="12" customHeight="1">
      <c r="A722" s="8"/>
      <c r="B722" s="122"/>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4"/>
    </row>
    <row r="723" spans="1:251" ht="12" customHeight="1">
      <c r="A723" s="8"/>
      <c r="B723" s="122"/>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4"/>
    </row>
    <row r="724" spans="1:251" ht="15" thickBot="1">
      <c r="A724" s="17"/>
      <c r="B724" s="18"/>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20"/>
    </row>
    <row r="725" spans="1:251">
      <c r="B725" s="21"/>
    </row>
    <row r="726" spans="1:251" ht="14.4">
      <c r="B726" s="10" t="s">
        <v>4</v>
      </c>
      <c r="C726" s="8"/>
      <c r="D726" s="8"/>
      <c r="E726" s="8"/>
      <c r="F726" s="8"/>
      <c r="G726" s="8"/>
      <c r="H726" s="8"/>
      <c r="I726" s="8"/>
      <c r="J726" s="8"/>
      <c r="K726" s="8"/>
      <c r="L726" s="9"/>
      <c r="M726" s="9"/>
      <c r="N726" s="9"/>
      <c r="O726" s="9"/>
      <c r="P726" s="8"/>
      <c r="Q726" s="8"/>
      <c r="R726" s="8"/>
      <c r="S726" s="8"/>
      <c r="T726" s="8"/>
      <c r="U726" s="8"/>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row>
    <row r="727" spans="1:251" ht="15" thickBot="1">
      <c r="B727" s="8"/>
      <c r="C727" s="8"/>
      <c r="D727" s="8"/>
      <c r="E727" s="8"/>
      <c r="F727" s="8"/>
      <c r="G727" s="8"/>
      <c r="H727" s="8"/>
      <c r="I727" s="8"/>
      <c r="J727" s="8"/>
      <c r="K727" s="8"/>
      <c r="L727" s="9"/>
      <c r="M727" s="9"/>
      <c r="N727" s="9"/>
      <c r="O727" s="9"/>
      <c r="P727" s="8"/>
      <c r="Q727" s="8"/>
      <c r="R727" s="8"/>
      <c r="S727" s="8"/>
      <c r="T727" s="8"/>
      <c r="U727" s="8"/>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22" t="s">
        <v>5</v>
      </c>
    </row>
    <row r="728" spans="1:251" s="16" customFormat="1" ht="13.5" customHeight="1">
      <c r="A728" s="8"/>
      <c r="B728" s="125" t="s">
        <v>6</v>
      </c>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6"/>
      <c r="Z728" s="127"/>
      <c r="AA728" s="131" t="s">
        <v>9</v>
      </c>
      <c r="AB728" s="126"/>
      <c r="AC728" s="126"/>
      <c r="AD728" s="126"/>
      <c r="AE728" s="126"/>
      <c r="AF728" s="126"/>
      <c r="AG728" s="126"/>
      <c r="AH728" s="126"/>
      <c r="AI728" s="127"/>
      <c r="AJ728" s="131" t="s">
        <v>10</v>
      </c>
      <c r="AK728" s="126"/>
      <c r="AL728" s="126"/>
      <c r="AM728" s="126"/>
      <c r="AN728" s="126"/>
      <c r="AO728" s="126"/>
      <c r="AP728" s="126"/>
      <c r="AQ728" s="126"/>
      <c r="AR728" s="127"/>
      <c r="AS728" s="131" t="s">
        <v>7</v>
      </c>
      <c r="AT728" s="126"/>
      <c r="AU728" s="126"/>
      <c r="AV728" s="126"/>
      <c r="AW728" s="126"/>
      <c r="AX728" s="133"/>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row>
    <row r="729" spans="1:251" s="16" customFormat="1">
      <c r="A729" s="8"/>
      <c r="B729" s="128"/>
      <c r="C729" s="129"/>
      <c r="D729" s="129"/>
      <c r="E729" s="129"/>
      <c r="F729" s="129"/>
      <c r="G729" s="129"/>
      <c r="H729" s="129"/>
      <c r="I729" s="129"/>
      <c r="J729" s="129"/>
      <c r="K729" s="129"/>
      <c r="L729" s="129"/>
      <c r="M729" s="129"/>
      <c r="N729" s="129"/>
      <c r="O729" s="129"/>
      <c r="P729" s="129"/>
      <c r="Q729" s="129"/>
      <c r="R729" s="129"/>
      <c r="S729" s="129"/>
      <c r="T729" s="129"/>
      <c r="U729" s="129"/>
      <c r="V729" s="129"/>
      <c r="W729" s="129"/>
      <c r="X729" s="129"/>
      <c r="Y729" s="129"/>
      <c r="Z729" s="130"/>
      <c r="AA729" s="132"/>
      <c r="AB729" s="129"/>
      <c r="AC729" s="129"/>
      <c r="AD729" s="129"/>
      <c r="AE729" s="129"/>
      <c r="AF729" s="129"/>
      <c r="AG729" s="129"/>
      <c r="AH729" s="129"/>
      <c r="AI729" s="130"/>
      <c r="AJ729" s="132"/>
      <c r="AK729" s="129"/>
      <c r="AL729" s="129"/>
      <c r="AM729" s="129"/>
      <c r="AN729" s="129"/>
      <c r="AO729" s="129"/>
      <c r="AP729" s="129"/>
      <c r="AQ729" s="129"/>
      <c r="AR729" s="130"/>
      <c r="AS729" s="132"/>
      <c r="AT729" s="129"/>
      <c r="AU729" s="129"/>
      <c r="AV729" s="129"/>
      <c r="AW729" s="129"/>
      <c r="AX729" s="134"/>
      <c r="AY729" s="2"/>
      <c r="AZ729" s="2"/>
      <c r="BA729" s="2"/>
      <c r="BB729" s="23"/>
      <c r="BC729" s="24"/>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row>
    <row r="730" spans="1:251" s="16" customFormat="1" ht="18.75" customHeight="1">
      <c r="A730" s="8"/>
      <c r="B730" s="25"/>
      <c r="C730" s="135" t="s">
        <v>95</v>
      </c>
      <c r="D730" s="136"/>
      <c r="E730" s="136"/>
      <c r="F730" s="136"/>
      <c r="G730" s="136"/>
      <c r="H730" s="136"/>
      <c r="I730" s="136"/>
      <c r="J730" s="136"/>
      <c r="K730" s="136"/>
      <c r="L730" s="136"/>
      <c r="M730" s="136"/>
      <c r="N730" s="136"/>
      <c r="O730" s="136"/>
      <c r="P730" s="136"/>
      <c r="Q730" s="136"/>
      <c r="R730" s="136"/>
      <c r="S730" s="136"/>
      <c r="T730" s="136"/>
      <c r="U730" s="136"/>
      <c r="V730" s="136"/>
      <c r="W730" s="136"/>
      <c r="X730" s="136"/>
      <c r="Y730" s="136"/>
      <c r="Z730" s="137"/>
      <c r="AA730" s="138">
        <v>2121</v>
      </c>
      <c r="AB730" s="139"/>
      <c r="AC730" s="139"/>
      <c r="AD730" s="139"/>
      <c r="AE730" s="139"/>
      <c r="AF730" s="139"/>
      <c r="AG730" s="139"/>
      <c r="AH730" s="139"/>
      <c r="AI730" s="140"/>
      <c r="AJ730" s="138">
        <v>1951</v>
      </c>
      <c r="AK730" s="139"/>
      <c r="AL730" s="139"/>
      <c r="AM730" s="139"/>
      <c r="AN730" s="139"/>
      <c r="AO730" s="139"/>
      <c r="AP730" s="139"/>
      <c r="AQ730" s="139"/>
      <c r="AR730" s="140"/>
      <c r="AS730" s="141"/>
      <c r="AT730" s="142"/>
      <c r="AU730" s="142"/>
      <c r="AV730" s="142"/>
      <c r="AW730" s="142"/>
      <c r="AX730" s="143"/>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row>
    <row r="731" spans="1:251" s="16" customFormat="1" ht="18.75" customHeight="1" thickBot="1">
      <c r="A731" s="17"/>
      <c r="B731" s="144" t="s">
        <v>11</v>
      </c>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6"/>
      <c r="AA731" s="147">
        <f>SUM($AA$730:$AA$730)</f>
        <v>2121</v>
      </c>
      <c r="AB731" s="148"/>
      <c r="AC731" s="148"/>
      <c r="AD731" s="148"/>
      <c r="AE731" s="148"/>
      <c r="AF731" s="148"/>
      <c r="AG731" s="148"/>
      <c r="AH731" s="148"/>
      <c r="AI731" s="149"/>
      <c r="AJ731" s="147">
        <f>SUM($AJ$730:$AJ$730)</f>
        <v>1951</v>
      </c>
      <c r="AK731" s="148"/>
      <c r="AL731" s="148"/>
      <c r="AM731" s="148"/>
      <c r="AN731" s="148"/>
      <c r="AO731" s="148"/>
      <c r="AP731" s="148"/>
      <c r="AQ731" s="148"/>
      <c r="AR731" s="149"/>
      <c r="AS731" s="150"/>
      <c r="AT731" s="151"/>
      <c r="AU731" s="151"/>
      <c r="AV731" s="151"/>
      <c r="AW731" s="151"/>
      <c r="AX731" s="15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row>
    <row r="733" spans="1:251" ht="19.2">
      <c r="A733" s="1" t="s">
        <v>0</v>
      </c>
      <c r="AW733" s="3"/>
      <c r="AX733" s="4"/>
      <c r="AY733" s="3"/>
    </row>
    <row r="735" spans="1:251" ht="18">
      <c r="B735" s="115" t="s">
        <v>8</v>
      </c>
      <c r="C735" s="116"/>
      <c r="D735" s="116"/>
      <c r="E735" s="116"/>
      <c r="F735" s="116"/>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row>
    <row r="736" spans="1:251">
      <c r="Z736" s="5"/>
      <c r="AD736" s="5"/>
      <c r="AE736" s="5"/>
      <c r="AF736" s="5"/>
      <c r="AG736" s="5"/>
      <c r="AH736" s="5"/>
      <c r="AI736" s="5"/>
      <c r="AO736" s="5"/>
    </row>
    <row r="737" spans="1:113" ht="13.8" thickBot="1">
      <c r="Z737" s="5"/>
      <c r="AD737" s="5"/>
      <c r="AE737" s="5"/>
      <c r="AF737" s="5"/>
      <c r="AG737" s="5"/>
      <c r="AH737" s="5"/>
      <c r="AI737" s="5"/>
      <c r="AO737" s="5"/>
      <c r="DI737" s="6"/>
    </row>
    <row r="738" spans="1:113" ht="24.75" customHeight="1" thickBot="1">
      <c r="B738" s="117" t="s">
        <v>1</v>
      </c>
      <c r="C738" s="118"/>
      <c r="D738" s="118"/>
      <c r="E738" s="118"/>
      <c r="F738" s="118"/>
      <c r="G738" s="118"/>
      <c r="H738" s="119" t="s">
        <v>99</v>
      </c>
      <c r="I738" s="120"/>
      <c r="J738" s="120"/>
      <c r="K738" s="120"/>
      <c r="L738" s="120"/>
      <c r="M738" s="120"/>
      <c r="N738" s="120"/>
      <c r="O738" s="120"/>
      <c r="P738" s="120"/>
      <c r="Q738" s="120"/>
      <c r="R738" s="120"/>
      <c r="S738" s="120"/>
      <c r="T738" s="120"/>
      <c r="U738" s="120"/>
      <c r="V738" s="120"/>
      <c r="W738" s="120"/>
      <c r="X738" s="120"/>
      <c r="Y738" s="120"/>
      <c r="Z738" s="120"/>
      <c r="AA738" s="120"/>
      <c r="AB738" s="120"/>
      <c r="AC738" s="120"/>
      <c r="AD738" s="120"/>
      <c r="AE738" s="120"/>
      <c r="AF738" s="120"/>
      <c r="AG738" s="120"/>
      <c r="AH738" s="120"/>
      <c r="AI738" s="120"/>
      <c r="AJ738" s="120"/>
      <c r="AK738" s="120"/>
      <c r="AL738" s="120"/>
      <c r="AM738" s="120"/>
      <c r="AN738" s="120"/>
      <c r="AO738" s="120"/>
      <c r="AP738" s="120"/>
      <c r="AQ738" s="120"/>
      <c r="AR738" s="120"/>
      <c r="AS738" s="120"/>
      <c r="AT738" s="120"/>
      <c r="AU738" s="120"/>
      <c r="AV738" s="120"/>
      <c r="AW738" s="120"/>
      <c r="AX738" s="121"/>
      <c r="DI738" s="6"/>
    </row>
    <row r="739" spans="1:113" ht="14.4">
      <c r="B739" s="7"/>
      <c r="C739" s="7"/>
      <c r="D739" s="7"/>
      <c r="E739" s="7"/>
      <c r="F739" s="7"/>
      <c r="G739" s="7"/>
      <c r="H739" s="8"/>
      <c r="I739" s="8"/>
      <c r="J739" s="8"/>
      <c r="K739" s="8"/>
      <c r="L739" s="9"/>
      <c r="M739" s="9"/>
      <c r="N739" s="9"/>
      <c r="O739" s="9"/>
      <c r="P739" s="8"/>
      <c r="Q739" s="8"/>
      <c r="R739" s="8"/>
      <c r="S739" s="8"/>
      <c r="T739" s="8"/>
      <c r="U739" s="8"/>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DI739" s="6"/>
    </row>
    <row r="740" spans="1:113" ht="15" thickBot="1">
      <c r="A740" s="11"/>
      <c r="B740" s="10" t="s">
        <v>2</v>
      </c>
      <c r="C740" s="8"/>
      <c r="D740" s="8"/>
      <c r="E740" s="8"/>
      <c r="F740" s="8"/>
      <c r="G740" s="8"/>
      <c r="H740" s="8"/>
      <c r="I740" s="8"/>
      <c r="J740" s="8"/>
      <c r="K740" s="8"/>
      <c r="L740" s="9"/>
      <c r="M740" s="9"/>
      <c r="N740" s="9"/>
      <c r="O740" s="9"/>
      <c r="P740" s="8"/>
      <c r="Q740" s="8"/>
      <c r="R740" s="8"/>
      <c r="S740" s="8"/>
      <c r="T740" s="8"/>
      <c r="U740" s="8"/>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DI740" s="6"/>
    </row>
    <row r="741" spans="1:113" ht="14.4">
      <c r="A741" s="8"/>
      <c r="B741" s="12"/>
      <c r="C741" s="7"/>
      <c r="D741" s="7"/>
      <c r="E741" s="7"/>
      <c r="F741" s="7"/>
      <c r="G741" s="7"/>
      <c r="H741" s="7"/>
      <c r="I741" s="7"/>
      <c r="J741" s="7"/>
      <c r="K741" s="7"/>
      <c r="L741" s="13"/>
      <c r="M741" s="13"/>
      <c r="N741" s="13"/>
      <c r="O741" s="13"/>
      <c r="P741" s="7"/>
      <c r="Q741" s="7"/>
      <c r="R741" s="7"/>
      <c r="S741" s="7"/>
      <c r="T741" s="7"/>
      <c r="U741" s="7"/>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c r="AS741" s="14"/>
      <c r="AT741" s="14"/>
      <c r="AU741" s="14"/>
      <c r="AV741" s="14"/>
      <c r="AW741" s="14"/>
      <c r="AX741" s="15"/>
    </row>
    <row r="742" spans="1:113" ht="12" customHeight="1">
      <c r="A742" s="8"/>
      <c r="B742" s="122" t="s">
        <v>830</v>
      </c>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4"/>
    </row>
    <row r="743" spans="1:113" ht="12" customHeight="1">
      <c r="A743" s="8"/>
      <c r="B743" s="122"/>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4"/>
    </row>
    <row r="744" spans="1:113" ht="12" customHeight="1">
      <c r="A744" s="8"/>
      <c r="B744" s="122"/>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4"/>
      <c r="BC744" s="16"/>
    </row>
    <row r="745" spans="1:113" ht="15" thickBot="1">
      <c r="A745" s="17"/>
      <c r="B745" s="18"/>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20"/>
    </row>
    <row r="746" spans="1:113">
      <c r="B746" s="21"/>
    </row>
    <row r="747" spans="1:113" ht="15" thickBot="1">
      <c r="A747" s="11"/>
      <c r="B747" s="10" t="s">
        <v>3</v>
      </c>
      <c r="C747" s="8"/>
      <c r="D747" s="8"/>
      <c r="E747" s="8"/>
      <c r="F747" s="8"/>
      <c r="G747" s="8"/>
      <c r="H747" s="8"/>
      <c r="I747" s="8"/>
      <c r="J747" s="8"/>
      <c r="K747" s="8"/>
      <c r="L747" s="9"/>
      <c r="M747" s="9"/>
      <c r="N747" s="9"/>
      <c r="O747" s="9"/>
      <c r="P747" s="8"/>
      <c r="Q747" s="8"/>
      <c r="R747" s="8"/>
      <c r="S747" s="8"/>
      <c r="T747" s="8"/>
      <c r="U747" s="8"/>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DI747" s="6"/>
    </row>
    <row r="748" spans="1:113" ht="14.4">
      <c r="A748" s="8"/>
      <c r="B748" s="12"/>
      <c r="C748" s="7"/>
      <c r="D748" s="7"/>
      <c r="E748" s="7"/>
      <c r="F748" s="7"/>
      <c r="G748" s="7"/>
      <c r="H748" s="7"/>
      <c r="I748" s="7"/>
      <c r="J748" s="7"/>
      <c r="K748" s="7"/>
      <c r="L748" s="13"/>
      <c r="M748" s="13"/>
      <c r="N748" s="13"/>
      <c r="O748" s="13"/>
      <c r="P748" s="7"/>
      <c r="Q748" s="7"/>
      <c r="R748" s="7"/>
      <c r="S748" s="7"/>
      <c r="T748" s="7"/>
      <c r="U748" s="7"/>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c r="AS748" s="14"/>
      <c r="AT748" s="14"/>
      <c r="AU748" s="14"/>
      <c r="AV748" s="14"/>
      <c r="AW748" s="14"/>
      <c r="AX748" s="15"/>
    </row>
    <row r="749" spans="1:113" ht="12" customHeight="1">
      <c r="A749" s="8"/>
      <c r="B749" s="162" t="s">
        <v>831</v>
      </c>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c r="AH749" s="163"/>
      <c r="AI749" s="163"/>
      <c r="AJ749" s="163"/>
      <c r="AK749" s="163"/>
      <c r="AL749" s="163"/>
      <c r="AM749" s="163"/>
      <c r="AN749" s="163"/>
      <c r="AO749" s="163"/>
      <c r="AP749" s="163"/>
      <c r="AQ749" s="163"/>
      <c r="AR749" s="163"/>
      <c r="AS749" s="163"/>
      <c r="AT749" s="163"/>
      <c r="AU749" s="163"/>
      <c r="AV749" s="163"/>
      <c r="AW749" s="163"/>
      <c r="AX749" s="164"/>
    </row>
    <row r="750" spans="1:113" ht="12" customHeight="1">
      <c r="A750" s="8"/>
      <c r="B750" s="162"/>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c r="AH750" s="163"/>
      <c r="AI750" s="163"/>
      <c r="AJ750" s="163"/>
      <c r="AK750" s="163"/>
      <c r="AL750" s="163"/>
      <c r="AM750" s="163"/>
      <c r="AN750" s="163"/>
      <c r="AO750" s="163"/>
      <c r="AP750" s="163"/>
      <c r="AQ750" s="163"/>
      <c r="AR750" s="163"/>
      <c r="AS750" s="163"/>
      <c r="AT750" s="163"/>
      <c r="AU750" s="163"/>
      <c r="AV750" s="163"/>
      <c r="AW750" s="163"/>
      <c r="AX750" s="164"/>
    </row>
    <row r="751" spans="1:113" ht="12" customHeight="1">
      <c r="A751" s="8"/>
      <c r="B751" s="162"/>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c r="AH751" s="163"/>
      <c r="AI751" s="163"/>
      <c r="AJ751" s="163"/>
      <c r="AK751" s="163"/>
      <c r="AL751" s="163"/>
      <c r="AM751" s="163"/>
      <c r="AN751" s="163"/>
      <c r="AO751" s="163"/>
      <c r="AP751" s="163"/>
      <c r="AQ751" s="163"/>
      <c r="AR751" s="163"/>
      <c r="AS751" s="163"/>
      <c r="AT751" s="163"/>
      <c r="AU751" s="163"/>
      <c r="AV751" s="163"/>
      <c r="AW751" s="163"/>
      <c r="AX751" s="164"/>
    </row>
    <row r="752" spans="1:113" ht="12" customHeight="1">
      <c r="A752" s="8"/>
      <c r="B752" s="162"/>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c r="AH752" s="163"/>
      <c r="AI752" s="163"/>
      <c r="AJ752" s="163"/>
      <c r="AK752" s="163"/>
      <c r="AL752" s="163"/>
      <c r="AM752" s="163"/>
      <c r="AN752" s="163"/>
      <c r="AO752" s="163"/>
      <c r="AP752" s="163"/>
      <c r="AQ752" s="163"/>
      <c r="AR752" s="163"/>
      <c r="AS752" s="163"/>
      <c r="AT752" s="163"/>
      <c r="AU752" s="163"/>
      <c r="AV752" s="163"/>
      <c r="AW752" s="163"/>
      <c r="AX752" s="164"/>
    </row>
    <row r="753" spans="1:251" ht="12" customHeight="1">
      <c r="A753" s="8"/>
      <c r="B753" s="162"/>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c r="AH753" s="163"/>
      <c r="AI753" s="163"/>
      <c r="AJ753" s="163"/>
      <c r="AK753" s="163"/>
      <c r="AL753" s="163"/>
      <c r="AM753" s="163"/>
      <c r="AN753" s="163"/>
      <c r="AO753" s="163"/>
      <c r="AP753" s="163"/>
      <c r="AQ753" s="163"/>
      <c r="AR753" s="163"/>
      <c r="AS753" s="163"/>
      <c r="AT753" s="163"/>
      <c r="AU753" s="163"/>
      <c r="AV753" s="163"/>
      <c r="AW753" s="163"/>
      <c r="AX753" s="164"/>
    </row>
    <row r="754" spans="1:251" ht="15" thickBot="1">
      <c r="A754" s="17"/>
      <c r="B754" s="18"/>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20"/>
    </row>
    <row r="755" spans="1:251">
      <c r="B755" s="21"/>
    </row>
    <row r="756" spans="1:251" ht="14.4">
      <c r="B756" s="10" t="s">
        <v>4</v>
      </c>
      <c r="C756" s="8"/>
      <c r="D756" s="8"/>
      <c r="E756" s="8"/>
      <c r="F756" s="8"/>
      <c r="G756" s="8"/>
      <c r="H756" s="8"/>
      <c r="I756" s="8"/>
      <c r="J756" s="8"/>
      <c r="K756" s="8"/>
      <c r="L756" s="9"/>
      <c r="M756" s="9"/>
      <c r="N756" s="9"/>
      <c r="O756" s="9"/>
      <c r="P756" s="8"/>
      <c r="Q756" s="8"/>
      <c r="R756" s="8"/>
      <c r="S756" s="8"/>
      <c r="T756" s="8"/>
      <c r="U756" s="8"/>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row>
    <row r="757" spans="1:251" ht="15" thickBot="1">
      <c r="B757" s="8"/>
      <c r="C757" s="8"/>
      <c r="D757" s="8"/>
      <c r="E757" s="8"/>
      <c r="F757" s="8"/>
      <c r="G757" s="8"/>
      <c r="H757" s="8"/>
      <c r="I757" s="8"/>
      <c r="J757" s="8"/>
      <c r="K757" s="8"/>
      <c r="L757" s="9"/>
      <c r="M757" s="9"/>
      <c r="N757" s="9"/>
      <c r="O757" s="9"/>
      <c r="P757" s="8"/>
      <c r="Q757" s="8"/>
      <c r="R757" s="8"/>
      <c r="S757" s="8"/>
      <c r="T757" s="8"/>
      <c r="U757" s="8"/>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22" t="s">
        <v>5</v>
      </c>
    </row>
    <row r="758" spans="1:251" s="16" customFormat="1" ht="13.5" customHeight="1">
      <c r="A758" s="8"/>
      <c r="B758" s="125" t="s">
        <v>6</v>
      </c>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6"/>
      <c r="Z758" s="127"/>
      <c r="AA758" s="131" t="s">
        <v>9</v>
      </c>
      <c r="AB758" s="126"/>
      <c r="AC758" s="126"/>
      <c r="AD758" s="126"/>
      <c r="AE758" s="126"/>
      <c r="AF758" s="126"/>
      <c r="AG758" s="126"/>
      <c r="AH758" s="126"/>
      <c r="AI758" s="127"/>
      <c r="AJ758" s="131" t="s">
        <v>10</v>
      </c>
      <c r="AK758" s="126"/>
      <c r="AL758" s="126"/>
      <c r="AM758" s="126"/>
      <c r="AN758" s="126"/>
      <c r="AO758" s="126"/>
      <c r="AP758" s="126"/>
      <c r="AQ758" s="126"/>
      <c r="AR758" s="127"/>
      <c r="AS758" s="131" t="s">
        <v>7</v>
      </c>
      <c r="AT758" s="126"/>
      <c r="AU758" s="126"/>
      <c r="AV758" s="126"/>
      <c r="AW758" s="126"/>
      <c r="AX758" s="133"/>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row>
    <row r="759" spans="1:251" s="16" customFormat="1">
      <c r="A759" s="8"/>
      <c r="B759" s="128"/>
      <c r="C759" s="129"/>
      <c r="D759" s="129"/>
      <c r="E759" s="129"/>
      <c r="F759" s="129"/>
      <c r="G759" s="129"/>
      <c r="H759" s="129"/>
      <c r="I759" s="129"/>
      <c r="J759" s="129"/>
      <c r="K759" s="129"/>
      <c r="L759" s="129"/>
      <c r="M759" s="129"/>
      <c r="N759" s="129"/>
      <c r="O759" s="129"/>
      <c r="P759" s="129"/>
      <c r="Q759" s="129"/>
      <c r="R759" s="129"/>
      <c r="S759" s="129"/>
      <c r="T759" s="129"/>
      <c r="U759" s="129"/>
      <c r="V759" s="129"/>
      <c r="W759" s="129"/>
      <c r="X759" s="129"/>
      <c r="Y759" s="129"/>
      <c r="Z759" s="130"/>
      <c r="AA759" s="132"/>
      <c r="AB759" s="129"/>
      <c r="AC759" s="129"/>
      <c r="AD759" s="129"/>
      <c r="AE759" s="129"/>
      <c r="AF759" s="129"/>
      <c r="AG759" s="129"/>
      <c r="AH759" s="129"/>
      <c r="AI759" s="130"/>
      <c r="AJ759" s="132"/>
      <c r="AK759" s="129"/>
      <c r="AL759" s="129"/>
      <c r="AM759" s="129"/>
      <c r="AN759" s="129"/>
      <c r="AO759" s="129"/>
      <c r="AP759" s="129"/>
      <c r="AQ759" s="129"/>
      <c r="AR759" s="130"/>
      <c r="AS759" s="132"/>
      <c r="AT759" s="129"/>
      <c r="AU759" s="129"/>
      <c r="AV759" s="129"/>
      <c r="AW759" s="129"/>
      <c r="AX759" s="134"/>
      <c r="AY759" s="2"/>
      <c r="AZ759" s="2"/>
      <c r="BA759" s="2"/>
      <c r="BB759" s="23"/>
      <c r="BC759" s="24"/>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row>
    <row r="760" spans="1:251" s="16" customFormat="1" ht="18.75" customHeight="1">
      <c r="A760" s="8"/>
      <c r="B760" s="25"/>
      <c r="C760" s="156" t="s">
        <v>827</v>
      </c>
      <c r="D760" s="157"/>
      <c r="E760" s="157"/>
      <c r="F760" s="157"/>
      <c r="G760" s="157"/>
      <c r="H760" s="157"/>
      <c r="I760" s="157"/>
      <c r="J760" s="157"/>
      <c r="K760" s="157"/>
      <c r="L760" s="157"/>
      <c r="M760" s="157"/>
      <c r="N760" s="157"/>
      <c r="O760" s="157"/>
      <c r="P760" s="157"/>
      <c r="Q760" s="157"/>
      <c r="R760" s="157"/>
      <c r="S760" s="157"/>
      <c r="T760" s="157"/>
      <c r="U760" s="157"/>
      <c r="V760" s="157"/>
      <c r="W760" s="157"/>
      <c r="X760" s="157"/>
      <c r="Y760" s="157"/>
      <c r="Z760" s="158"/>
      <c r="AA760" s="159">
        <v>0</v>
      </c>
      <c r="AB760" s="160"/>
      <c r="AC760" s="160"/>
      <c r="AD760" s="160"/>
      <c r="AE760" s="160"/>
      <c r="AF760" s="160"/>
      <c r="AG760" s="160"/>
      <c r="AH760" s="160"/>
      <c r="AI760" s="161"/>
      <c r="AJ760" s="159">
        <v>198943</v>
      </c>
      <c r="AK760" s="160"/>
      <c r="AL760" s="160"/>
      <c r="AM760" s="160"/>
      <c r="AN760" s="160"/>
      <c r="AO760" s="160"/>
      <c r="AP760" s="160"/>
      <c r="AQ760" s="160"/>
      <c r="AR760" s="161"/>
      <c r="AS760" s="141"/>
      <c r="AT760" s="142"/>
      <c r="AU760" s="142"/>
      <c r="AV760" s="142"/>
      <c r="AW760" s="142"/>
      <c r="AX760" s="143"/>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row>
    <row r="761" spans="1:251" s="16" customFormat="1" ht="18.75" customHeight="1" thickBot="1">
      <c r="A761" s="17"/>
      <c r="B761" s="144" t="s">
        <v>11</v>
      </c>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6"/>
      <c r="AA761" s="147">
        <f>SUM($AA$760:$AA$760)</f>
        <v>0</v>
      </c>
      <c r="AB761" s="148"/>
      <c r="AC761" s="148"/>
      <c r="AD761" s="148"/>
      <c r="AE761" s="148"/>
      <c r="AF761" s="148"/>
      <c r="AG761" s="148"/>
      <c r="AH761" s="148"/>
      <c r="AI761" s="149"/>
      <c r="AJ761" s="147">
        <f>SUM($AJ$760:$AJ$760)</f>
        <v>198943</v>
      </c>
      <c r="AK761" s="148"/>
      <c r="AL761" s="148"/>
      <c r="AM761" s="148"/>
      <c r="AN761" s="148"/>
      <c r="AO761" s="148"/>
      <c r="AP761" s="148"/>
      <c r="AQ761" s="148"/>
      <c r="AR761" s="149"/>
      <c r="AS761" s="150"/>
      <c r="AT761" s="151"/>
      <c r="AU761" s="151"/>
      <c r="AV761" s="151"/>
      <c r="AW761" s="151"/>
      <c r="AX761" s="15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row>
    <row r="763" spans="1:251" ht="19.2">
      <c r="A763" s="1" t="s">
        <v>0</v>
      </c>
      <c r="AW763" s="3"/>
      <c r="AX763" s="4"/>
      <c r="AY763" s="3"/>
    </row>
    <row r="765" spans="1:251" ht="18">
      <c r="B765" s="115" t="s">
        <v>8</v>
      </c>
      <c r="C765" s="116"/>
      <c r="D765" s="116"/>
      <c r="E765" s="116"/>
      <c r="F765" s="116"/>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row>
    <row r="766" spans="1:251">
      <c r="Z766" s="5"/>
      <c r="AD766" s="5"/>
      <c r="AE766" s="5"/>
      <c r="AF766" s="5"/>
      <c r="AG766" s="5"/>
      <c r="AH766" s="5"/>
      <c r="AI766" s="5"/>
      <c r="AO766" s="5"/>
    </row>
    <row r="767" spans="1:251" ht="13.8" thickBot="1">
      <c r="Z767" s="5"/>
      <c r="AD767" s="5"/>
      <c r="AE767" s="5"/>
      <c r="AF767" s="5"/>
      <c r="AG767" s="5"/>
      <c r="AH767" s="5"/>
      <c r="AI767" s="5"/>
      <c r="AO767" s="5"/>
      <c r="DI767" s="6"/>
    </row>
    <row r="768" spans="1:251" ht="24.75" customHeight="1" thickBot="1">
      <c r="B768" s="117" t="s">
        <v>1</v>
      </c>
      <c r="C768" s="118"/>
      <c r="D768" s="118"/>
      <c r="E768" s="118"/>
      <c r="F768" s="118"/>
      <c r="G768" s="118"/>
      <c r="H768" s="119" t="s">
        <v>101</v>
      </c>
      <c r="I768" s="120"/>
      <c r="J768" s="120"/>
      <c r="K768" s="120"/>
      <c r="L768" s="120"/>
      <c r="M768" s="120"/>
      <c r="N768" s="120"/>
      <c r="O768" s="120"/>
      <c r="P768" s="120"/>
      <c r="Q768" s="120"/>
      <c r="R768" s="120"/>
      <c r="S768" s="120"/>
      <c r="T768" s="120"/>
      <c r="U768" s="120"/>
      <c r="V768" s="120"/>
      <c r="W768" s="120"/>
      <c r="X768" s="120"/>
      <c r="Y768" s="120"/>
      <c r="Z768" s="120"/>
      <c r="AA768" s="120"/>
      <c r="AB768" s="120"/>
      <c r="AC768" s="120"/>
      <c r="AD768" s="120"/>
      <c r="AE768" s="120"/>
      <c r="AF768" s="120"/>
      <c r="AG768" s="120"/>
      <c r="AH768" s="120"/>
      <c r="AI768" s="120"/>
      <c r="AJ768" s="120"/>
      <c r="AK768" s="120"/>
      <c r="AL768" s="120"/>
      <c r="AM768" s="120"/>
      <c r="AN768" s="120"/>
      <c r="AO768" s="120"/>
      <c r="AP768" s="120"/>
      <c r="AQ768" s="120"/>
      <c r="AR768" s="120"/>
      <c r="AS768" s="120"/>
      <c r="AT768" s="120"/>
      <c r="AU768" s="120"/>
      <c r="AV768" s="120"/>
      <c r="AW768" s="120"/>
      <c r="AX768" s="121"/>
      <c r="DI768" s="6"/>
    </row>
    <row r="769" spans="1:113" ht="14.4">
      <c r="B769" s="7"/>
      <c r="C769" s="7"/>
      <c r="D769" s="7"/>
      <c r="E769" s="7"/>
      <c r="F769" s="7"/>
      <c r="G769" s="7"/>
      <c r="H769" s="8"/>
      <c r="I769" s="8"/>
      <c r="J769" s="8"/>
      <c r="K769" s="8"/>
      <c r="L769" s="9"/>
      <c r="M769" s="9"/>
      <c r="N769" s="9"/>
      <c r="O769" s="9"/>
      <c r="P769" s="8"/>
      <c r="Q769" s="8"/>
      <c r="R769" s="8"/>
      <c r="S769" s="8"/>
      <c r="T769" s="8"/>
      <c r="U769" s="8"/>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DI769" s="6"/>
    </row>
    <row r="770" spans="1:113" ht="15" thickBot="1">
      <c r="A770" s="11"/>
      <c r="B770" s="10" t="s">
        <v>2</v>
      </c>
      <c r="C770" s="8"/>
      <c r="D770" s="8"/>
      <c r="E770" s="8"/>
      <c r="F770" s="8"/>
      <c r="G770" s="8"/>
      <c r="H770" s="8"/>
      <c r="I770" s="8"/>
      <c r="J770" s="8"/>
      <c r="K770" s="8"/>
      <c r="L770" s="9"/>
      <c r="M770" s="9"/>
      <c r="N770" s="9"/>
      <c r="O770" s="9"/>
      <c r="P770" s="8"/>
      <c r="Q770" s="8"/>
      <c r="R770" s="8"/>
      <c r="S770" s="8"/>
      <c r="T770" s="8"/>
      <c r="U770" s="8"/>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DI770" s="6"/>
    </row>
    <row r="771" spans="1:113" ht="14.4">
      <c r="A771" s="8"/>
      <c r="B771" s="12"/>
      <c r="C771" s="7"/>
      <c r="D771" s="7"/>
      <c r="E771" s="7"/>
      <c r="F771" s="7"/>
      <c r="G771" s="7"/>
      <c r="H771" s="7"/>
      <c r="I771" s="7"/>
      <c r="J771" s="7"/>
      <c r="K771" s="7"/>
      <c r="L771" s="13"/>
      <c r="M771" s="13"/>
      <c r="N771" s="13"/>
      <c r="O771" s="13"/>
      <c r="P771" s="7"/>
      <c r="Q771" s="7"/>
      <c r="R771" s="7"/>
      <c r="S771" s="7"/>
      <c r="T771" s="7"/>
      <c r="U771" s="7"/>
      <c r="V771" s="14"/>
      <c r="W771" s="14"/>
      <c r="X771" s="14"/>
      <c r="Y771" s="14"/>
      <c r="Z771" s="14"/>
      <c r="AA771" s="14"/>
      <c r="AB771" s="14"/>
      <c r="AC771" s="14"/>
      <c r="AD771" s="14"/>
      <c r="AE771" s="14"/>
      <c r="AF771" s="14"/>
      <c r="AG771" s="14"/>
      <c r="AH771" s="14"/>
      <c r="AI771" s="14"/>
      <c r="AJ771" s="14"/>
      <c r="AK771" s="14"/>
      <c r="AL771" s="14"/>
      <c r="AM771" s="14"/>
      <c r="AN771" s="14"/>
      <c r="AO771" s="14"/>
      <c r="AP771" s="14"/>
      <c r="AQ771" s="14"/>
      <c r="AR771" s="14"/>
      <c r="AS771" s="14"/>
      <c r="AT771" s="14"/>
      <c r="AU771" s="14"/>
      <c r="AV771" s="14"/>
      <c r="AW771" s="14"/>
      <c r="AX771" s="15"/>
    </row>
    <row r="772" spans="1:113" ht="12" customHeight="1">
      <c r="A772" s="8"/>
      <c r="B772" s="122" t="s">
        <v>102</v>
      </c>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4"/>
    </row>
    <row r="773" spans="1:113" ht="12" customHeight="1">
      <c r="A773" s="8"/>
      <c r="B773" s="122"/>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4"/>
      <c r="BC773" s="16"/>
    </row>
    <row r="774" spans="1:113" ht="12" customHeight="1">
      <c r="A774" s="8"/>
      <c r="B774" s="122"/>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4"/>
    </row>
    <row r="775" spans="1:113" ht="12" customHeight="1">
      <c r="A775" s="8"/>
      <c r="B775" s="122"/>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4"/>
    </row>
    <row r="776" spans="1:113" ht="12" customHeight="1">
      <c r="A776" s="8"/>
      <c r="B776" s="122"/>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4"/>
    </row>
    <row r="777" spans="1:113" ht="15" thickBot="1">
      <c r="A777" s="17"/>
      <c r="B777" s="18"/>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20"/>
    </row>
    <row r="778" spans="1:113">
      <c r="B778" s="21"/>
    </row>
    <row r="779" spans="1:113" ht="15" thickBot="1">
      <c r="A779" s="11"/>
      <c r="B779" s="10" t="s">
        <v>3</v>
      </c>
      <c r="C779" s="8"/>
      <c r="D779" s="8"/>
      <c r="E779" s="8"/>
      <c r="F779" s="8"/>
      <c r="G779" s="8"/>
      <c r="H779" s="8"/>
      <c r="I779" s="8"/>
      <c r="J779" s="8"/>
      <c r="K779" s="8"/>
      <c r="L779" s="9"/>
      <c r="M779" s="9"/>
      <c r="N779" s="9"/>
      <c r="O779" s="9"/>
      <c r="P779" s="8"/>
      <c r="Q779" s="8"/>
      <c r="R779" s="8"/>
      <c r="S779" s="8"/>
      <c r="T779" s="8"/>
      <c r="U779" s="8"/>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DI779" s="6"/>
    </row>
    <row r="780" spans="1:113" ht="14.4">
      <c r="A780" s="8"/>
      <c r="B780" s="12"/>
      <c r="C780" s="7"/>
      <c r="D780" s="7"/>
      <c r="E780" s="7"/>
      <c r="F780" s="7"/>
      <c r="G780" s="7"/>
      <c r="H780" s="7"/>
      <c r="I780" s="7"/>
      <c r="J780" s="7"/>
      <c r="K780" s="7"/>
      <c r="L780" s="13"/>
      <c r="M780" s="13"/>
      <c r="N780" s="13"/>
      <c r="O780" s="13"/>
      <c r="P780" s="7"/>
      <c r="Q780" s="7"/>
      <c r="R780" s="7"/>
      <c r="S780" s="7"/>
      <c r="T780" s="7"/>
      <c r="U780" s="7"/>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5"/>
    </row>
    <row r="781" spans="1:113" ht="12" customHeight="1">
      <c r="A781" s="8"/>
      <c r="B781" s="122" t="s">
        <v>103</v>
      </c>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4"/>
    </row>
    <row r="782" spans="1:113" ht="12" customHeight="1">
      <c r="A782" s="8"/>
      <c r="B782" s="122"/>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4"/>
      <c r="BC782" s="16"/>
    </row>
    <row r="783" spans="1:113" ht="12" customHeight="1">
      <c r="A783" s="8"/>
      <c r="B783" s="122"/>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4"/>
    </row>
    <row r="784" spans="1:113" ht="12" customHeight="1">
      <c r="A784" s="8"/>
      <c r="B784" s="122"/>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4"/>
    </row>
    <row r="785" spans="1:251" ht="12" customHeight="1">
      <c r="A785" s="8"/>
      <c r="B785" s="122"/>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4"/>
    </row>
    <row r="786" spans="1:251" ht="15" thickBot="1">
      <c r="A786" s="17"/>
      <c r="B786" s="18"/>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20"/>
    </row>
    <row r="787" spans="1:251">
      <c r="B787" s="21"/>
    </row>
    <row r="788" spans="1:251" ht="14.4">
      <c r="B788" s="10" t="s">
        <v>4</v>
      </c>
      <c r="C788" s="8"/>
      <c r="D788" s="8"/>
      <c r="E788" s="8"/>
      <c r="F788" s="8"/>
      <c r="G788" s="8"/>
      <c r="H788" s="8"/>
      <c r="I788" s="8"/>
      <c r="J788" s="8"/>
      <c r="K788" s="8"/>
      <c r="L788" s="9"/>
      <c r="M788" s="9"/>
      <c r="N788" s="9"/>
      <c r="O788" s="9"/>
      <c r="P788" s="8"/>
      <c r="Q788" s="8"/>
      <c r="R788" s="8"/>
      <c r="S788" s="8"/>
      <c r="T788" s="8"/>
      <c r="U788" s="8"/>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row>
    <row r="789" spans="1:251" ht="15" thickBot="1">
      <c r="B789" s="8"/>
      <c r="C789" s="8"/>
      <c r="D789" s="8"/>
      <c r="E789" s="8"/>
      <c r="F789" s="8"/>
      <c r="G789" s="8"/>
      <c r="H789" s="8"/>
      <c r="I789" s="8"/>
      <c r="J789" s="8"/>
      <c r="K789" s="8"/>
      <c r="L789" s="9"/>
      <c r="M789" s="9"/>
      <c r="N789" s="9"/>
      <c r="O789" s="9"/>
      <c r="P789" s="8"/>
      <c r="Q789" s="8"/>
      <c r="R789" s="8"/>
      <c r="S789" s="8"/>
      <c r="T789" s="8"/>
      <c r="U789" s="8"/>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22" t="s">
        <v>5</v>
      </c>
    </row>
    <row r="790" spans="1:251" s="16" customFormat="1" ht="13.5" customHeight="1">
      <c r="A790" s="8"/>
      <c r="B790" s="125" t="s">
        <v>6</v>
      </c>
      <c r="C790" s="126"/>
      <c r="D790" s="126"/>
      <c r="E790" s="126"/>
      <c r="F790" s="126"/>
      <c r="G790" s="126"/>
      <c r="H790" s="126"/>
      <c r="I790" s="126"/>
      <c r="J790" s="126"/>
      <c r="K790" s="126"/>
      <c r="L790" s="126"/>
      <c r="M790" s="126"/>
      <c r="N790" s="126"/>
      <c r="O790" s="126"/>
      <c r="P790" s="126"/>
      <c r="Q790" s="126"/>
      <c r="R790" s="126"/>
      <c r="S790" s="126"/>
      <c r="T790" s="126"/>
      <c r="U790" s="126"/>
      <c r="V790" s="126"/>
      <c r="W790" s="126"/>
      <c r="X790" s="126"/>
      <c r="Y790" s="126"/>
      <c r="Z790" s="127"/>
      <c r="AA790" s="131" t="s">
        <v>9</v>
      </c>
      <c r="AB790" s="126"/>
      <c r="AC790" s="126"/>
      <c r="AD790" s="126"/>
      <c r="AE790" s="126"/>
      <c r="AF790" s="126"/>
      <c r="AG790" s="126"/>
      <c r="AH790" s="126"/>
      <c r="AI790" s="127"/>
      <c r="AJ790" s="131" t="s">
        <v>10</v>
      </c>
      <c r="AK790" s="126"/>
      <c r="AL790" s="126"/>
      <c r="AM790" s="126"/>
      <c r="AN790" s="126"/>
      <c r="AO790" s="126"/>
      <c r="AP790" s="126"/>
      <c r="AQ790" s="126"/>
      <c r="AR790" s="127"/>
      <c r="AS790" s="131" t="s">
        <v>7</v>
      </c>
      <c r="AT790" s="126"/>
      <c r="AU790" s="126"/>
      <c r="AV790" s="126"/>
      <c r="AW790" s="126"/>
      <c r="AX790" s="133"/>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row>
    <row r="791" spans="1:251" s="16" customFormat="1">
      <c r="A791" s="8"/>
      <c r="B791" s="128"/>
      <c r="C791" s="129"/>
      <c r="D791" s="129"/>
      <c r="E791" s="129"/>
      <c r="F791" s="129"/>
      <c r="G791" s="129"/>
      <c r="H791" s="129"/>
      <c r="I791" s="129"/>
      <c r="J791" s="129"/>
      <c r="K791" s="129"/>
      <c r="L791" s="129"/>
      <c r="M791" s="129"/>
      <c r="N791" s="129"/>
      <c r="O791" s="129"/>
      <c r="P791" s="129"/>
      <c r="Q791" s="129"/>
      <c r="R791" s="129"/>
      <c r="S791" s="129"/>
      <c r="T791" s="129"/>
      <c r="U791" s="129"/>
      <c r="V791" s="129"/>
      <c r="W791" s="129"/>
      <c r="X791" s="129"/>
      <c r="Y791" s="129"/>
      <c r="Z791" s="130"/>
      <c r="AA791" s="132"/>
      <c r="AB791" s="129"/>
      <c r="AC791" s="129"/>
      <c r="AD791" s="129"/>
      <c r="AE791" s="129"/>
      <c r="AF791" s="129"/>
      <c r="AG791" s="129"/>
      <c r="AH791" s="129"/>
      <c r="AI791" s="130"/>
      <c r="AJ791" s="132"/>
      <c r="AK791" s="129"/>
      <c r="AL791" s="129"/>
      <c r="AM791" s="129"/>
      <c r="AN791" s="129"/>
      <c r="AO791" s="129"/>
      <c r="AP791" s="129"/>
      <c r="AQ791" s="129"/>
      <c r="AR791" s="130"/>
      <c r="AS791" s="132"/>
      <c r="AT791" s="129"/>
      <c r="AU791" s="129"/>
      <c r="AV791" s="129"/>
      <c r="AW791" s="129"/>
      <c r="AX791" s="134"/>
      <c r="AY791" s="2"/>
      <c r="AZ791" s="2"/>
      <c r="BA791" s="2"/>
      <c r="BB791" s="23"/>
      <c r="BC791" s="24"/>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row>
    <row r="792" spans="1:251" s="16" customFormat="1" ht="18.75" customHeight="1">
      <c r="A792" s="8"/>
      <c r="B792" s="25"/>
      <c r="C792" s="135" t="s">
        <v>100</v>
      </c>
      <c r="D792" s="136"/>
      <c r="E792" s="136"/>
      <c r="F792" s="136"/>
      <c r="G792" s="136"/>
      <c r="H792" s="136"/>
      <c r="I792" s="136"/>
      <c r="J792" s="136"/>
      <c r="K792" s="136"/>
      <c r="L792" s="136"/>
      <c r="M792" s="136"/>
      <c r="N792" s="136"/>
      <c r="O792" s="136"/>
      <c r="P792" s="136"/>
      <c r="Q792" s="136"/>
      <c r="R792" s="136"/>
      <c r="S792" s="136"/>
      <c r="T792" s="136"/>
      <c r="U792" s="136"/>
      <c r="V792" s="136"/>
      <c r="W792" s="136"/>
      <c r="X792" s="136"/>
      <c r="Y792" s="136"/>
      <c r="Z792" s="137"/>
      <c r="AA792" s="138">
        <v>11655</v>
      </c>
      <c r="AB792" s="139"/>
      <c r="AC792" s="139"/>
      <c r="AD792" s="139"/>
      <c r="AE792" s="139"/>
      <c r="AF792" s="139"/>
      <c r="AG792" s="139"/>
      <c r="AH792" s="139"/>
      <c r="AI792" s="140"/>
      <c r="AJ792" s="138">
        <v>20000</v>
      </c>
      <c r="AK792" s="139"/>
      <c r="AL792" s="139"/>
      <c r="AM792" s="139"/>
      <c r="AN792" s="139"/>
      <c r="AO792" s="139"/>
      <c r="AP792" s="139"/>
      <c r="AQ792" s="139"/>
      <c r="AR792" s="140"/>
      <c r="AS792" s="141"/>
      <c r="AT792" s="142"/>
      <c r="AU792" s="142"/>
      <c r="AV792" s="142"/>
      <c r="AW792" s="142"/>
      <c r="AX792" s="143"/>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row>
    <row r="793" spans="1:251" s="16" customFormat="1" ht="18.75" customHeight="1">
      <c r="A793" s="8"/>
      <c r="B793" s="25"/>
      <c r="C793" s="135" t="s">
        <v>104</v>
      </c>
      <c r="D793" s="136"/>
      <c r="E793" s="136"/>
      <c r="F793" s="136"/>
      <c r="G793" s="136"/>
      <c r="H793" s="136"/>
      <c r="I793" s="136"/>
      <c r="J793" s="136"/>
      <c r="K793" s="136"/>
      <c r="L793" s="136"/>
      <c r="M793" s="136"/>
      <c r="N793" s="136"/>
      <c r="O793" s="136"/>
      <c r="P793" s="136"/>
      <c r="Q793" s="136"/>
      <c r="R793" s="136"/>
      <c r="S793" s="136"/>
      <c r="T793" s="136"/>
      <c r="U793" s="136"/>
      <c r="V793" s="136"/>
      <c r="W793" s="136"/>
      <c r="X793" s="136"/>
      <c r="Y793" s="136"/>
      <c r="Z793" s="137"/>
      <c r="AA793" s="138">
        <v>1068</v>
      </c>
      <c r="AB793" s="139"/>
      <c r="AC793" s="139"/>
      <c r="AD793" s="139"/>
      <c r="AE793" s="139"/>
      <c r="AF793" s="139"/>
      <c r="AG793" s="139"/>
      <c r="AH793" s="139"/>
      <c r="AI793" s="140"/>
      <c r="AJ793" s="138">
        <v>1084</v>
      </c>
      <c r="AK793" s="139"/>
      <c r="AL793" s="139"/>
      <c r="AM793" s="139"/>
      <c r="AN793" s="139"/>
      <c r="AO793" s="139"/>
      <c r="AP793" s="139"/>
      <c r="AQ793" s="139"/>
      <c r="AR793" s="140"/>
      <c r="AS793" s="141"/>
      <c r="AT793" s="142"/>
      <c r="AU793" s="142"/>
      <c r="AV793" s="142"/>
      <c r="AW793" s="142"/>
      <c r="AX793" s="143"/>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row>
    <row r="794" spans="1:251" s="16" customFormat="1" ht="18.75" customHeight="1" thickBot="1">
      <c r="A794" s="17"/>
      <c r="B794" s="144" t="s">
        <v>11</v>
      </c>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6"/>
      <c r="AA794" s="147">
        <f>SUM($AA$792:$AA$793)</f>
        <v>12723</v>
      </c>
      <c r="AB794" s="148"/>
      <c r="AC794" s="148"/>
      <c r="AD794" s="148"/>
      <c r="AE794" s="148"/>
      <c r="AF794" s="148"/>
      <c r="AG794" s="148"/>
      <c r="AH794" s="148"/>
      <c r="AI794" s="149"/>
      <c r="AJ794" s="147">
        <f>SUM($AJ$792:$AJ$793)</f>
        <v>21084</v>
      </c>
      <c r="AK794" s="148"/>
      <c r="AL794" s="148"/>
      <c r="AM794" s="148"/>
      <c r="AN794" s="148"/>
      <c r="AO794" s="148"/>
      <c r="AP794" s="148"/>
      <c r="AQ794" s="148"/>
      <c r="AR794" s="149"/>
      <c r="AS794" s="150"/>
      <c r="AT794" s="151"/>
      <c r="AU794" s="151"/>
      <c r="AV794" s="151"/>
      <c r="AW794" s="151"/>
      <c r="AX794" s="15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row>
    <row r="796" spans="1:251" ht="19.2">
      <c r="A796" s="1" t="s">
        <v>0</v>
      </c>
      <c r="AW796" s="3"/>
      <c r="AX796" s="4"/>
      <c r="AY796" s="3"/>
    </row>
    <row r="798" spans="1:251" ht="18">
      <c r="B798" s="115" t="s">
        <v>8</v>
      </c>
      <c r="C798" s="116"/>
      <c r="D798" s="116"/>
      <c r="E798" s="116"/>
      <c r="F798" s="116"/>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row>
    <row r="799" spans="1:251">
      <c r="Z799" s="5"/>
      <c r="AD799" s="5"/>
      <c r="AE799" s="5"/>
      <c r="AF799" s="5"/>
      <c r="AG799" s="5"/>
      <c r="AH799" s="5"/>
      <c r="AI799" s="5"/>
      <c r="AO799" s="5"/>
    </row>
    <row r="800" spans="1:251" ht="13.8" thickBot="1">
      <c r="Z800" s="5"/>
      <c r="AD800" s="5"/>
      <c r="AE800" s="5"/>
      <c r="AF800" s="5"/>
      <c r="AG800" s="5"/>
      <c r="AH800" s="5"/>
      <c r="AI800" s="5"/>
      <c r="AO800" s="5"/>
      <c r="DI800" s="6"/>
    </row>
    <row r="801" spans="1:113" ht="24.75" customHeight="1" thickBot="1">
      <c r="B801" s="117" t="s">
        <v>1</v>
      </c>
      <c r="C801" s="118"/>
      <c r="D801" s="118"/>
      <c r="E801" s="118"/>
      <c r="F801" s="118"/>
      <c r="G801" s="118"/>
      <c r="H801" s="119" t="s">
        <v>106</v>
      </c>
      <c r="I801" s="120"/>
      <c r="J801" s="120"/>
      <c r="K801" s="120"/>
      <c r="L801" s="120"/>
      <c r="M801" s="120"/>
      <c r="N801" s="120"/>
      <c r="O801" s="120"/>
      <c r="P801" s="120"/>
      <c r="Q801" s="120"/>
      <c r="R801" s="120"/>
      <c r="S801" s="120"/>
      <c r="T801" s="120"/>
      <c r="U801" s="120"/>
      <c r="V801" s="120"/>
      <c r="W801" s="120"/>
      <c r="X801" s="120"/>
      <c r="Y801" s="120"/>
      <c r="Z801" s="120"/>
      <c r="AA801" s="120"/>
      <c r="AB801" s="120"/>
      <c r="AC801" s="120"/>
      <c r="AD801" s="120"/>
      <c r="AE801" s="120"/>
      <c r="AF801" s="120"/>
      <c r="AG801" s="120"/>
      <c r="AH801" s="120"/>
      <c r="AI801" s="120"/>
      <c r="AJ801" s="120"/>
      <c r="AK801" s="120"/>
      <c r="AL801" s="120"/>
      <c r="AM801" s="120"/>
      <c r="AN801" s="120"/>
      <c r="AO801" s="120"/>
      <c r="AP801" s="120"/>
      <c r="AQ801" s="120"/>
      <c r="AR801" s="120"/>
      <c r="AS801" s="120"/>
      <c r="AT801" s="120"/>
      <c r="AU801" s="120"/>
      <c r="AV801" s="120"/>
      <c r="AW801" s="120"/>
      <c r="AX801" s="121"/>
      <c r="DI801" s="6"/>
    </row>
    <row r="802" spans="1:113" ht="14.4">
      <c r="B802" s="7"/>
      <c r="C802" s="7"/>
      <c r="D802" s="7"/>
      <c r="E802" s="7"/>
      <c r="F802" s="7"/>
      <c r="G802" s="7"/>
      <c r="H802" s="8"/>
      <c r="I802" s="8"/>
      <c r="J802" s="8"/>
      <c r="K802" s="8"/>
      <c r="L802" s="9"/>
      <c r="M802" s="9"/>
      <c r="N802" s="9"/>
      <c r="O802" s="9"/>
      <c r="P802" s="8"/>
      <c r="Q802" s="8"/>
      <c r="R802" s="8"/>
      <c r="S802" s="8"/>
      <c r="T802" s="8"/>
      <c r="U802" s="8"/>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DI802" s="6"/>
    </row>
    <row r="803" spans="1:113" ht="15" thickBot="1">
      <c r="A803" s="11"/>
      <c r="B803" s="10" t="s">
        <v>2</v>
      </c>
      <c r="C803" s="8"/>
      <c r="D803" s="8"/>
      <c r="E803" s="8"/>
      <c r="F803" s="8"/>
      <c r="G803" s="8"/>
      <c r="H803" s="8"/>
      <c r="I803" s="8"/>
      <c r="J803" s="8"/>
      <c r="K803" s="8"/>
      <c r="L803" s="9"/>
      <c r="M803" s="9"/>
      <c r="N803" s="9"/>
      <c r="O803" s="9"/>
      <c r="P803" s="8"/>
      <c r="Q803" s="8"/>
      <c r="R803" s="8"/>
      <c r="S803" s="8"/>
      <c r="T803" s="8"/>
      <c r="U803" s="8"/>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DI803" s="6"/>
    </row>
    <row r="804" spans="1:113" ht="14.4">
      <c r="A804" s="8"/>
      <c r="B804" s="12"/>
      <c r="C804" s="7"/>
      <c r="D804" s="7"/>
      <c r="E804" s="7"/>
      <c r="F804" s="7"/>
      <c r="G804" s="7"/>
      <c r="H804" s="7"/>
      <c r="I804" s="7"/>
      <c r="J804" s="7"/>
      <c r="K804" s="7"/>
      <c r="L804" s="13"/>
      <c r="M804" s="13"/>
      <c r="N804" s="13"/>
      <c r="O804" s="13"/>
      <c r="P804" s="7"/>
      <c r="Q804" s="7"/>
      <c r="R804" s="7"/>
      <c r="S804" s="7"/>
      <c r="T804" s="7"/>
      <c r="U804" s="7"/>
      <c r="V804" s="14"/>
      <c r="W804" s="14"/>
      <c r="X804" s="14"/>
      <c r="Y804" s="14"/>
      <c r="Z804" s="14"/>
      <c r="AA804" s="14"/>
      <c r="AB804" s="14"/>
      <c r="AC804" s="14"/>
      <c r="AD804" s="14"/>
      <c r="AE804" s="14"/>
      <c r="AF804" s="14"/>
      <c r="AG804" s="14"/>
      <c r="AH804" s="14"/>
      <c r="AI804" s="14"/>
      <c r="AJ804" s="14"/>
      <c r="AK804" s="14"/>
      <c r="AL804" s="14"/>
      <c r="AM804" s="14"/>
      <c r="AN804" s="14"/>
      <c r="AO804" s="14"/>
      <c r="AP804" s="14"/>
      <c r="AQ804" s="14"/>
      <c r="AR804" s="14"/>
      <c r="AS804" s="14"/>
      <c r="AT804" s="14"/>
      <c r="AU804" s="14"/>
      <c r="AV804" s="14"/>
      <c r="AW804" s="14"/>
      <c r="AX804" s="15"/>
    </row>
    <row r="805" spans="1:113" ht="12" customHeight="1">
      <c r="A805" s="8"/>
      <c r="B805" s="122" t="s">
        <v>107</v>
      </c>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4"/>
    </row>
    <row r="806" spans="1:113" ht="12" customHeight="1">
      <c r="A806" s="8"/>
      <c r="B806" s="122"/>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4"/>
      <c r="BC806" s="16"/>
    </row>
    <row r="807" spans="1:113" ht="12" customHeight="1">
      <c r="A807" s="8"/>
      <c r="B807" s="122"/>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4"/>
    </row>
    <row r="808" spans="1:113" ht="12" customHeight="1">
      <c r="A808" s="8"/>
      <c r="B808" s="122"/>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4"/>
    </row>
    <row r="809" spans="1:113" ht="12" customHeight="1">
      <c r="A809" s="8"/>
      <c r="B809" s="122"/>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4"/>
    </row>
    <row r="810" spans="1:113" ht="15" thickBot="1">
      <c r="A810" s="17"/>
      <c r="B810" s="18"/>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20"/>
    </row>
    <row r="811" spans="1:113">
      <c r="B811" s="21"/>
    </row>
    <row r="812" spans="1:113" ht="15" thickBot="1">
      <c r="A812" s="11"/>
      <c r="B812" s="10" t="s">
        <v>3</v>
      </c>
      <c r="C812" s="8"/>
      <c r="D812" s="8"/>
      <c r="E812" s="8"/>
      <c r="F812" s="8"/>
      <c r="G812" s="8"/>
      <c r="H812" s="8"/>
      <c r="I812" s="8"/>
      <c r="J812" s="8"/>
      <c r="K812" s="8"/>
      <c r="L812" s="9"/>
      <c r="M812" s="9"/>
      <c r="N812" s="9"/>
      <c r="O812" s="9"/>
      <c r="P812" s="8"/>
      <c r="Q812" s="8"/>
      <c r="R812" s="8"/>
      <c r="S812" s="8"/>
      <c r="T812" s="8"/>
      <c r="U812" s="8"/>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DI812" s="6"/>
    </row>
    <row r="813" spans="1:113" ht="14.4">
      <c r="A813" s="8"/>
      <c r="B813" s="12"/>
      <c r="C813" s="7"/>
      <c r="D813" s="7"/>
      <c r="E813" s="7"/>
      <c r="F813" s="7"/>
      <c r="G813" s="7"/>
      <c r="H813" s="7"/>
      <c r="I813" s="7"/>
      <c r="J813" s="7"/>
      <c r="K813" s="7"/>
      <c r="L813" s="13"/>
      <c r="M813" s="13"/>
      <c r="N813" s="13"/>
      <c r="O813" s="13"/>
      <c r="P813" s="7"/>
      <c r="Q813" s="7"/>
      <c r="R813" s="7"/>
      <c r="S813" s="7"/>
      <c r="T813" s="7"/>
      <c r="U813" s="7"/>
      <c r="V813" s="14"/>
      <c r="W813" s="14"/>
      <c r="X813" s="14"/>
      <c r="Y813" s="14"/>
      <c r="Z813" s="14"/>
      <c r="AA813" s="14"/>
      <c r="AB813" s="14"/>
      <c r="AC813" s="14"/>
      <c r="AD813" s="14"/>
      <c r="AE813" s="14"/>
      <c r="AF813" s="14"/>
      <c r="AG813" s="14"/>
      <c r="AH813" s="14"/>
      <c r="AI813" s="14"/>
      <c r="AJ813" s="14"/>
      <c r="AK813" s="14"/>
      <c r="AL813" s="14"/>
      <c r="AM813" s="14"/>
      <c r="AN813" s="14"/>
      <c r="AO813" s="14"/>
      <c r="AP813" s="14"/>
      <c r="AQ813" s="14"/>
      <c r="AR813" s="14"/>
      <c r="AS813" s="14"/>
      <c r="AT813" s="14"/>
      <c r="AU813" s="14"/>
      <c r="AV813" s="14"/>
      <c r="AW813" s="14"/>
      <c r="AX813" s="15"/>
    </row>
    <row r="814" spans="1:113" ht="12" customHeight="1">
      <c r="A814" s="8"/>
      <c r="B814" s="162" t="s">
        <v>801</v>
      </c>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c r="AH814" s="163"/>
      <c r="AI814" s="163"/>
      <c r="AJ814" s="163"/>
      <c r="AK814" s="163"/>
      <c r="AL814" s="163"/>
      <c r="AM814" s="163"/>
      <c r="AN814" s="163"/>
      <c r="AO814" s="163"/>
      <c r="AP814" s="163"/>
      <c r="AQ814" s="163"/>
      <c r="AR814" s="163"/>
      <c r="AS814" s="163"/>
      <c r="AT814" s="163"/>
      <c r="AU814" s="163"/>
      <c r="AV814" s="163"/>
      <c r="AW814" s="163"/>
      <c r="AX814" s="164"/>
    </row>
    <row r="815" spans="1:113" ht="12" customHeight="1">
      <c r="A815" s="8"/>
      <c r="B815" s="162"/>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c r="AH815" s="163"/>
      <c r="AI815" s="163"/>
      <c r="AJ815" s="163"/>
      <c r="AK815" s="163"/>
      <c r="AL815" s="163"/>
      <c r="AM815" s="163"/>
      <c r="AN815" s="163"/>
      <c r="AO815" s="163"/>
      <c r="AP815" s="163"/>
      <c r="AQ815" s="163"/>
      <c r="AR815" s="163"/>
      <c r="AS815" s="163"/>
      <c r="AT815" s="163"/>
      <c r="AU815" s="163"/>
      <c r="AV815" s="163"/>
      <c r="AW815" s="163"/>
      <c r="AX815" s="164"/>
      <c r="BC815" s="16"/>
    </row>
    <row r="816" spans="1:113" ht="12" customHeight="1">
      <c r="A816" s="8"/>
      <c r="B816" s="162"/>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c r="AH816" s="163"/>
      <c r="AI816" s="163"/>
      <c r="AJ816" s="163"/>
      <c r="AK816" s="163"/>
      <c r="AL816" s="163"/>
      <c r="AM816" s="163"/>
      <c r="AN816" s="163"/>
      <c r="AO816" s="163"/>
      <c r="AP816" s="163"/>
      <c r="AQ816" s="163"/>
      <c r="AR816" s="163"/>
      <c r="AS816" s="163"/>
      <c r="AT816" s="163"/>
      <c r="AU816" s="163"/>
      <c r="AV816" s="163"/>
      <c r="AW816" s="163"/>
      <c r="AX816" s="164"/>
    </row>
    <row r="817" spans="1:251" ht="12" customHeight="1">
      <c r="A817" s="8"/>
      <c r="B817" s="162"/>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c r="AH817" s="163"/>
      <c r="AI817" s="163"/>
      <c r="AJ817" s="163"/>
      <c r="AK817" s="163"/>
      <c r="AL817" s="163"/>
      <c r="AM817" s="163"/>
      <c r="AN817" s="163"/>
      <c r="AO817" s="163"/>
      <c r="AP817" s="163"/>
      <c r="AQ817" s="163"/>
      <c r="AR817" s="163"/>
      <c r="AS817" s="163"/>
      <c r="AT817" s="163"/>
      <c r="AU817" s="163"/>
      <c r="AV817" s="163"/>
      <c r="AW817" s="163"/>
      <c r="AX817" s="164"/>
    </row>
    <row r="818" spans="1:251" ht="12" customHeight="1">
      <c r="A818" s="8"/>
      <c r="B818" s="162"/>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c r="AH818" s="163"/>
      <c r="AI818" s="163"/>
      <c r="AJ818" s="163"/>
      <c r="AK818" s="163"/>
      <c r="AL818" s="163"/>
      <c r="AM818" s="163"/>
      <c r="AN818" s="163"/>
      <c r="AO818" s="163"/>
      <c r="AP818" s="163"/>
      <c r="AQ818" s="163"/>
      <c r="AR818" s="163"/>
      <c r="AS818" s="163"/>
      <c r="AT818" s="163"/>
      <c r="AU818" s="163"/>
      <c r="AV818" s="163"/>
      <c r="AW818" s="163"/>
      <c r="AX818" s="164"/>
    </row>
    <row r="819" spans="1:251" ht="15" thickBot="1">
      <c r="A819" s="17"/>
      <c r="B819" s="18"/>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20"/>
    </row>
    <row r="820" spans="1:251">
      <c r="B820" s="21"/>
    </row>
    <row r="821" spans="1:251" ht="14.4">
      <c r="B821" s="10" t="s">
        <v>4</v>
      </c>
      <c r="C821" s="8"/>
      <c r="D821" s="8"/>
      <c r="E821" s="8"/>
      <c r="F821" s="8"/>
      <c r="G821" s="8"/>
      <c r="H821" s="8"/>
      <c r="I821" s="8"/>
      <c r="J821" s="8"/>
      <c r="K821" s="8"/>
      <c r="L821" s="9"/>
      <c r="M821" s="9"/>
      <c r="N821" s="9"/>
      <c r="O821" s="9"/>
      <c r="P821" s="8"/>
      <c r="Q821" s="8"/>
      <c r="R821" s="8"/>
      <c r="S821" s="8"/>
      <c r="T821" s="8"/>
      <c r="U821" s="8"/>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row>
    <row r="822" spans="1:251" ht="15" thickBot="1">
      <c r="B822" s="8"/>
      <c r="C822" s="8"/>
      <c r="D822" s="8"/>
      <c r="E822" s="8"/>
      <c r="F822" s="8"/>
      <c r="G822" s="8"/>
      <c r="H822" s="8"/>
      <c r="I822" s="8"/>
      <c r="J822" s="8"/>
      <c r="K822" s="8"/>
      <c r="L822" s="9"/>
      <c r="M822" s="9"/>
      <c r="N822" s="9"/>
      <c r="O822" s="9"/>
      <c r="P822" s="8"/>
      <c r="Q822" s="8"/>
      <c r="R822" s="8"/>
      <c r="S822" s="8"/>
      <c r="T822" s="8"/>
      <c r="U822" s="8"/>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22" t="s">
        <v>5</v>
      </c>
    </row>
    <row r="823" spans="1:251" s="16" customFormat="1" ht="13.5" customHeight="1">
      <c r="A823" s="8"/>
      <c r="B823" s="125" t="s">
        <v>6</v>
      </c>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7"/>
      <c r="AA823" s="131" t="s">
        <v>9</v>
      </c>
      <c r="AB823" s="126"/>
      <c r="AC823" s="126"/>
      <c r="AD823" s="126"/>
      <c r="AE823" s="126"/>
      <c r="AF823" s="126"/>
      <c r="AG823" s="126"/>
      <c r="AH823" s="126"/>
      <c r="AI823" s="127"/>
      <c r="AJ823" s="131" t="s">
        <v>10</v>
      </c>
      <c r="AK823" s="126"/>
      <c r="AL823" s="126"/>
      <c r="AM823" s="126"/>
      <c r="AN823" s="126"/>
      <c r="AO823" s="126"/>
      <c r="AP823" s="126"/>
      <c r="AQ823" s="126"/>
      <c r="AR823" s="127"/>
      <c r="AS823" s="131" t="s">
        <v>7</v>
      </c>
      <c r="AT823" s="126"/>
      <c r="AU823" s="126"/>
      <c r="AV823" s="126"/>
      <c r="AW823" s="126"/>
      <c r="AX823" s="133"/>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row>
    <row r="824" spans="1:251" s="16" customFormat="1">
      <c r="A824" s="8"/>
      <c r="B824" s="128"/>
      <c r="C824" s="129"/>
      <c r="D824" s="129"/>
      <c r="E824" s="129"/>
      <c r="F824" s="129"/>
      <c r="G824" s="129"/>
      <c r="H824" s="129"/>
      <c r="I824" s="129"/>
      <c r="J824" s="129"/>
      <c r="K824" s="129"/>
      <c r="L824" s="129"/>
      <c r="M824" s="129"/>
      <c r="N824" s="129"/>
      <c r="O824" s="129"/>
      <c r="P824" s="129"/>
      <c r="Q824" s="129"/>
      <c r="R824" s="129"/>
      <c r="S824" s="129"/>
      <c r="T824" s="129"/>
      <c r="U824" s="129"/>
      <c r="V824" s="129"/>
      <c r="W824" s="129"/>
      <c r="X824" s="129"/>
      <c r="Y824" s="129"/>
      <c r="Z824" s="130"/>
      <c r="AA824" s="132"/>
      <c r="AB824" s="129"/>
      <c r="AC824" s="129"/>
      <c r="AD824" s="129"/>
      <c r="AE824" s="129"/>
      <c r="AF824" s="129"/>
      <c r="AG824" s="129"/>
      <c r="AH824" s="129"/>
      <c r="AI824" s="130"/>
      <c r="AJ824" s="132"/>
      <c r="AK824" s="129"/>
      <c r="AL824" s="129"/>
      <c r="AM824" s="129"/>
      <c r="AN824" s="129"/>
      <c r="AO824" s="129"/>
      <c r="AP824" s="129"/>
      <c r="AQ824" s="129"/>
      <c r="AR824" s="130"/>
      <c r="AS824" s="132"/>
      <c r="AT824" s="129"/>
      <c r="AU824" s="129"/>
      <c r="AV824" s="129"/>
      <c r="AW824" s="129"/>
      <c r="AX824" s="134"/>
      <c r="AY824" s="2"/>
      <c r="AZ824" s="2"/>
      <c r="BA824" s="2"/>
      <c r="BB824" s="23"/>
      <c r="BC824" s="24"/>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row>
    <row r="825" spans="1:251" s="16" customFormat="1" ht="18.75" customHeight="1">
      <c r="A825" s="8"/>
      <c r="B825" s="25"/>
      <c r="C825" s="135" t="s">
        <v>105</v>
      </c>
      <c r="D825" s="136"/>
      <c r="E825" s="136"/>
      <c r="F825" s="136"/>
      <c r="G825" s="136"/>
      <c r="H825" s="136"/>
      <c r="I825" s="136"/>
      <c r="J825" s="136"/>
      <c r="K825" s="136"/>
      <c r="L825" s="136"/>
      <c r="M825" s="136"/>
      <c r="N825" s="136"/>
      <c r="O825" s="136"/>
      <c r="P825" s="136"/>
      <c r="Q825" s="136"/>
      <c r="R825" s="136"/>
      <c r="S825" s="136"/>
      <c r="T825" s="136"/>
      <c r="U825" s="136"/>
      <c r="V825" s="136"/>
      <c r="W825" s="136"/>
      <c r="X825" s="136"/>
      <c r="Y825" s="136"/>
      <c r="Z825" s="137"/>
      <c r="AA825" s="138">
        <v>262112</v>
      </c>
      <c r="AB825" s="139"/>
      <c r="AC825" s="139"/>
      <c r="AD825" s="139"/>
      <c r="AE825" s="139"/>
      <c r="AF825" s="139"/>
      <c r="AG825" s="139"/>
      <c r="AH825" s="139"/>
      <c r="AI825" s="140"/>
      <c r="AJ825" s="138">
        <v>250000</v>
      </c>
      <c r="AK825" s="139"/>
      <c r="AL825" s="139"/>
      <c r="AM825" s="139"/>
      <c r="AN825" s="139"/>
      <c r="AO825" s="139"/>
      <c r="AP825" s="139"/>
      <c r="AQ825" s="139"/>
      <c r="AR825" s="140"/>
      <c r="AS825" s="141"/>
      <c r="AT825" s="142"/>
      <c r="AU825" s="142"/>
      <c r="AV825" s="142"/>
      <c r="AW825" s="142"/>
      <c r="AX825" s="143"/>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row>
    <row r="826" spans="1:251" s="16" customFormat="1" ht="18.75" customHeight="1" thickBot="1">
      <c r="A826" s="17"/>
      <c r="B826" s="144" t="s">
        <v>11</v>
      </c>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6"/>
      <c r="AA826" s="147">
        <f>SUM($AA$825:$AA$825)</f>
        <v>262112</v>
      </c>
      <c r="AB826" s="148"/>
      <c r="AC826" s="148"/>
      <c r="AD826" s="148"/>
      <c r="AE826" s="148"/>
      <c r="AF826" s="148"/>
      <c r="AG826" s="148"/>
      <c r="AH826" s="148"/>
      <c r="AI826" s="149"/>
      <c r="AJ826" s="147">
        <f>SUM($AJ$825:$AJ$825)</f>
        <v>250000</v>
      </c>
      <c r="AK826" s="148"/>
      <c r="AL826" s="148"/>
      <c r="AM826" s="148"/>
      <c r="AN826" s="148"/>
      <c r="AO826" s="148"/>
      <c r="AP826" s="148"/>
      <c r="AQ826" s="148"/>
      <c r="AR826" s="149"/>
      <c r="AS826" s="150"/>
      <c r="AT826" s="151"/>
      <c r="AU826" s="151"/>
      <c r="AV826" s="151"/>
      <c r="AW826" s="151"/>
      <c r="AX826" s="15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row>
    <row r="828" spans="1:251" ht="19.2">
      <c r="A828" s="1" t="s">
        <v>0</v>
      </c>
      <c r="AW828" s="3"/>
      <c r="AX828" s="4"/>
      <c r="AY828" s="3"/>
    </row>
    <row r="830" spans="1:251" ht="18">
      <c r="B830" s="115" t="s">
        <v>8</v>
      </c>
      <c r="C830" s="116"/>
      <c r="D830" s="116"/>
      <c r="E830" s="116"/>
      <c r="F830" s="116"/>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row>
    <row r="831" spans="1:251">
      <c r="Z831" s="5"/>
      <c r="AD831" s="5"/>
      <c r="AE831" s="5"/>
      <c r="AF831" s="5"/>
      <c r="AG831" s="5"/>
      <c r="AH831" s="5"/>
      <c r="AI831" s="5"/>
      <c r="AO831" s="5"/>
    </row>
    <row r="832" spans="1:251" ht="13.8" thickBot="1">
      <c r="Z832" s="5"/>
      <c r="AD832" s="5"/>
      <c r="AE832" s="5"/>
      <c r="AF832" s="5"/>
      <c r="AG832" s="5"/>
      <c r="AH832" s="5"/>
      <c r="AI832" s="5"/>
      <c r="AO832" s="5"/>
      <c r="DI832" s="6"/>
    </row>
    <row r="833" spans="1:113" ht="24.75" customHeight="1" thickBot="1">
      <c r="B833" s="117" t="s">
        <v>1</v>
      </c>
      <c r="C833" s="118"/>
      <c r="D833" s="118"/>
      <c r="E833" s="118"/>
      <c r="F833" s="118"/>
      <c r="G833" s="118"/>
      <c r="H833" s="119" t="s">
        <v>109</v>
      </c>
      <c r="I833" s="120"/>
      <c r="J833" s="120"/>
      <c r="K833" s="120"/>
      <c r="L833" s="120"/>
      <c r="M833" s="120"/>
      <c r="N833" s="120"/>
      <c r="O833" s="120"/>
      <c r="P833" s="120"/>
      <c r="Q833" s="120"/>
      <c r="R833" s="120"/>
      <c r="S833" s="120"/>
      <c r="T833" s="120"/>
      <c r="U833" s="120"/>
      <c r="V833" s="120"/>
      <c r="W833" s="120"/>
      <c r="X833" s="120"/>
      <c r="Y833" s="120"/>
      <c r="Z833" s="120"/>
      <c r="AA833" s="120"/>
      <c r="AB833" s="120"/>
      <c r="AC833" s="120"/>
      <c r="AD833" s="120"/>
      <c r="AE833" s="120"/>
      <c r="AF833" s="120"/>
      <c r="AG833" s="120"/>
      <c r="AH833" s="120"/>
      <c r="AI833" s="120"/>
      <c r="AJ833" s="120"/>
      <c r="AK833" s="120"/>
      <c r="AL833" s="120"/>
      <c r="AM833" s="120"/>
      <c r="AN833" s="120"/>
      <c r="AO833" s="120"/>
      <c r="AP833" s="120"/>
      <c r="AQ833" s="120"/>
      <c r="AR833" s="120"/>
      <c r="AS833" s="120"/>
      <c r="AT833" s="120"/>
      <c r="AU833" s="120"/>
      <c r="AV833" s="120"/>
      <c r="AW833" s="120"/>
      <c r="AX833" s="121"/>
      <c r="DI833" s="6"/>
    </row>
    <row r="834" spans="1:113" ht="14.4">
      <c r="B834" s="7"/>
      <c r="C834" s="7"/>
      <c r="D834" s="7"/>
      <c r="E834" s="7"/>
      <c r="F834" s="7"/>
      <c r="G834" s="7"/>
      <c r="H834" s="8"/>
      <c r="I834" s="8"/>
      <c r="J834" s="8"/>
      <c r="K834" s="8"/>
      <c r="L834" s="9"/>
      <c r="M834" s="9"/>
      <c r="N834" s="9"/>
      <c r="O834" s="9"/>
      <c r="P834" s="8"/>
      <c r="Q834" s="8"/>
      <c r="R834" s="8"/>
      <c r="S834" s="8"/>
      <c r="T834" s="8"/>
      <c r="U834" s="8"/>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DI834" s="6"/>
    </row>
    <row r="835" spans="1:113" ht="15" thickBot="1">
      <c r="A835" s="11"/>
      <c r="B835" s="10" t="s">
        <v>2</v>
      </c>
      <c r="C835" s="8"/>
      <c r="D835" s="8"/>
      <c r="E835" s="8"/>
      <c r="F835" s="8"/>
      <c r="G835" s="8"/>
      <c r="H835" s="8"/>
      <c r="I835" s="8"/>
      <c r="J835" s="8"/>
      <c r="K835" s="8"/>
      <c r="L835" s="9"/>
      <c r="M835" s="9"/>
      <c r="N835" s="9"/>
      <c r="O835" s="9"/>
      <c r="P835" s="8"/>
      <c r="Q835" s="8"/>
      <c r="R835" s="8"/>
      <c r="S835" s="8"/>
      <c r="T835" s="8"/>
      <c r="U835" s="8"/>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DI835" s="6"/>
    </row>
    <row r="836" spans="1:113" ht="14.4">
      <c r="A836" s="8"/>
      <c r="B836" s="12"/>
      <c r="C836" s="7"/>
      <c r="D836" s="7"/>
      <c r="E836" s="7"/>
      <c r="F836" s="7"/>
      <c r="G836" s="7"/>
      <c r="H836" s="7"/>
      <c r="I836" s="7"/>
      <c r="J836" s="7"/>
      <c r="K836" s="7"/>
      <c r="L836" s="13"/>
      <c r="M836" s="13"/>
      <c r="N836" s="13"/>
      <c r="O836" s="13"/>
      <c r="P836" s="7"/>
      <c r="Q836" s="7"/>
      <c r="R836" s="7"/>
      <c r="S836" s="7"/>
      <c r="T836" s="7"/>
      <c r="U836" s="7"/>
      <c r="V836" s="14"/>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5"/>
    </row>
    <row r="837" spans="1:113" ht="12" customHeight="1">
      <c r="A837" s="8"/>
      <c r="B837" s="122" t="s">
        <v>110</v>
      </c>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4"/>
    </row>
    <row r="838" spans="1:113" ht="12" customHeight="1">
      <c r="A838" s="8"/>
      <c r="B838" s="122"/>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4"/>
      <c r="BC838" s="16"/>
    </row>
    <row r="839" spans="1:113" ht="12" customHeight="1">
      <c r="A839" s="8"/>
      <c r="B839" s="122"/>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4"/>
    </row>
    <row r="840" spans="1:113" ht="12" customHeight="1">
      <c r="A840" s="8"/>
      <c r="B840" s="122"/>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4"/>
    </row>
    <row r="841" spans="1:113" ht="12" customHeight="1">
      <c r="A841" s="8"/>
      <c r="B841" s="122"/>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4"/>
    </row>
    <row r="842" spans="1:113" ht="15" thickBot="1">
      <c r="A842" s="17"/>
      <c r="B842" s="18"/>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20"/>
    </row>
    <row r="843" spans="1:113">
      <c r="B843" s="21"/>
    </row>
    <row r="844" spans="1:113" ht="15" thickBot="1">
      <c r="A844" s="11"/>
      <c r="B844" s="10" t="s">
        <v>3</v>
      </c>
      <c r="C844" s="8"/>
      <c r="D844" s="8"/>
      <c r="E844" s="8"/>
      <c r="F844" s="8"/>
      <c r="G844" s="8"/>
      <c r="H844" s="8"/>
      <c r="I844" s="8"/>
      <c r="J844" s="8"/>
      <c r="K844" s="8"/>
      <c r="L844" s="9"/>
      <c r="M844" s="9"/>
      <c r="N844" s="9"/>
      <c r="O844" s="9"/>
      <c r="P844" s="8"/>
      <c r="Q844" s="8"/>
      <c r="R844" s="8"/>
      <c r="S844" s="8"/>
      <c r="T844" s="8"/>
      <c r="U844" s="8"/>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DI844" s="6"/>
    </row>
    <row r="845" spans="1:113" ht="14.4">
      <c r="A845" s="8"/>
      <c r="B845" s="12"/>
      <c r="C845" s="7"/>
      <c r="D845" s="7"/>
      <c r="E845" s="7"/>
      <c r="F845" s="7"/>
      <c r="G845" s="7"/>
      <c r="H845" s="7"/>
      <c r="I845" s="7"/>
      <c r="J845" s="7"/>
      <c r="K845" s="7"/>
      <c r="L845" s="13"/>
      <c r="M845" s="13"/>
      <c r="N845" s="13"/>
      <c r="O845" s="13"/>
      <c r="P845" s="7"/>
      <c r="Q845" s="7"/>
      <c r="R845" s="7"/>
      <c r="S845" s="7"/>
      <c r="T845" s="7"/>
      <c r="U845" s="7"/>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5"/>
    </row>
    <row r="846" spans="1:113" ht="12" customHeight="1">
      <c r="A846" s="8"/>
      <c r="B846" s="122" t="s">
        <v>111</v>
      </c>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4"/>
    </row>
    <row r="847" spans="1:113" ht="12" customHeight="1">
      <c r="A847" s="8"/>
      <c r="B847" s="122"/>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4"/>
      <c r="BC847" s="16"/>
    </row>
    <row r="848" spans="1:113" ht="12" customHeight="1">
      <c r="A848" s="8"/>
      <c r="B848" s="122"/>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4"/>
    </row>
    <row r="849" spans="1:251" ht="12" customHeight="1">
      <c r="A849" s="8"/>
      <c r="B849" s="122"/>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4"/>
    </row>
    <row r="850" spans="1:251" ht="12" customHeight="1">
      <c r="A850" s="8"/>
      <c r="B850" s="122"/>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4"/>
    </row>
    <row r="851" spans="1:251" ht="15" thickBot="1">
      <c r="A851" s="17"/>
      <c r="B851" s="18"/>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20"/>
    </row>
    <row r="852" spans="1:251">
      <c r="B852" s="21"/>
    </row>
    <row r="853" spans="1:251" ht="14.4">
      <c r="B853" s="10" t="s">
        <v>4</v>
      </c>
      <c r="C853" s="8"/>
      <c r="D853" s="8"/>
      <c r="E853" s="8"/>
      <c r="F853" s="8"/>
      <c r="G853" s="8"/>
      <c r="H853" s="8"/>
      <c r="I853" s="8"/>
      <c r="J853" s="8"/>
      <c r="K853" s="8"/>
      <c r="L853" s="9"/>
      <c r="M853" s="9"/>
      <c r="N853" s="9"/>
      <c r="O853" s="9"/>
      <c r="P853" s="8"/>
      <c r="Q853" s="8"/>
      <c r="R853" s="8"/>
      <c r="S853" s="8"/>
      <c r="T853" s="8"/>
      <c r="U853" s="8"/>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row>
    <row r="854" spans="1:251" ht="15" thickBot="1">
      <c r="B854" s="8"/>
      <c r="C854" s="8"/>
      <c r="D854" s="8"/>
      <c r="E854" s="8"/>
      <c r="F854" s="8"/>
      <c r="G854" s="8"/>
      <c r="H854" s="8"/>
      <c r="I854" s="8"/>
      <c r="J854" s="8"/>
      <c r="K854" s="8"/>
      <c r="L854" s="9"/>
      <c r="M854" s="9"/>
      <c r="N854" s="9"/>
      <c r="O854" s="9"/>
      <c r="P854" s="8"/>
      <c r="Q854" s="8"/>
      <c r="R854" s="8"/>
      <c r="S854" s="8"/>
      <c r="T854" s="8"/>
      <c r="U854" s="8"/>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22" t="s">
        <v>5</v>
      </c>
    </row>
    <row r="855" spans="1:251" s="16" customFormat="1" ht="13.5" customHeight="1">
      <c r="A855" s="8"/>
      <c r="B855" s="125" t="s">
        <v>6</v>
      </c>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7"/>
      <c r="AA855" s="131" t="s">
        <v>9</v>
      </c>
      <c r="AB855" s="126"/>
      <c r="AC855" s="126"/>
      <c r="AD855" s="126"/>
      <c r="AE855" s="126"/>
      <c r="AF855" s="126"/>
      <c r="AG855" s="126"/>
      <c r="AH855" s="126"/>
      <c r="AI855" s="127"/>
      <c r="AJ855" s="131" t="s">
        <v>10</v>
      </c>
      <c r="AK855" s="126"/>
      <c r="AL855" s="126"/>
      <c r="AM855" s="126"/>
      <c r="AN855" s="126"/>
      <c r="AO855" s="126"/>
      <c r="AP855" s="126"/>
      <c r="AQ855" s="126"/>
      <c r="AR855" s="127"/>
      <c r="AS855" s="131" t="s">
        <v>7</v>
      </c>
      <c r="AT855" s="126"/>
      <c r="AU855" s="126"/>
      <c r="AV855" s="126"/>
      <c r="AW855" s="126"/>
      <c r="AX855" s="133"/>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row>
    <row r="856" spans="1:251" s="16" customFormat="1">
      <c r="A856" s="8"/>
      <c r="B856" s="128"/>
      <c r="C856" s="129"/>
      <c r="D856" s="129"/>
      <c r="E856" s="129"/>
      <c r="F856" s="129"/>
      <c r="G856" s="129"/>
      <c r="H856" s="129"/>
      <c r="I856" s="129"/>
      <c r="J856" s="129"/>
      <c r="K856" s="129"/>
      <c r="L856" s="129"/>
      <c r="M856" s="129"/>
      <c r="N856" s="129"/>
      <c r="O856" s="129"/>
      <c r="P856" s="129"/>
      <c r="Q856" s="129"/>
      <c r="R856" s="129"/>
      <c r="S856" s="129"/>
      <c r="T856" s="129"/>
      <c r="U856" s="129"/>
      <c r="V856" s="129"/>
      <c r="W856" s="129"/>
      <c r="X856" s="129"/>
      <c r="Y856" s="129"/>
      <c r="Z856" s="130"/>
      <c r="AA856" s="132"/>
      <c r="AB856" s="129"/>
      <c r="AC856" s="129"/>
      <c r="AD856" s="129"/>
      <c r="AE856" s="129"/>
      <c r="AF856" s="129"/>
      <c r="AG856" s="129"/>
      <c r="AH856" s="129"/>
      <c r="AI856" s="130"/>
      <c r="AJ856" s="132"/>
      <c r="AK856" s="129"/>
      <c r="AL856" s="129"/>
      <c r="AM856" s="129"/>
      <c r="AN856" s="129"/>
      <c r="AO856" s="129"/>
      <c r="AP856" s="129"/>
      <c r="AQ856" s="129"/>
      <c r="AR856" s="130"/>
      <c r="AS856" s="132"/>
      <c r="AT856" s="129"/>
      <c r="AU856" s="129"/>
      <c r="AV856" s="129"/>
      <c r="AW856" s="129"/>
      <c r="AX856" s="134"/>
      <c r="AY856" s="2"/>
      <c r="AZ856" s="2"/>
      <c r="BA856" s="2"/>
      <c r="BB856" s="23"/>
      <c r="BC856" s="24"/>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row>
    <row r="857" spans="1:251" s="16" customFormat="1" ht="18.75" customHeight="1">
      <c r="A857" s="8"/>
      <c r="B857" s="25"/>
      <c r="C857" s="135" t="s">
        <v>108</v>
      </c>
      <c r="D857" s="136"/>
      <c r="E857" s="136"/>
      <c r="F857" s="136"/>
      <c r="G857" s="136"/>
      <c r="H857" s="136"/>
      <c r="I857" s="136"/>
      <c r="J857" s="136"/>
      <c r="K857" s="136"/>
      <c r="L857" s="136"/>
      <c r="M857" s="136"/>
      <c r="N857" s="136"/>
      <c r="O857" s="136"/>
      <c r="P857" s="136"/>
      <c r="Q857" s="136"/>
      <c r="R857" s="136"/>
      <c r="S857" s="136"/>
      <c r="T857" s="136"/>
      <c r="U857" s="136"/>
      <c r="V857" s="136"/>
      <c r="W857" s="136"/>
      <c r="X857" s="136"/>
      <c r="Y857" s="136"/>
      <c r="Z857" s="137"/>
      <c r="AA857" s="138">
        <v>33973</v>
      </c>
      <c r="AB857" s="139"/>
      <c r="AC857" s="139"/>
      <c r="AD857" s="139"/>
      <c r="AE857" s="139"/>
      <c r="AF857" s="139"/>
      <c r="AG857" s="139"/>
      <c r="AH857" s="139"/>
      <c r="AI857" s="140"/>
      <c r="AJ857" s="138">
        <v>33973</v>
      </c>
      <c r="AK857" s="139"/>
      <c r="AL857" s="139"/>
      <c r="AM857" s="139"/>
      <c r="AN857" s="139"/>
      <c r="AO857" s="139"/>
      <c r="AP857" s="139"/>
      <c r="AQ857" s="139"/>
      <c r="AR857" s="140"/>
      <c r="AS857" s="141"/>
      <c r="AT857" s="142"/>
      <c r="AU857" s="142"/>
      <c r="AV857" s="142"/>
      <c r="AW857" s="142"/>
      <c r="AX857" s="143"/>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row>
    <row r="858" spans="1:251" s="16" customFormat="1" ht="18.75" customHeight="1" thickBot="1">
      <c r="A858" s="17"/>
      <c r="B858" s="144" t="s">
        <v>11</v>
      </c>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6"/>
      <c r="AA858" s="147">
        <f>SUM($AA$857:$AA$857)</f>
        <v>33973</v>
      </c>
      <c r="AB858" s="148"/>
      <c r="AC858" s="148"/>
      <c r="AD858" s="148"/>
      <c r="AE858" s="148"/>
      <c r="AF858" s="148"/>
      <c r="AG858" s="148"/>
      <c r="AH858" s="148"/>
      <c r="AI858" s="149"/>
      <c r="AJ858" s="147">
        <f>SUM($AJ$857:$AJ$857)</f>
        <v>33973</v>
      </c>
      <c r="AK858" s="148"/>
      <c r="AL858" s="148"/>
      <c r="AM858" s="148"/>
      <c r="AN858" s="148"/>
      <c r="AO858" s="148"/>
      <c r="AP858" s="148"/>
      <c r="AQ858" s="148"/>
      <c r="AR858" s="149"/>
      <c r="AS858" s="150"/>
      <c r="AT858" s="151"/>
      <c r="AU858" s="151"/>
      <c r="AV858" s="151"/>
      <c r="AW858" s="151"/>
      <c r="AX858" s="15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row>
    <row r="860" spans="1:251" ht="19.2">
      <c r="A860" s="1" t="s">
        <v>0</v>
      </c>
      <c r="AW860" s="3"/>
      <c r="AX860" s="4"/>
      <c r="AY860" s="3"/>
    </row>
    <row r="862" spans="1:251" ht="18">
      <c r="B862" s="115" t="s">
        <v>8</v>
      </c>
      <c r="C862" s="116"/>
      <c r="D862" s="116"/>
      <c r="E862" s="116"/>
      <c r="F862" s="116"/>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row>
    <row r="863" spans="1:251">
      <c r="Z863" s="5"/>
      <c r="AD863" s="5"/>
      <c r="AE863" s="5"/>
      <c r="AF863" s="5"/>
      <c r="AG863" s="5"/>
      <c r="AH863" s="5"/>
      <c r="AI863" s="5"/>
      <c r="AO863" s="5"/>
    </row>
    <row r="864" spans="1:251" ht="13.8" thickBot="1">
      <c r="Z864" s="5"/>
      <c r="AD864" s="5"/>
      <c r="AE864" s="5"/>
      <c r="AF864" s="5"/>
      <c r="AG864" s="5"/>
      <c r="AH864" s="5"/>
      <c r="AI864" s="5"/>
      <c r="AO864" s="5"/>
      <c r="DI864" s="6"/>
    </row>
    <row r="865" spans="1:113" ht="24.75" customHeight="1" thickBot="1">
      <c r="B865" s="117" t="s">
        <v>1</v>
      </c>
      <c r="C865" s="118"/>
      <c r="D865" s="118"/>
      <c r="E865" s="118"/>
      <c r="F865" s="118"/>
      <c r="G865" s="118"/>
      <c r="H865" s="119" t="s">
        <v>112</v>
      </c>
      <c r="I865" s="120"/>
      <c r="J865" s="120"/>
      <c r="K865" s="120"/>
      <c r="L865" s="120"/>
      <c r="M865" s="120"/>
      <c r="N865" s="120"/>
      <c r="O865" s="120"/>
      <c r="P865" s="120"/>
      <c r="Q865" s="120"/>
      <c r="R865" s="120"/>
      <c r="S865" s="120"/>
      <c r="T865" s="120"/>
      <c r="U865" s="120"/>
      <c r="V865" s="120"/>
      <c r="W865" s="120"/>
      <c r="X865" s="120"/>
      <c r="Y865" s="120"/>
      <c r="Z865" s="120"/>
      <c r="AA865" s="120"/>
      <c r="AB865" s="120"/>
      <c r="AC865" s="120"/>
      <c r="AD865" s="120"/>
      <c r="AE865" s="120"/>
      <c r="AF865" s="120"/>
      <c r="AG865" s="120"/>
      <c r="AH865" s="120"/>
      <c r="AI865" s="120"/>
      <c r="AJ865" s="120"/>
      <c r="AK865" s="120"/>
      <c r="AL865" s="120"/>
      <c r="AM865" s="120"/>
      <c r="AN865" s="120"/>
      <c r="AO865" s="120"/>
      <c r="AP865" s="120"/>
      <c r="AQ865" s="120"/>
      <c r="AR865" s="120"/>
      <c r="AS865" s="120"/>
      <c r="AT865" s="120"/>
      <c r="AU865" s="120"/>
      <c r="AV865" s="120"/>
      <c r="AW865" s="120"/>
      <c r="AX865" s="121"/>
      <c r="DI865" s="6"/>
    </row>
    <row r="866" spans="1:113" ht="14.4">
      <c r="B866" s="7"/>
      <c r="C866" s="7"/>
      <c r="D866" s="7"/>
      <c r="E866" s="7"/>
      <c r="F866" s="7"/>
      <c r="G866" s="7"/>
      <c r="H866" s="8"/>
      <c r="I866" s="8"/>
      <c r="J866" s="8"/>
      <c r="K866" s="8"/>
      <c r="L866" s="9"/>
      <c r="M866" s="9"/>
      <c r="N866" s="9"/>
      <c r="O866" s="9"/>
      <c r="P866" s="8"/>
      <c r="Q866" s="8"/>
      <c r="R866" s="8"/>
      <c r="S866" s="8"/>
      <c r="T866" s="8"/>
      <c r="U866" s="8"/>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DI866" s="6"/>
    </row>
    <row r="867" spans="1:113" ht="15" thickBot="1">
      <c r="A867" s="11"/>
      <c r="B867" s="10" t="s">
        <v>2</v>
      </c>
      <c r="C867" s="8"/>
      <c r="D867" s="8"/>
      <c r="E867" s="8"/>
      <c r="F867" s="8"/>
      <c r="G867" s="8"/>
      <c r="H867" s="8"/>
      <c r="I867" s="8"/>
      <c r="J867" s="8"/>
      <c r="K867" s="8"/>
      <c r="L867" s="9"/>
      <c r="M867" s="9"/>
      <c r="N867" s="9"/>
      <c r="O867" s="9"/>
      <c r="P867" s="8"/>
      <c r="Q867" s="8"/>
      <c r="R867" s="8"/>
      <c r="S867" s="8"/>
      <c r="T867" s="8"/>
      <c r="U867" s="8"/>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DI867" s="6"/>
    </row>
    <row r="868" spans="1:113" ht="14.4">
      <c r="A868" s="8"/>
      <c r="B868" s="12"/>
      <c r="C868" s="7"/>
      <c r="D868" s="7"/>
      <c r="E868" s="7"/>
      <c r="F868" s="7"/>
      <c r="G868" s="7"/>
      <c r="H868" s="7"/>
      <c r="I868" s="7"/>
      <c r="J868" s="7"/>
      <c r="K868" s="7"/>
      <c r="L868" s="13"/>
      <c r="M868" s="13"/>
      <c r="N868" s="13"/>
      <c r="O868" s="13"/>
      <c r="P868" s="7"/>
      <c r="Q868" s="7"/>
      <c r="R868" s="7"/>
      <c r="S868" s="7"/>
      <c r="T868" s="7"/>
      <c r="U868" s="7"/>
      <c r="V868" s="14"/>
      <c r="W868" s="14"/>
      <c r="X868" s="14"/>
      <c r="Y868" s="14"/>
      <c r="Z868" s="14"/>
      <c r="AA868" s="14"/>
      <c r="AB868" s="14"/>
      <c r="AC868" s="14"/>
      <c r="AD868" s="14"/>
      <c r="AE868" s="14"/>
      <c r="AF868" s="14"/>
      <c r="AG868" s="14"/>
      <c r="AH868" s="14"/>
      <c r="AI868" s="14"/>
      <c r="AJ868" s="14"/>
      <c r="AK868" s="14"/>
      <c r="AL868" s="14"/>
      <c r="AM868" s="14"/>
      <c r="AN868" s="14"/>
      <c r="AO868" s="14"/>
      <c r="AP868" s="14"/>
      <c r="AQ868" s="14"/>
      <c r="AR868" s="14"/>
      <c r="AS868" s="14"/>
      <c r="AT868" s="14"/>
      <c r="AU868" s="14"/>
      <c r="AV868" s="14"/>
      <c r="AW868" s="14"/>
      <c r="AX868" s="15"/>
    </row>
    <row r="869" spans="1:113" ht="12" customHeight="1">
      <c r="A869" s="8"/>
      <c r="B869" s="122" t="s">
        <v>113</v>
      </c>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4"/>
    </row>
    <row r="870" spans="1:113" ht="12" customHeight="1">
      <c r="A870" s="8"/>
      <c r="B870" s="122"/>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4"/>
      <c r="BC870" s="16"/>
    </row>
    <row r="871" spans="1:113" ht="12" customHeight="1">
      <c r="A871" s="8"/>
      <c r="B871" s="122"/>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4"/>
    </row>
    <row r="872" spans="1:113" ht="12" customHeight="1">
      <c r="A872" s="8"/>
      <c r="B872" s="122"/>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4"/>
    </row>
    <row r="873" spans="1:113" ht="12" customHeight="1">
      <c r="A873" s="8"/>
      <c r="B873" s="122"/>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4"/>
    </row>
    <row r="874" spans="1:113" ht="15" thickBot="1">
      <c r="A874" s="17"/>
      <c r="B874" s="18"/>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20"/>
    </row>
    <row r="875" spans="1:113">
      <c r="B875" s="21"/>
    </row>
    <row r="876" spans="1:113" ht="15" thickBot="1">
      <c r="A876" s="11"/>
      <c r="B876" s="10" t="s">
        <v>3</v>
      </c>
      <c r="C876" s="8"/>
      <c r="D876" s="8"/>
      <c r="E876" s="8"/>
      <c r="F876" s="8"/>
      <c r="G876" s="8"/>
      <c r="H876" s="8"/>
      <c r="I876" s="8"/>
      <c r="J876" s="8"/>
      <c r="K876" s="8"/>
      <c r="L876" s="9"/>
      <c r="M876" s="9"/>
      <c r="N876" s="9"/>
      <c r="O876" s="9"/>
      <c r="P876" s="8"/>
      <c r="Q876" s="8"/>
      <c r="R876" s="8"/>
      <c r="S876" s="8"/>
      <c r="T876" s="8"/>
      <c r="U876" s="8"/>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DI876" s="6"/>
    </row>
    <row r="877" spans="1:113" ht="14.4">
      <c r="A877" s="8"/>
      <c r="B877" s="12"/>
      <c r="C877" s="7"/>
      <c r="D877" s="7"/>
      <c r="E877" s="7"/>
      <c r="F877" s="7"/>
      <c r="G877" s="7"/>
      <c r="H877" s="7"/>
      <c r="I877" s="7"/>
      <c r="J877" s="7"/>
      <c r="K877" s="7"/>
      <c r="L877" s="13"/>
      <c r="M877" s="13"/>
      <c r="N877" s="13"/>
      <c r="O877" s="13"/>
      <c r="P877" s="7"/>
      <c r="Q877" s="7"/>
      <c r="R877" s="7"/>
      <c r="S877" s="7"/>
      <c r="T877" s="7"/>
      <c r="U877" s="7"/>
      <c r="V877" s="14"/>
      <c r="W877" s="14"/>
      <c r="X877" s="14"/>
      <c r="Y877" s="14"/>
      <c r="Z877" s="14"/>
      <c r="AA877" s="14"/>
      <c r="AB877" s="14"/>
      <c r="AC877" s="14"/>
      <c r="AD877" s="14"/>
      <c r="AE877" s="14"/>
      <c r="AF877" s="14"/>
      <c r="AG877" s="14"/>
      <c r="AH877" s="14"/>
      <c r="AI877" s="14"/>
      <c r="AJ877" s="14"/>
      <c r="AK877" s="14"/>
      <c r="AL877" s="14"/>
      <c r="AM877" s="14"/>
      <c r="AN877" s="14"/>
      <c r="AO877" s="14"/>
      <c r="AP877" s="14"/>
      <c r="AQ877" s="14"/>
      <c r="AR877" s="14"/>
      <c r="AS877" s="14"/>
      <c r="AT877" s="14"/>
      <c r="AU877" s="14"/>
      <c r="AV877" s="14"/>
      <c r="AW877" s="14"/>
      <c r="AX877" s="15"/>
    </row>
    <row r="878" spans="1:113" ht="12" customHeight="1">
      <c r="A878" s="8"/>
      <c r="B878" s="122" t="s">
        <v>114</v>
      </c>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4"/>
    </row>
    <row r="879" spans="1:113" ht="12" customHeight="1">
      <c r="A879" s="8"/>
      <c r="B879" s="122"/>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4"/>
    </row>
    <row r="880" spans="1:113" ht="12" customHeight="1">
      <c r="A880" s="8"/>
      <c r="B880" s="122"/>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4"/>
    </row>
    <row r="881" spans="1:251" ht="12" customHeight="1">
      <c r="A881" s="8"/>
      <c r="B881" s="122"/>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4"/>
    </row>
    <row r="882" spans="1:251" ht="12" customHeight="1">
      <c r="A882" s="8"/>
      <c r="B882" s="122"/>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4"/>
    </row>
    <row r="883" spans="1:251" ht="12" customHeight="1">
      <c r="A883" s="8"/>
      <c r="B883" s="122"/>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4"/>
    </row>
    <row r="884" spans="1:251" ht="12" customHeight="1">
      <c r="A884" s="8"/>
      <c r="B884" s="122"/>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4"/>
    </row>
    <row r="885" spans="1:251" ht="12" customHeight="1">
      <c r="A885" s="8"/>
      <c r="B885" s="122"/>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4"/>
      <c r="BC885" s="16"/>
    </row>
    <row r="886" spans="1:251" ht="12" customHeight="1">
      <c r="A886" s="8"/>
      <c r="B886" s="122"/>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4"/>
    </row>
    <row r="887" spans="1:251" ht="12" customHeight="1">
      <c r="A887" s="8"/>
      <c r="B887" s="122"/>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4"/>
    </row>
    <row r="888" spans="1:251" ht="12" customHeight="1">
      <c r="A888" s="8"/>
      <c r="B888" s="122"/>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4"/>
    </row>
    <row r="889" spans="1:251" ht="15" thickBot="1">
      <c r="A889" s="17"/>
      <c r="B889" s="18"/>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20"/>
    </row>
    <row r="890" spans="1:251">
      <c r="B890" s="21"/>
    </row>
    <row r="891" spans="1:251" ht="14.4">
      <c r="B891" s="10" t="s">
        <v>4</v>
      </c>
      <c r="C891" s="8"/>
      <c r="D891" s="8"/>
      <c r="E891" s="8"/>
      <c r="F891" s="8"/>
      <c r="G891" s="8"/>
      <c r="H891" s="8"/>
      <c r="I891" s="8"/>
      <c r="J891" s="8"/>
      <c r="K891" s="8"/>
      <c r="L891" s="9"/>
      <c r="M891" s="9"/>
      <c r="N891" s="9"/>
      <c r="O891" s="9"/>
      <c r="P891" s="8"/>
      <c r="Q891" s="8"/>
      <c r="R891" s="8"/>
      <c r="S891" s="8"/>
      <c r="T891" s="8"/>
      <c r="U891" s="8"/>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row>
    <row r="892" spans="1:251" ht="15" thickBot="1">
      <c r="B892" s="8"/>
      <c r="C892" s="8"/>
      <c r="D892" s="8"/>
      <c r="E892" s="8"/>
      <c r="F892" s="8"/>
      <c r="G892" s="8"/>
      <c r="H892" s="8"/>
      <c r="I892" s="8"/>
      <c r="J892" s="8"/>
      <c r="K892" s="8"/>
      <c r="L892" s="9"/>
      <c r="M892" s="9"/>
      <c r="N892" s="9"/>
      <c r="O892" s="9"/>
      <c r="P892" s="8"/>
      <c r="Q892" s="8"/>
      <c r="R892" s="8"/>
      <c r="S892" s="8"/>
      <c r="T892" s="8"/>
      <c r="U892" s="8"/>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22" t="s">
        <v>5</v>
      </c>
    </row>
    <row r="893" spans="1:251" s="16" customFormat="1" ht="13.5" customHeight="1">
      <c r="A893" s="8"/>
      <c r="B893" s="125" t="s">
        <v>6</v>
      </c>
      <c r="C893" s="126"/>
      <c r="D893" s="126"/>
      <c r="E893" s="126"/>
      <c r="F893" s="126"/>
      <c r="G893" s="126"/>
      <c r="H893" s="126"/>
      <c r="I893" s="126"/>
      <c r="J893" s="126"/>
      <c r="K893" s="126"/>
      <c r="L893" s="126"/>
      <c r="M893" s="126"/>
      <c r="N893" s="126"/>
      <c r="O893" s="126"/>
      <c r="P893" s="126"/>
      <c r="Q893" s="126"/>
      <c r="R893" s="126"/>
      <c r="S893" s="126"/>
      <c r="T893" s="126"/>
      <c r="U893" s="126"/>
      <c r="V893" s="126"/>
      <c r="W893" s="126"/>
      <c r="X893" s="126"/>
      <c r="Y893" s="126"/>
      <c r="Z893" s="127"/>
      <c r="AA893" s="131" t="s">
        <v>9</v>
      </c>
      <c r="AB893" s="126"/>
      <c r="AC893" s="126"/>
      <c r="AD893" s="126"/>
      <c r="AE893" s="126"/>
      <c r="AF893" s="126"/>
      <c r="AG893" s="126"/>
      <c r="AH893" s="126"/>
      <c r="AI893" s="127"/>
      <c r="AJ893" s="131" t="s">
        <v>10</v>
      </c>
      <c r="AK893" s="126"/>
      <c r="AL893" s="126"/>
      <c r="AM893" s="126"/>
      <c r="AN893" s="126"/>
      <c r="AO893" s="126"/>
      <c r="AP893" s="126"/>
      <c r="AQ893" s="126"/>
      <c r="AR893" s="127"/>
      <c r="AS893" s="131" t="s">
        <v>7</v>
      </c>
      <c r="AT893" s="126"/>
      <c r="AU893" s="126"/>
      <c r="AV893" s="126"/>
      <c r="AW893" s="126"/>
      <c r="AX893" s="133"/>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row>
    <row r="894" spans="1:251" s="16" customFormat="1">
      <c r="A894" s="8"/>
      <c r="B894" s="128"/>
      <c r="C894" s="129"/>
      <c r="D894" s="129"/>
      <c r="E894" s="129"/>
      <c r="F894" s="129"/>
      <c r="G894" s="129"/>
      <c r="H894" s="129"/>
      <c r="I894" s="129"/>
      <c r="J894" s="129"/>
      <c r="K894" s="129"/>
      <c r="L894" s="129"/>
      <c r="M894" s="129"/>
      <c r="N894" s="129"/>
      <c r="O894" s="129"/>
      <c r="P894" s="129"/>
      <c r="Q894" s="129"/>
      <c r="R894" s="129"/>
      <c r="S894" s="129"/>
      <c r="T894" s="129"/>
      <c r="U894" s="129"/>
      <c r="V894" s="129"/>
      <c r="W894" s="129"/>
      <c r="X894" s="129"/>
      <c r="Y894" s="129"/>
      <c r="Z894" s="130"/>
      <c r="AA894" s="132"/>
      <c r="AB894" s="129"/>
      <c r="AC894" s="129"/>
      <c r="AD894" s="129"/>
      <c r="AE894" s="129"/>
      <c r="AF894" s="129"/>
      <c r="AG894" s="129"/>
      <c r="AH894" s="129"/>
      <c r="AI894" s="130"/>
      <c r="AJ894" s="132"/>
      <c r="AK894" s="129"/>
      <c r="AL894" s="129"/>
      <c r="AM894" s="129"/>
      <c r="AN894" s="129"/>
      <c r="AO894" s="129"/>
      <c r="AP894" s="129"/>
      <c r="AQ894" s="129"/>
      <c r="AR894" s="130"/>
      <c r="AS894" s="132"/>
      <c r="AT894" s="129"/>
      <c r="AU894" s="129"/>
      <c r="AV894" s="129"/>
      <c r="AW894" s="129"/>
      <c r="AX894" s="134"/>
      <c r="AY894" s="2"/>
      <c r="AZ894" s="2"/>
      <c r="BA894" s="2"/>
      <c r="BB894" s="23"/>
      <c r="BC894" s="24"/>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row>
    <row r="895" spans="1:251" s="16" customFormat="1" ht="18.75" customHeight="1">
      <c r="A895" s="8"/>
      <c r="B895" s="25"/>
      <c r="C895" s="135" t="s">
        <v>115</v>
      </c>
      <c r="D895" s="136"/>
      <c r="E895" s="136"/>
      <c r="F895" s="136"/>
      <c r="G895" s="136"/>
      <c r="H895" s="136"/>
      <c r="I895" s="136"/>
      <c r="J895" s="136"/>
      <c r="K895" s="136"/>
      <c r="L895" s="136"/>
      <c r="M895" s="136"/>
      <c r="N895" s="136"/>
      <c r="O895" s="136"/>
      <c r="P895" s="136"/>
      <c r="Q895" s="136"/>
      <c r="R895" s="136"/>
      <c r="S895" s="136"/>
      <c r="T895" s="136"/>
      <c r="U895" s="136"/>
      <c r="V895" s="136"/>
      <c r="W895" s="136"/>
      <c r="X895" s="136"/>
      <c r="Y895" s="136"/>
      <c r="Z895" s="137"/>
      <c r="AA895" s="138">
        <v>115000</v>
      </c>
      <c r="AB895" s="139"/>
      <c r="AC895" s="139"/>
      <c r="AD895" s="139"/>
      <c r="AE895" s="139"/>
      <c r="AF895" s="139"/>
      <c r="AG895" s="139"/>
      <c r="AH895" s="139"/>
      <c r="AI895" s="140"/>
      <c r="AJ895" s="138">
        <v>115000</v>
      </c>
      <c r="AK895" s="139"/>
      <c r="AL895" s="139"/>
      <c r="AM895" s="139"/>
      <c r="AN895" s="139"/>
      <c r="AO895" s="139"/>
      <c r="AP895" s="139"/>
      <c r="AQ895" s="139"/>
      <c r="AR895" s="140"/>
      <c r="AS895" s="141"/>
      <c r="AT895" s="142"/>
      <c r="AU895" s="142"/>
      <c r="AV895" s="142"/>
      <c r="AW895" s="142"/>
      <c r="AX895" s="143"/>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row>
    <row r="896" spans="1:251" s="16" customFormat="1" ht="18.75" customHeight="1">
      <c r="A896" s="8"/>
      <c r="B896" s="25"/>
      <c r="C896" s="135" t="s">
        <v>116</v>
      </c>
      <c r="D896" s="136"/>
      <c r="E896" s="136"/>
      <c r="F896" s="136"/>
      <c r="G896" s="136"/>
      <c r="H896" s="136"/>
      <c r="I896" s="136"/>
      <c r="J896" s="136"/>
      <c r="K896" s="136"/>
      <c r="L896" s="136"/>
      <c r="M896" s="136"/>
      <c r="N896" s="136"/>
      <c r="O896" s="136"/>
      <c r="P896" s="136"/>
      <c r="Q896" s="136"/>
      <c r="R896" s="136"/>
      <c r="S896" s="136"/>
      <c r="T896" s="136"/>
      <c r="U896" s="136"/>
      <c r="V896" s="136"/>
      <c r="W896" s="136"/>
      <c r="X896" s="136"/>
      <c r="Y896" s="136"/>
      <c r="Z896" s="137"/>
      <c r="AA896" s="138">
        <v>32691</v>
      </c>
      <c r="AB896" s="139"/>
      <c r="AC896" s="139"/>
      <c r="AD896" s="139"/>
      <c r="AE896" s="139"/>
      <c r="AF896" s="139"/>
      <c r="AG896" s="139"/>
      <c r="AH896" s="139"/>
      <c r="AI896" s="140"/>
      <c r="AJ896" s="138">
        <v>64779</v>
      </c>
      <c r="AK896" s="139"/>
      <c r="AL896" s="139"/>
      <c r="AM896" s="139"/>
      <c r="AN896" s="139"/>
      <c r="AO896" s="139"/>
      <c r="AP896" s="139"/>
      <c r="AQ896" s="139"/>
      <c r="AR896" s="140"/>
      <c r="AS896" s="141"/>
      <c r="AT896" s="142"/>
      <c r="AU896" s="142"/>
      <c r="AV896" s="142"/>
      <c r="AW896" s="142"/>
      <c r="AX896" s="143"/>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row>
    <row r="897" spans="1:251" s="16" customFormat="1" ht="18.75" customHeight="1" thickBot="1">
      <c r="A897" s="17"/>
      <c r="B897" s="144" t="s">
        <v>11</v>
      </c>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6"/>
      <c r="AA897" s="147">
        <f>SUM($AA$895:$AA$896)</f>
        <v>147691</v>
      </c>
      <c r="AB897" s="148"/>
      <c r="AC897" s="148"/>
      <c r="AD897" s="148"/>
      <c r="AE897" s="148"/>
      <c r="AF897" s="148"/>
      <c r="AG897" s="148"/>
      <c r="AH897" s="148"/>
      <c r="AI897" s="149"/>
      <c r="AJ897" s="147">
        <f>SUM($AJ$895:$AJ$896)</f>
        <v>179779</v>
      </c>
      <c r="AK897" s="148"/>
      <c r="AL897" s="148"/>
      <c r="AM897" s="148"/>
      <c r="AN897" s="148"/>
      <c r="AO897" s="148"/>
      <c r="AP897" s="148"/>
      <c r="AQ897" s="148"/>
      <c r="AR897" s="149"/>
      <c r="AS897" s="150"/>
      <c r="AT897" s="151"/>
      <c r="AU897" s="151"/>
      <c r="AV897" s="151"/>
      <c r="AW897" s="151"/>
      <c r="AX897" s="15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row>
    <row r="899" spans="1:251" ht="19.2">
      <c r="A899" s="1" t="s">
        <v>0</v>
      </c>
      <c r="AW899" s="3"/>
      <c r="AX899" s="4"/>
      <c r="AY899" s="3"/>
    </row>
    <row r="901" spans="1:251" ht="18">
      <c r="B901" s="115" t="s">
        <v>8</v>
      </c>
      <c r="C901" s="116"/>
      <c r="D901" s="116"/>
      <c r="E901" s="116"/>
      <c r="F901" s="116"/>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row>
    <row r="902" spans="1:251">
      <c r="Z902" s="5"/>
      <c r="AD902" s="5"/>
      <c r="AE902" s="5"/>
      <c r="AF902" s="5"/>
      <c r="AG902" s="5"/>
      <c r="AH902" s="5"/>
      <c r="AI902" s="5"/>
      <c r="AO902" s="5"/>
    </row>
    <row r="903" spans="1:251" ht="13.8" thickBot="1">
      <c r="Z903" s="5"/>
      <c r="AD903" s="5"/>
      <c r="AE903" s="5"/>
      <c r="AF903" s="5"/>
      <c r="AG903" s="5"/>
      <c r="AH903" s="5"/>
      <c r="AI903" s="5"/>
      <c r="AO903" s="5"/>
      <c r="DI903" s="6"/>
    </row>
    <row r="904" spans="1:251" ht="24.75" customHeight="1" thickBot="1">
      <c r="B904" s="117" t="s">
        <v>1</v>
      </c>
      <c r="C904" s="118"/>
      <c r="D904" s="118"/>
      <c r="E904" s="118"/>
      <c r="F904" s="118"/>
      <c r="G904" s="118"/>
      <c r="H904" s="119" t="s">
        <v>117</v>
      </c>
      <c r="I904" s="120"/>
      <c r="J904" s="120"/>
      <c r="K904" s="120"/>
      <c r="L904" s="120"/>
      <c r="M904" s="120"/>
      <c r="N904" s="120"/>
      <c r="O904" s="120"/>
      <c r="P904" s="120"/>
      <c r="Q904" s="120"/>
      <c r="R904" s="120"/>
      <c r="S904" s="120"/>
      <c r="T904" s="120"/>
      <c r="U904" s="120"/>
      <c r="V904" s="120"/>
      <c r="W904" s="120"/>
      <c r="X904" s="120"/>
      <c r="Y904" s="120"/>
      <c r="Z904" s="120"/>
      <c r="AA904" s="120"/>
      <c r="AB904" s="120"/>
      <c r="AC904" s="120"/>
      <c r="AD904" s="120"/>
      <c r="AE904" s="120"/>
      <c r="AF904" s="120"/>
      <c r="AG904" s="120"/>
      <c r="AH904" s="120"/>
      <c r="AI904" s="120"/>
      <c r="AJ904" s="120"/>
      <c r="AK904" s="120"/>
      <c r="AL904" s="120"/>
      <c r="AM904" s="120"/>
      <c r="AN904" s="120"/>
      <c r="AO904" s="120"/>
      <c r="AP904" s="120"/>
      <c r="AQ904" s="120"/>
      <c r="AR904" s="120"/>
      <c r="AS904" s="120"/>
      <c r="AT904" s="120"/>
      <c r="AU904" s="120"/>
      <c r="AV904" s="120"/>
      <c r="AW904" s="120"/>
      <c r="AX904" s="121"/>
      <c r="DI904" s="6"/>
    </row>
    <row r="905" spans="1:251" ht="14.4">
      <c r="B905" s="7"/>
      <c r="C905" s="7"/>
      <c r="D905" s="7"/>
      <c r="E905" s="7"/>
      <c r="F905" s="7"/>
      <c r="G905" s="7"/>
      <c r="H905" s="8"/>
      <c r="I905" s="8"/>
      <c r="J905" s="8"/>
      <c r="K905" s="8"/>
      <c r="L905" s="9"/>
      <c r="M905" s="9"/>
      <c r="N905" s="9"/>
      <c r="O905" s="9"/>
      <c r="P905" s="8"/>
      <c r="Q905" s="8"/>
      <c r="R905" s="8"/>
      <c r="S905" s="8"/>
      <c r="T905" s="8"/>
      <c r="U905" s="8"/>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DI905" s="6"/>
    </row>
    <row r="906" spans="1:251" ht="15" thickBot="1">
      <c r="A906" s="11"/>
      <c r="B906" s="10" t="s">
        <v>2</v>
      </c>
      <c r="C906" s="8"/>
      <c r="D906" s="8"/>
      <c r="E906" s="8"/>
      <c r="F906" s="8"/>
      <c r="G906" s="8"/>
      <c r="H906" s="8"/>
      <c r="I906" s="8"/>
      <c r="J906" s="8"/>
      <c r="K906" s="8"/>
      <c r="L906" s="9"/>
      <c r="M906" s="9"/>
      <c r="N906" s="9"/>
      <c r="O906" s="9"/>
      <c r="P906" s="8"/>
      <c r="Q906" s="8"/>
      <c r="R906" s="8"/>
      <c r="S906" s="8"/>
      <c r="T906" s="8"/>
      <c r="U906" s="8"/>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DI906" s="6"/>
    </row>
    <row r="907" spans="1:251" ht="14.4">
      <c r="A907" s="8"/>
      <c r="B907" s="12"/>
      <c r="C907" s="7"/>
      <c r="D907" s="7"/>
      <c r="E907" s="7"/>
      <c r="F907" s="7"/>
      <c r="G907" s="7"/>
      <c r="H907" s="7"/>
      <c r="I907" s="7"/>
      <c r="J907" s="7"/>
      <c r="K907" s="7"/>
      <c r="L907" s="13"/>
      <c r="M907" s="13"/>
      <c r="N907" s="13"/>
      <c r="O907" s="13"/>
      <c r="P907" s="7"/>
      <c r="Q907" s="7"/>
      <c r="R907" s="7"/>
      <c r="S907" s="7"/>
      <c r="T907" s="7"/>
      <c r="U907" s="7"/>
      <c r="V907" s="14"/>
      <c r="W907" s="14"/>
      <c r="X907" s="14"/>
      <c r="Y907" s="14"/>
      <c r="Z907" s="14"/>
      <c r="AA907" s="14"/>
      <c r="AB907" s="14"/>
      <c r="AC907" s="14"/>
      <c r="AD907" s="14"/>
      <c r="AE907" s="14"/>
      <c r="AF907" s="14"/>
      <c r="AG907" s="14"/>
      <c r="AH907" s="14"/>
      <c r="AI907" s="14"/>
      <c r="AJ907" s="14"/>
      <c r="AK907" s="14"/>
      <c r="AL907" s="14"/>
      <c r="AM907" s="14"/>
      <c r="AN907" s="14"/>
      <c r="AO907" s="14"/>
      <c r="AP907" s="14"/>
      <c r="AQ907" s="14"/>
      <c r="AR907" s="14"/>
      <c r="AS907" s="14"/>
      <c r="AT907" s="14"/>
      <c r="AU907" s="14"/>
      <c r="AV907" s="14"/>
      <c r="AW907" s="14"/>
      <c r="AX907" s="15"/>
    </row>
    <row r="908" spans="1:251" ht="12" customHeight="1">
      <c r="A908" s="8"/>
      <c r="B908" s="122" t="s">
        <v>118</v>
      </c>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4"/>
    </row>
    <row r="909" spans="1:251" ht="12" customHeight="1">
      <c r="A909" s="8"/>
      <c r="B909" s="122"/>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4"/>
      <c r="BC909" s="16"/>
    </row>
    <row r="910" spans="1:251" ht="12" customHeight="1">
      <c r="A910" s="8"/>
      <c r="B910" s="122"/>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4"/>
    </row>
    <row r="911" spans="1:251" ht="12" customHeight="1">
      <c r="A911" s="8"/>
      <c r="B911" s="122"/>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4"/>
    </row>
    <row r="912" spans="1:251" ht="12" customHeight="1">
      <c r="A912" s="8"/>
      <c r="B912" s="122"/>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4"/>
    </row>
    <row r="913" spans="1:251" ht="15" thickBot="1">
      <c r="A913" s="17"/>
      <c r="B913" s="18"/>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20"/>
    </row>
    <row r="914" spans="1:251">
      <c r="B914" s="21"/>
    </row>
    <row r="915" spans="1:251" ht="15" thickBot="1">
      <c r="A915" s="11"/>
      <c r="B915" s="10" t="s">
        <v>3</v>
      </c>
      <c r="C915" s="8"/>
      <c r="D915" s="8"/>
      <c r="E915" s="8"/>
      <c r="F915" s="8"/>
      <c r="G915" s="8"/>
      <c r="H915" s="8"/>
      <c r="I915" s="8"/>
      <c r="J915" s="8"/>
      <c r="K915" s="8"/>
      <c r="L915" s="9"/>
      <c r="M915" s="9"/>
      <c r="N915" s="9"/>
      <c r="O915" s="9"/>
      <c r="P915" s="8"/>
      <c r="Q915" s="8"/>
      <c r="R915" s="8"/>
      <c r="S915" s="8"/>
      <c r="T915" s="8"/>
      <c r="U915" s="8"/>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DI915" s="6"/>
    </row>
    <row r="916" spans="1:251" ht="14.4">
      <c r="A916" s="8"/>
      <c r="B916" s="12"/>
      <c r="C916" s="7"/>
      <c r="D916" s="7"/>
      <c r="E916" s="7"/>
      <c r="F916" s="7"/>
      <c r="G916" s="7"/>
      <c r="H916" s="7"/>
      <c r="I916" s="7"/>
      <c r="J916" s="7"/>
      <c r="K916" s="7"/>
      <c r="L916" s="13"/>
      <c r="M916" s="13"/>
      <c r="N916" s="13"/>
      <c r="O916" s="13"/>
      <c r="P916" s="7"/>
      <c r="Q916" s="7"/>
      <c r="R916" s="7"/>
      <c r="S916" s="7"/>
      <c r="T916" s="7"/>
      <c r="U916" s="7"/>
      <c r="V916" s="14"/>
      <c r="W916" s="14"/>
      <c r="X916" s="14"/>
      <c r="Y916" s="14"/>
      <c r="Z916" s="14"/>
      <c r="AA916" s="14"/>
      <c r="AB916" s="14"/>
      <c r="AC916" s="14"/>
      <c r="AD916" s="14"/>
      <c r="AE916" s="14"/>
      <c r="AF916" s="14"/>
      <c r="AG916" s="14"/>
      <c r="AH916" s="14"/>
      <c r="AI916" s="14"/>
      <c r="AJ916" s="14"/>
      <c r="AK916" s="14"/>
      <c r="AL916" s="14"/>
      <c r="AM916" s="14"/>
      <c r="AN916" s="14"/>
      <c r="AO916" s="14"/>
      <c r="AP916" s="14"/>
      <c r="AQ916" s="14"/>
      <c r="AR916" s="14"/>
      <c r="AS916" s="14"/>
      <c r="AT916" s="14"/>
      <c r="AU916" s="14"/>
      <c r="AV916" s="14"/>
      <c r="AW916" s="14"/>
      <c r="AX916" s="15"/>
    </row>
    <row r="917" spans="1:251" ht="12" customHeight="1">
      <c r="A917" s="8"/>
      <c r="B917" s="122" t="s">
        <v>119</v>
      </c>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4"/>
    </row>
    <row r="918" spans="1:251" ht="12" customHeight="1">
      <c r="A918" s="8"/>
      <c r="B918" s="122"/>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4"/>
    </row>
    <row r="919" spans="1:251" ht="12" customHeight="1">
      <c r="A919" s="8"/>
      <c r="B919" s="122"/>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4"/>
    </row>
    <row r="920" spans="1:251" ht="12" customHeight="1">
      <c r="A920" s="8"/>
      <c r="B920" s="122"/>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4"/>
      <c r="BC920" s="16"/>
    </row>
    <row r="921" spans="1:251" ht="12" customHeight="1">
      <c r="A921" s="8"/>
      <c r="B921" s="122"/>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4"/>
    </row>
    <row r="922" spans="1:251" ht="12" customHeight="1">
      <c r="A922" s="8"/>
      <c r="B922" s="122"/>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4"/>
    </row>
    <row r="923" spans="1:251" ht="12" customHeight="1">
      <c r="A923" s="8"/>
      <c r="B923" s="122"/>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4"/>
    </row>
    <row r="924" spans="1:251" ht="15" thickBot="1">
      <c r="A924" s="17"/>
      <c r="B924" s="18"/>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20"/>
    </row>
    <row r="925" spans="1:251">
      <c r="B925" s="21"/>
    </row>
    <row r="926" spans="1:251" ht="14.4">
      <c r="B926" s="10" t="s">
        <v>4</v>
      </c>
      <c r="C926" s="8"/>
      <c r="D926" s="8"/>
      <c r="E926" s="8"/>
      <c r="F926" s="8"/>
      <c r="G926" s="8"/>
      <c r="H926" s="8"/>
      <c r="I926" s="8"/>
      <c r="J926" s="8"/>
      <c r="K926" s="8"/>
      <c r="L926" s="9"/>
      <c r="M926" s="9"/>
      <c r="N926" s="9"/>
      <c r="O926" s="9"/>
      <c r="P926" s="8"/>
      <c r="Q926" s="8"/>
      <c r="R926" s="8"/>
      <c r="S926" s="8"/>
      <c r="T926" s="8"/>
      <c r="U926" s="8"/>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row>
    <row r="927" spans="1:251" ht="15" thickBot="1">
      <c r="B927" s="8"/>
      <c r="C927" s="8"/>
      <c r="D927" s="8"/>
      <c r="E927" s="8"/>
      <c r="F927" s="8"/>
      <c r="G927" s="8"/>
      <c r="H927" s="8"/>
      <c r="I927" s="8"/>
      <c r="J927" s="8"/>
      <c r="K927" s="8"/>
      <c r="L927" s="9"/>
      <c r="M927" s="9"/>
      <c r="N927" s="9"/>
      <c r="O927" s="9"/>
      <c r="P927" s="8"/>
      <c r="Q927" s="8"/>
      <c r="R927" s="8"/>
      <c r="S927" s="8"/>
      <c r="T927" s="8"/>
      <c r="U927" s="8"/>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22" t="s">
        <v>5</v>
      </c>
    </row>
    <row r="928" spans="1:251" s="16" customFormat="1" ht="13.5" customHeight="1">
      <c r="A928" s="8"/>
      <c r="B928" s="125" t="s">
        <v>6</v>
      </c>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7"/>
      <c r="AA928" s="131" t="s">
        <v>9</v>
      </c>
      <c r="AB928" s="126"/>
      <c r="AC928" s="126"/>
      <c r="AD928" s="126"/>
      <c r="AE928" s="126"/>
      <c r="AF928" s="126"/>
      <c r="AG928" s="126"/>
      <c r="AH928" s="126"/>
      <c r="AI928" s="127"/>
      <c r="AJ928" s="131" t="s">
        <v>10</v>
      </c>
      <c r="AK928" s="126"/>
      <c r="AL928" s="126"/>
      <c r="AM928" s="126"/>
      <c r="AN928" s="126"/>
      <c r="AO928" s="126"/>
      <c r="AP928" s="126"/>
      <c r="AQ928" s="126"/>
      <c r="AR928" s="127"/>
      <c r="AS928" s="131" t="s">
        <v>7</v>
      </c>
      <c r="AT928" s="126"/>
      <c r="AU928" s="126"/>
      <c r="AV928" s="126"/>
      <c r="AW928" s="126"/>
      <c r="AX928" s="133"/>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row>
    <row r="929" spans="1:251" s="16" customFormat="1">
      <c r="A929" s="8"/>
      <c r="B929" s="128"/>
      <c r="C929" s="129"/>
      <c r="D929" s="129"/>
      <c r="E929" s="129"/>
      <c r="F929" s="129"/>
      <c r="G929" s="129"/>
      <c r="H929" s="129"/>
      <c r="I929" s="129"/>
      <c r="J929" s="129"/>
      <c r="K929" s="129"/>
      <c r="L929" s="129"/>
      <c r="M929" s="129"/>
      <c r="N929" s="129"/>
      <c r="O929" s="129"/>
      <c r="P929" s="129"/>
      <c r="Q929" s="129"/>
      <c r="R929" s="129"/>
      <c r="S929" s="129"/>
      <c r="T929" s="129"/>
      <c r="U929" s="129"/>
      <c r="V929" s="129"/>
      <c r="W929" s="129"/>
      <c r="X929" s="129"/>
      <c r="Y929" s="129"/>
      <c r="Z929" s="130"/>
      <c r="AA929" s="132"/>
      <c r="AB929" s="129"/>
      <c r="AC929" s="129"/>
      <c r="AD929" s="129"/>
      <c r="AE929" s="129"/>
      <c r="AF929" s="129"/>
      <c r="AG929" s="129"/>
      <c r="AH929" s="129"/>
      <c r="AI929" s="130"/>
      <c r="AJ929" s="132"/>
      <c r="AK929" s="129"/>
      <c r="AL929" s="129"/>
      <c r="AM929" s="129"/>
      <c r="AN929" s="129"/>
      <c r="AO929" s="129"/>
      <c r="AP929" s="129"/>
      <c r="AQ929" s="129"/>
      <c r="AR929" s="130"/>
      <c r="AS929" s="132"/>
      <c r="AT929" s="129"/>
      <c r="AU929" s="129"/>
      <c r="AV929" s="129"/>
      <c r="AW929" s="129"/>
      <c r="AX929" s="134"/>
      <c r="AY929" s="2"/>
      <c r="AZ929" s="2"/>
      <c r="BA929" s="2"/>
      <c r="BB929" s="23"/>
      <c r="BC929" s="24"/>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row>
    <row r="930" spans="1:251" s="16" customFormat="1" ht="18.75" customHeight="1">
      <c r="A930" s="8"/>
      <c r="B930" s="25"/>
      <c r="C930" s="156" t="s">
        <v>802</v>
      </c>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6"/>
      <c r="AA930" s="159">
        <v>17529</v>
      </c>
      <c r="AB930" s="167"/>
      <c r="AC930" s="167"/>
      <c r="AD930" s="167"/>
      <c r="AE930" s="167"/>
      <c r="AF930" s="167"/>
      <c r="AG930" s="167"/>
      <c r="AH930" s="167"/>
      <c r="AI930" s="168"/>
      <c r="AJ930" s="159">
        <v>3057</v>
      </c>
      <c r="AK930" s="167"/>
      <c r="AL930" s="167"/>
      <c r="AM930" s="167"/>
      <c r="AN930" s="167"/>
      <c r="AO930" s="167"/>
      <c r="AP930" s="167"/>
      <c r="AQ930" s="167"/>
      <c r="AR930" s="168"/>
      <c r="AS930" s="141"/>
      <c r="AT930" s="142"/>
      <c r="AU930" s="142"/>
      <c r="AV930" s="142"/>
      <c r="AW930" s="142"/>
      <c r="AX930" s="143"/>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row>
    <row r="931" spans="1:251" s="16" customFormat="1" ht="18.75" customHeight="1" thickBot="1">
      <c r="A931" s="17"/>
      <c r="B931" s="144" t="s">
        <v>11</v>
      </c>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6"/>
      <c r="AA931" s="147">
        <f>SUM($AA$930:$AA$930)</f>
        <v>17529</v>
      </c>
      <c r="AB931" s="148"/>
      <c r="AC931" s="148"/>
      <c r="AD931" s="148"/>
      <c r="AE931" s="148"/>
      <c r="AF931" s="148"/>
      <c r="AG931" s="148"/>
      <c r="AH931" s="148"/>
      <c r="AI931" s="149"/>
      <c r="AJ931" s="147">
        <f>SUM($AJ$930:$AJ$930)</f>
        <v>3057</v>
      </c>
      <c r="AK931" s="148"/>
      <c r="AL931" s="148"/>
      <c r="AM931" s="148"/>
      <c r="AN931" s="148"/>
      <c r="AO931" s="148"/>
      <c r="AP931" s="148"/>
      <c r="AQ931" s="148"/>
      <c r="AR931" s="149"/>
      <c r="AS931" s="150"/>
      <c r="AT931" s="151"/>
      <c r="AU931" s="151"/>
      <c r="AV931" s="151"/>
      <c r="AW931" s="151"/>
      <c r="AX931" s="15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row>
    <row r="933" spans="1:251" ht="19.2">
      <c r="A933" s="1" t="s">
        <v>0</v>
      </c>
      <c r="AW933" s="3"/>
      <c r="AX933" s="4"/>
      <c r="AY933" s="3"/>
    </row>
    <row r="935" spans="1:251" ht="18">
      <c r="B935" s="115" t="s">
        <v>8</v>
      </c>
      <c r="C935" s="116"/>
      <c r="D935" s="116"/>
      <c r="E935" s="116"/>
      <c r="F935" s="116"/>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row>
    <row r="936" spans="1:251">
      <c r="Z936" s="5"/>
      <c r="AD936" s="5"/>
      <c r="AE936" s="5"/>
      <c r="AF936" s="5"/>
      <c r="AG936" s="5"/>
      <c r="AH936" s="5"/>
      <c r="AI936" s="5"/>
      <c r="AO936" s="5"/>
    </row>
    <row r="937" spans="1:251" ht="13.8" thickBot="1">
      <c r="Z937" s="5"/>
      <c r="AD937" s="5"/>
      <c r="AE937" s="5"/>
      <c r="AF937" s="5"/>
      <c r="AG937" s="5"/>
      <c r="AH937" s="5"/>
      <c r="AI937" s="5"/>
      <c r="AO937" s="5"/>
      <c r="DI937" s="6"/>
    </row>
    <row r="938" spans="1:251" ht="24.75" customHeight="1" thickBot="1">
      <c r="B938" s="117" t="s">
        <v>1</v>
      </c>
      <c r="C938" s="118"/>
      <c r="D938" s="118"/>
      <c r="E938" s="118"/>
      <c r="F938" s="118"/>
      <c r="G938" s="118"/>
      <c r="H938" s="119" t="s">
        <v>121</v>
      </c>
      <c r="I938" s="120"/>
      <c r="J938" s="120"/>
      <c r="K938" s="120"/>
      <c r="L938" s="120"/>
      <c r="M938" s="120"/>
      <c r="N938" s="120"/>
      <c r="O938" s="120"/>
      <c r="P938" s="120"/>
      <c r="Q938" s="120"/>
      <c r="R938" s="120"/>
      <c r="S938" s="120"/>
      <c r="T938" s="120"/>
      <c r="U938" s="120"/>
      <c r="V938" s="120"/>
      <c r="W938" s="120"/>
      <c r="X938" s="120"/>
      <c r="Y938" s="120"/>
      <c r="Z938" s="120"/>
      <c r="AA938" s="120"/>
      <c r="AB938" s="120"/>
      <c r="AC938" s="120"/>
      <c r="AD938" s="120"/>
      <c r="AE938" s="120"/>
      <c r="AF938" s="120"/>
      <c r="AG938" s="120"/>
      <c r="AH938" s="120"/>
      <c r="AI938" s="120"/>
      <c r="AJ938" s="120"/>
      <c r="AK938" s="120"/>
      <c r="AL938" s="120"/>
      <c r="AM938" s="120"/>
      <c r="AN938" s="120"/>
      <c r="AO938" s="120"/>
      <c r="AP938" s="120"/>
      <c r="AQ938" s="120"/>
      <c r="AR938" s="120"/>
      <c r="AS938" s="120"/>
      <c r="AT938" s="120"/>
      <c r="AU938" s="120"/>
      <c r="AV938" s="120"/>
      <c r="AW938" s="120"/>
      <c r="AX938" s="121"/>
      <c r="DI938" s="6"/>
    </row>
    <row r="939" spans="1:251" ht="14.4">
      <c r="B939" s="7"/>
      <c r="C939" s="7"/>
      <c r="D939" s="7"/>
      <c r="E939" s="7"/>
      <c r="F939" s="7"/>
      <c r="G939" s="7"/>
      <c r="H939" s="8"/>
      <c r="I939" s="8"/>
      <c r="J939" s="8"/>
      <c r="K939" s="8"/>
      <c r="L939" s="9"/>
      <c r="M939" s="9"/>
      <c r="N939" s="9"/>
      <c r="O939" s="9"/>
      <c r="P939" s="8"/>
      <c r="Q939" s="8"/>
      <c r="R939" s="8"/>
      <c r="S939" s="8"/>
      <c r="T939" s="8"/>
      <c r="U939" s="8"/>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DI939" s="6"/>
    </row>
    <row r="940" spans="1:251" ht="15" thickBot="1">
      <c r="A940" s="11"/>
      <c r="B940" s="10" t="s">
        <v>2</v>
      </c>
      <c r="C940" s="8"/>
      <c r="D940" s="8"/>
      <c r="E940" s="8"/>
      <c r="F940" s="8"/>
      <c r="G940" s="8"/>
      <c r="H940" s="8"/>
      <c r="I940" s="8"/>
      <c r="J940" s="8"/>
      <c r="K940" s="8"/>
      <c r="L940" s="9"/>
      <c r="M940" s="9"/>
      <c r="N940" s="9"/>
      <c r="O940" s="9"/>
      <c r="P940" s="8"/>
      <c r="Q940" s="8"/>
      <c r="R940" s="8"/>
      <c r="S940" s="8"/>
      <c r="T940" s="8"/>
      <c r="U940" s="8"/>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DI940" s="6"/>
    </row>
    <row r="941" spans="1:251" ht="14.4">
      <c r="A941" s="8"/>
      <c r="B941" s="12"/>
      <c r="C941" s="7"/>
      <c r="D941" s="7"/>
      <c r="E941" s="7"/>
      <c r="F941" s="7"/>
      <c r="G941" s="7"/>
      <c r="H941" s="7"/>
      <c r="I941" s="7"/>
      <c r="J941" s="7"/>
      <c r="K941" s="7"/>
      <c r="L941" s="13"/>
      <c r="M941" s="13"/>
      <c r="N941" s="13"/>
      <c r="O941" s="13"/>
      <c r="P941" s="7"/>
      <c r="Q941" s="7"/>
      <c r="R941" s="7"/>
      <c r="S941" s="7"/>
      <c r="T941" s="7"/>
      <c r="U941" s="7"/>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c r="AS941" s="14"/>
      <c r="AT941" s="14"/>
      <c r="AU941" s="14"/>
      <c r="AV941" s="14"/>
      <c r="AW941" s="14"/>
      <c r="AX941" s="15"/>
    </row>
    <row r="942" spans="1:251" ht="12" customHeight="1">
      <c r="A942" s="8"/>
      <c r="B942" s="122" t="s">
        <v>122</v>
      </c>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4"/>
    </row>
    <row r="943" spans="1:251" ht="12" customHeight="1">
      <c r="A943" s="8"/>
      <c r="B943" s="122"/>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4"/>
      <c r="BC943" s="16"/>
    </row>
    <row r="944" spans="1:251" ht="12" customHeight="1">
      <c r="A944" s="8"/>
      <c r="B944" s="122"/>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4"/>
    </row>
    <row r="945" spans="1:113" ht="12" customHeight="1">
      <c r="A945" s="8"/>
      <c r="B945" s="122"/>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4"/>
    </row>
    <row r="946" spans="1:113" ht="12" customHeight="1">
      <c r="A946" s="8"/>
      <c r="B946" s="122"/>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4"/>
    </row>
    <row r="947" spans="1:113" ht="15" thickBot="1">
      <c r="A947" s="17"/>
      <c r="B947" s="18"/>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20"/>
    </row>
    <row r="948" spans="1:113">
      <c r="B948" s="21"/>
    </row>
    <row r="949" spans="1:113" ht="15" thickBot="1">
      <c r="A949" s="11"/>
      <c r="B949" s="10" t="s">
        <v>3</v>
      </c>
      <c r="C949" s="8"/>
      <c r="D949" s="8"/>
      <c r="E949" s="8"/>
      <c r="F949" s="8"/>
      <c r="G949" s="8"/>
      <c r="H949" s="8"/>
      <c r="I949" s="8"/>
      <c r="J949" s="8"/>
      <c r="K949" s="8"/>
      <c r="L949" s="9"/>
      <c r="M949" s="9"/>
      <c r="N949" s="9"/>
      <c r="O949" s="9"/>
      <c r="P949" s="8"/>
      <c r="Q949" s="8"/>
      <c r="R949" s="8"/>
      <c r="S949" s="8"/>
      <c r="T949" s="8"/>
      <c r="U949" s="8"/>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DI949" s="6"/>
    </row>
    <row r="950" spans="1:113" ht="14.4">
      <c r="A950" s="8"/>
      <c r="B950" s="12"/>
      <c r="C950" s="7"/>
      <c r="D950" s="7"/>
      <c r="E950" s="7"/>
      <c r="F950" s="7"/>
      <c r="G950" s="7"/>
      <c r="H950" s="7"/>
      <c r="I950" s="7"/>
      <c r="J950" s="7"/>
      <c r="K950" s="7"/>
      <c r="L950" s="13"/>
      <c r="M950" s="13"/>
      <c r="N950" s="13"/>
      <c r="O950" s="13"/>
      <c r="P950" s="7"/>
      <c r="Q950" s="7"/>
      <c r="R950" s="7"/>
      <c r="S950" s="7"/>
      <c r="T950" s="7"/>
      <c r="U950" s="7"/>
      <c r="V950" s="14"/>
      <c r="W950" s="14"/>
      <c r="X950" s="14"/>
      <c r="Y950" s="14"/>
      <c r="Z950" s="14"/>
      <c r="AA950" s="14"/>
      <c r="AB950" s="14"/>
      <c r="AC950" s="14"/>
      <c r="AD950" s="14"/>
      <c r="AE950" s="14"/>
      <c r="AF950" s="14"/>
      <c r="AG950" s="14"/>
      <c r="AH950" s="14"/>
      <c r="AI950" s="14"/>
      <c r="AJ950" s="14"/>
      <c r="AK950" s="14"/>
      <c r="AL950" s="14"/>
      <c r="AM950" s="14"/>
      <c r="AN950" s="14"/>
      <c r="AO950" s="14"/>
      <c r="AP950" s="14"/>
      <c r="AQ950" s="14"/>
      <c r="AR950" s="14"/>
      <c r="AS950" s="14"/>
      <c r="AT950" s="14"/>
      <c r="AU950" s="14"/>
      <c r="AV950" s="14"/>
      <c r="AW950" s="14"/>
      <c r="AX950" s="15"/>
    </row>
    <row r="951" spans="1:113" ht="12" customHeight="1">
      <c r="A951" s="8"/>
      <c r="B951" s="122" t="s">
        <v>123</v>
      </c>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4"/>
    </row>
    <row r="952" spans="1:113" ht="12" customHeight="1">
      <c r="A952" s="8"/>
      <c r="B952" s="122"/>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4"/>
    </row>
    <row r="953" spans="1:113" ht="12" customHeight="1">
      <c r="A953" s="8"/>
      <c r="B953" s="122"/>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4"/>
      <c r="BC953" s="16"/>
    </row>
    <row r="954" spans="1:113" ht="12" customHeight="1">
      <c r="A954" s="8"/>
      <c r="B954" s="122"/>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4"/>
    </row>
    <row r="955" spans="1:113" ht="12" customHeight="1">
      <c r="A955" s="8"/>
      <c r="B955" s="122"/>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4"/>
    </row>
    <row r="956" spans="1:113" ht="12" customHeight="1">
      <c r="A956" s="8"/>
      <c r="B956" s="122"/>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4"/>
    </row>
    <row r="957" spans="1:113" ht="15" thickBot="1">
      <c r="A957" s="17"/>
      <c r="B957" s="18"/>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20"/>
    </row>
    <row r="958" spans="1:113">
      <c r="B958" s="21"/>
    </row>
    <row r="959" spans="1:113" ht="14.4">
      <c r="B959" s="10" t="s">
        <v>4</v>
      </c>
      <c r="C959" s="8"/>
      <c r="D959" s="8"/>
      <c r="E959" s="8"/>
      <c r="F959" s="8"/>
      <c r="G959" s="8"/>
      <c r="H959" s="8"/>
      <c r="I959" s="8"/>
      <c r="J959" s="8"/>
      <c r="K959" s="8"/>
      <c r="L959" s="9"/>
      <c r="M959" s="9"/>
      <c r="N959" s="9"/>
      <c r="O959" s="9"/>
      <c r="P959" s="8"/>
      <c r="Q959" s="8"/>
      <c r="R959" s="8"/>
      <c r="S959" s="8"/>
      <c r="T959" s="8"/>
      <c r="U959" s="8"/>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row>
    <row r="960" spans="1:113" ht="15" thickBot="1">
      <c r="B960" s="8"/>
      <c r="C960" s="8"/>
      <c r="D960" s="8"/>
      <c r="E960" s="8"/>
      <c r="F960" s="8"/>
      <c r="G960" s="8"/>
      <c r="H960" s="8"/>
      <c r="I960" s="8"/>
      <c r="J960" s="8"/>
      <c r="K960" s="8"/>
      <c r="L960" s="9"/>
      <c r="M960" s="9"/>
      <c r="N960" s="9"/>
      <c r="O960" s="9"/>
      <c r="P960" s="8"/>
      <c r="Q960" s="8"/>
      <c r="R960" s="8"/>
      <c r="S960" s="8"/>
      <c r="T960" s="8"/>
      <c r="U960" s="8"/>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22" t="s">
        <v>5</v>
      </c>
    </row>
    <row r="961" spans="1:251" s="16" customFormat="1" ht="13.5" customHeight="1">
      <c r="A961" s="8"/>
      <c r="B961" s="125" t="s">
        <v>6</v>
      </c>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7"/>
      <c r="AA961" s="131" t="s">
        <v>9</v>
      </c>
      <c r="AB961" s="126"/>
      <c r="AC961" s="126"/>
      <c r="AD961" s="126"/>
      <c r="AE961" s="126"/>
      <c r="AF961" s="126"/>
      <c r="AG961" s="126"/>
      <c r="AH961" s="126"/>
      <c r="AI961" s="127"/>
      <c r="AJ961" s="131" t="s">
        <v>10</v>
      </c>
      <c r="AK961" s="126"/>
      <c r="AL961" s="126"/>
      <c r="AM961" s="126"/>
      <c r="AN961" s="126"/>
      <c r="AO961" s="126"/>
      <c r="AP961" s="126"/>
      <c r="AQ961" s="126"/>
      <c r="AR961" s="127"/>
      <c r="AS961" s="131" t="s">
        <v>7</v>
      </c>
      <c r="AT961" s="126"/>
      <c r="AU961" s="126"/>
      <c r="AV961" s="126"/>
      <c r="AW961" s="126"/>
      <c r="AX961" s="133"/>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row>
    <row r="962" spans="1:251" s="16" customFormat="1">
      <c r="A962" s="8"/>
      <c r="B962" s="128"/>
      <c r="C962" s="129"/>
      <c r="D962" s="129"/>
      <c r="E962" s="129"/>
      <c r="F962" s="129"/>
      <c r="G962" s="129"/>
      <c r="H962" s="129"/>
      <c r="I962" s="129"/>
      <c r="J962" s="129"/>
      <c r="K962" s="129"/>
      <c r="L962" s="129"/>
      <c r="M962" s="129"/>
      <c r="N962" s="129"/>
      <c r="O962" s="129"/>
      <c r="P962" s="129"/>
      <c r="Q962" s="129"/>
      <c r="R962" s="129"/>
      <c r="S962" s="129"/>
      <c r="T962" s="129"/>
      <c r="U962" s="129"/>
      <c r="V962" s="129"/>
      <c r="W962" s="129"/>
      <c r="X962" s="129"/>
      <c r="Y962" s="129"/>
      <c r="Z962" s="130"/>
      <c r="AA962" s="132"/>
      <c r="AB962" s="129"/>
      <c r="AC962" s="129"/>
      <c r="AD962" s="129"/>
      <c r="AE962" s="129"/>
      <c r="AF962" s="129"/>
      <c r="AG962" s="129"/>
      <c r="AH962" s="129"/>
      <c r="AI962" s="130"/>
      <c r="AJ962" s="132"/>
      <c r="AK962" s="129"/>
      <c r="AL962" s="129"/>
      <c r="AM962" s="129"/>
      <c r="AN962" s="129"/>
      <c r="AO962" s="129"/>
      <c r="AP962" s="129"/>
      <c r="AQ962" s="129"/>
      <c r="AR962" s="130"/>
      <c r="AS962" s="132"/>
      <c r="AT962" s="129"/>
      <c r="AU962" s="129"/>
      <c r="AV962" s="129"/>
      <c r="AW962" s="129"/>
      <c r="AX962" s="134"/>
      <c r="AY962" s="2"/>
      <c r="AZ962" s="2"/>
      <c r="BA962" s="2"/>
      <c r="BB962" s="23"/>
      <c r="BC962" s="24"/>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row>
    <row r="963" spans="1:251" s="16" customFormat="1" ht="18.75" customHeight="1">
      <c r="A963" s="8"/>
      <c r="B963" s="25"/>
      <c r="C963" s="135" t="s">
        <v>120</v>
      </c>
      <c r="D963" s="136"/>
      <c r="E963" s="136"/>
      <c r="F963" s="136"/>
      <c r="G963" s="136"/>
      <c r="H963" s="136"/>
      <c r="I963" s="136"/>
      <c r="J963" s="136"/>
      <c r="K963" s="136"/>
      <c r="L963" s="136"/>
      <c r="M963" s="136"/>
      <c r="N963" s="136"/>
      <c r="O963" s="136"/>
      <c r="P963" s="136"/>
      <c r="Q963" s="136"/>
      <c r="R963" s="136"/>
      <c r="S963" s="136"/>
      <c r="T963" s="136"/>
      <c r="U963" s="136"/>
      <c r="V963" s="136"/>
      <c r="W963" s="136"/>
      <c r="X963" s="136"/>
      <c r="Y963" s="136"/>
      <c r="Z963" s="137"/>
      <c r="AA963" s="138">
        <v>153</v>
      </c>
      <c r="AB963" s="139"/>
      <c r="AC963" s="139"/>
      <c r="AD963" s="139"/>
      <c r="AE963" s="139"/>
      <c r="AF963" s="139"/>
      <c r="AG963" s="139"/>
      <c r="AH963" s="139"/>
      <c r="AI963" s="140"/>
      <c r="AJ963" s="138">
        <v>51</v>
      </c>
      <c r="AK963" s="139"/>
      <c r="AL963" s="139"/>
      <c r="AM963" s="139"/>
      <c r="AN963" s="139"/>
      <c r="AO963" s="139"/>
      <c r="AP963" s="139"/>
      <c r="AQ963" s="139"/>
      <c r="AR963" s="140"/>
      <c r="AS963" s="141"/>
      <c r="AT963" s="142"/>
      <c r="AU963" s="142"/>
      <c r="AV963" s="142"/>
      <c r="AW963" s="142"/>
      <c r="AX963" s="143"/>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row>
    <row r="964" spans="1:251" s="16" customFormat="1" ht="18.75" customHeight="1" thickBot="1">
      <c r="A964" s="17"/>
      <c r="B964" s="144" t="s">
        <v>11</v>
      </c>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6"/>
      <c r="AA964" s="147">
        <f>SUM($AA$963:$AA$963)</f>
        <v>153</v>
      </c>
      <c r="AB964" s="148"/>
      <c r="AC964" s="148"/>
      <c r="AD964" s="148"/>
      <c r="AE964" s="148"/>
      <c r="AF964" s="148"/>
      <c r="AG964" s="148"/>
      <c r="AH964" s="148"/>
      <c r="AI964" s="149"/>
      <c r="AJ964" s="147">
        <f>SUM($AJ$963:$AJ$963)</f>
        <v>51</v>
      </c>
      <c r="AK964" s="148"/>
      <c r="AL964" s="148"/>
      <c r="AM964" s="148"/>
      <c r="AN964" s="148"/>
      <c r="AO964" s="148"/>
      <c r="AP964" s="148"/>
      <c r="AQ964" s="148"/>
      <c r="AR964" s="149"/>
      <c r="AS964" s="150"/>
      <c r="AT964" s="151"/>
      <c r="AU964" s="151"/>
      <c r="AV964" s="151"/>
      <c r="AW964" s="151"/>
      <c r="AX964" s="15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row>
    <row r="966" spans="1:251" ht="19.2">
      <c r="A966" s="1" t="s">
        <v>0</v>
      </c>
      <c r="AW966" s="3"/>
      <c r="AX966" s="4"/>
      <c r="AY966" s="3"/>
    </row>
    <row r="968" spans="1:251" ht="18">
      <c r="B968" s="115" t="s">
        <v>8</v>
      </c>
      <c r="C968" s="116"/>
      <c r="D968" s="116"/>
      <c r="E968" s="116"/>
      <c r="F968" s="116"/>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row>
    <row r="969" spans="1:251">
      <c r="Z969" s="5"/>
      <c r="AD969" s="5"/>
      <c r="AE969" s="5"/>
      <c r="AF969" s="5"/>
      <c r="AG969" s="5"/>
      <c r="AH969" s="5"/>
      <c r="AI969" s="5"/>
      <c r="AO969" s="5"/>
    </row>
    <row r="970" spans="1:251" ht="13.8" thickBot="1">
      <c r="Z970" s="5"/>
      <c r="AD970" s="5"/>
      <c r="AE970" s="5"/>
      <c r="AF970" s="5"/>
      <c r="AG970" s="5"/>
      <c r="AH970" s="5"/>
      <c r="AI970" s="5"/>
      <c r="AO970" s="5"/>
      <c r="DI970" s="6"/>
    </row>
    <row r="971" spans="1:251" ht="24.75" customHeight="1" thickBot="1">
      <c r="B971" s="117" t="s">
        <v>1</v>
      </c>
      <c r="C971" s="118"/>
      <c r="D971" s="118"/>
      <c r="E971" s="118"/>
      <c r="F971" s="118"/>
      <c r="G971" s="118"/>
      <c r="H971" s="119" t="s">
        <v>125</v>
      </c>
      <c r="I971" s="120"/>
      <c r="J971" s="120"/>
      <c r="K971" s="120"/>
      <c r="L971" s="120"/>
      <c r="M971" s="120"/>
      <c r="N971" s="120"/>
      <c r="O971" s="120"/>
      <c r="P971" s="120"/>
      <c r="Q971" s="120"/>
      <c r="R971" s="120"/>
      <c r="S971" s="120"/>
      <c r="T971" s="120"/>
      <c r="U971" s="120"/>
      <c r="V971" s="120"/>
      <c r="W971" s="120"/>
      <c r="X971" s="120"/>
      <c r="Y971" s="120"/>
      <c r="Z971" s="120"/>
      <c r="AA971" s="120"/>
      <c r="AB971" s="120"/>
      <c r="AC971" s="120"/>
      <c r="AD971" s="120"/>
      <c r="AE971" s="120"/>
      <c r="AF971" s="120"/>
      <c r="AG971" s="120"/>
      <c r="AH971" s="120"/>
      <c r="AI971" s="120"/>
      <c r="AJ971" s="120"/>
      <c r="AK971" s="120"/>
      <c r="AL971" s="120"/>
      <c r="AM971" s="120"/>
      <c r="AN971" s="120"/>
      <c r="AO971" s="120"/>
      <c r="AP971" s="120"/>
      <c r="AQ971" s="120"/>
      <c r="AR971" s="120"/>
      <c r="AS971" s="120"/>
      <c r="AT971" s="120"/>
      <c r="AU971" s="120"/>
      <c r="AV971" s="120"/>
      <c r="AW971" s="120"/>
      <c r="AX971" s="121"/>
      <c r="DI971" s="6"/>
    </row>
    <row r="972" spans="1:251" ht="14.4">
      <c r="B972" s="7"/>
      <c r="C972" s="7"/>
      <c r="D972" s="7"/>
      <c r="E972" s="7"/>
      <c r="F972" s="7"/>
      <c r="G972" s="7"/>
      <c r="H972" s="8"/>
      <c r="I972" s="8"/>
      <c r="J972" s="8"/>
      <c r="K972" s="8"/>
      <c r="L972" s="9"/>
      <c r="M972" s="9"/>
      <c r="N972" s="9"/>
      <c r="O972" s="9"/>
      <c r="P972" s="8"/>
      <c r="Q972" s="8"/>
      <c r="R972" s="8"/>
      <c r="S972" s="8"/>
      <c r="T972" s="8"/>
      <c r="U972" s="8"/>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DI972" s="6"/>
    </row>
    <row r="973" spans="1:251" ht="15" thickBot="1">
      <c r="A973" s="11"/>
      <c r="B973" s="10" t="s">
        <v>2</v>
      </c>
      <c r="C973" s="8"/>
      <c r="D973" s="8"/>
      <c r="E973" s="8"/>
      <c r="F973" s="8"/>
      <c r="G973" s="8"/>
      <c r="H973" s="8"/>
      <c r="I973" s="8"/>
      <c r="J973" s="8"/>
      <c r="K973" s="8"/>
      <c r="L973" s="9"/>
      <c r="M973" s="9"/>
      <c r="N973" s="9"/>
      <c r="O973" s="9"/>
      <c r="P973" s="8"/>
      <c r="Q973" s="8"/>
      <c r="R973" s="8"/>
      <c r="S973" s="8"/>
      <c r="T973" s="8"/>
      <c r="U973" s="8"/>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DI973" s="6"/>
    </row>
    <row r="974" spans="1:251" ht="14.4">
      <c r="A974" s="8"/>
      <c r="B974" s="12"/>
      <c r="C974" s="7"/>
      <c r="D974" s="7"/>
      <c r="E974" s="7"/>
      <c r="F974" s="7"/>
      <c r="G974" s="7"/>
      <c r="H974" s="7"/>
      <c r="I974" s="7"/>
      <c r="J974" s="7"/>
      <c r="K974" s="7"/>
      <c r="L974" s="13"/>
      <c r="M974" s="13"/>
      <c r="N974" s="13"/>
      <c r="O974" s="13"/>
      <c r="P974" s="7"/>
      <c r="Q974" s="7"/>
      <c r="R974" s="7"/>
      <c r="S974" s="7"/>
      <c r="T974" s="7"/>
      <c r="U974" s="7"/>
      <c r="V974" s="14"/>
      <c r="W974" s="14"/>
      <c r="X974" s="14"/>
      <c r="Y974" s="14"/>
      <c r="Z974" s="14"/>
      <c r="AA974" s="14"/>
      <c r="AB974" s="14"/>
      <c r="AC974" s="14"/>
      <c r="AD974" s="14"/>
      <c r="AE974" s="14"/>
      <c r="AF974" s="14"/>
      <c r="AG974" s="14"/>
      <c r="AH974" s="14"/>
      <c r="AI974" s="14"/>
      <c r="AJ974" s="14"/>
      <c r="AK974" s="14"/>
      <c r="AL974" s="14"/>
      <c r="AM974" s="14"/>
      <c r="AN974" s="14"/>
      <c r="AO974" s="14"/>
      <c r="AP974" s="14"/>
      <c r="AQ974" s="14"/>
      <c r="AR974" s="14"/>
      <c r="AS974" s="14"/>
      <c r="AT974" s="14"/>
      <c r="AU974" s="14"/>
      <c r="AV974" s="14"/>
      <c r="AW974" s="14"/>
      <c r="AX974" s="15"/>
    </row>
    <row r="975" spans="1:251" ht="12" customHeight="1">
      <c r="A975" s="8"/>
      <c r="B975" s="122" t="s">
        <v>126</v>
      </c>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4"/>
    </row>
    <row r="976" spans="1:251" ht="12" customHeight="1">
      <c r="A976" s="8"/>
      <c r="B976" s="122"/>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4"/>
      <c r="BC976" s="16"/>
    </row>
    <row r="977" spans="1:113" ht="12" customHeight="1">
      <c r="A977" s="8"/>
      <c r="B977" s="122"/>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4"/>
    </row>
    <row r="978" spans="1:113" ht="12" customHeight="1">
      <c r="A978" s="8"/>
      <c r="B978" s="122"/>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4"/>
    </row>
    <row r="979" spans="1:113" ht="12" customHeight="1">
      <c r="A979" s="8"/>
      <c r="B979" s="122"/>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4"/>
    </row>
    <row r="980" spans="1:113" ht="15" thickBot="1">
      <c r="A980" s="17"/>
      <c r="B980" s="18"/>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20"/>
    </row>
    <row r="981" spans="1:113">
      <c r="B981" s="21"/>
    </row>
    <row r="982" spans="1:113" ht="15" thickBot="1">
      <c r="A982" s="11"/>
      <c r="B982" s="10" t="s">
        <v>3</v>
      </c>
      <c r="C982" s="8"/>
      <c r="D982" s="8"/>
      <c r="E982" s="8"/>
      <c r="F982" s="8"/>
      <c r="G982" s="8"/>
      <c r="H982" s="8"/>
      <c r="I982" s="8"/>
      <c r="J982" s="8"/>
      <c r="K982" s="8"/>
      <c r="L982" s="9"/>
      <c r="M982" s="9"/>
      <c r="N982" s="9"/>
      <c r="O982" s="9"/>
      <c r="P982" s="8"/>
      <c r="Q982" s="8"/>
      <c r="R982" s="8"/>
      <c r="S982" s="8"/>
      <c r="T982" s="8"/>
      <c r="U982" s="8"/>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DI982" s="6"/>
    </row>
    <row r="983" spans="1:113" ht="14.4">
      <c r="A983" s="8"/>
      <c r="B983" s="12"/>
      <c r="C983" s="7"/>
      <c r="D983" s="7"/>
      <c r="E983" s="7"/>
      <c r="F983" s="7"/>
      <c r="G983" s="7"/>
      <c r="H983" s="7"/>
      <c r="I983" s="7"/>
      <c r="J983" s="7"/>
      <c r="K983" s="7"/>
      <c r="L983" s="13"/>
      <c r="M983" s="13"/>
      <c r="N983" s="13"/>
      <c r="O983" s="13"/>
      <c r="P983" s="7"/>
      <c r="Q983" s="7"/>
      <c r="R983" s="7"/>
      <c r="S983" s="7"/>
      <c r="T983" s="7"/>
      <c r="U983" s="7"/>
      <c r="V983" s="14"/>
      <c r="W983" s="14"/>
      <c r="X983" s="14"/>
      <c r="Y983" s="14"/>
      <c r="Z983" s="14"/>
      <c r="AA983" s="14"/>
      <c r="AB983" s="14"/>
      <c r="AC983" s="14"/>
      <c r="AD983" s="14"/>
      <c r="AE983" s="14"/>
      <c r="AF983" s="14"/>
      <c r="AG983" s="14"/>
      <c r="AH983" s="14"/>
      <c r="AI983" s="14"/>
      <c r="AJ983" s="14"/>
      <c r="AK983" s="14"/>
      <c r="AL983" s="14"/>
      <c r="AM983" s="14"/>
      <c r="AN983" s="14"/>
      <c r="AO983" s="14"/>
      <c r="AP983" s="14"/>
      <c r="AQ983" s="14"/>
      <c r="AR983" s="14"/>
      <c r="AS983" s="14"/>
      <c r="AT983" s="14"/>
      <c r="AU983" s="14"/>
      <c r="AV983" s="14"/>
      <c r="AW983" s="14"/>
      <c r="AX983" s="15"/>
    </row>
    <row r="984" spans="1:113" ht="12" customHeight="1">
      <c r="A984" s="8"/>
      <c r="B984" s="122" t="s">
        <v>127</v>
      </c>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4"/>
    </row>
    <row r="985" spans="1:113" ht="12" customHeight="1">
      <c r="A985" s="8"/>
      <c r="B985" s="122"/>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4"/>
      <c r="BC985" s="16"/>
    </row>
    <row r="986" spans="1:113" ht="12" customHeight="1">
      <c r="A986" s="8"/>
      <c r="B986" s="122"/>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4"/>
    </row>
    <row r="987" spans="1:113" ht="12" customHeight="1">
      <c r="A987" s="8"/>
      <c r="B987" s="122"/>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4"/>
    </row>
    <row r="988" spans="1:113" ht="12" customHeight="1">
      <c r="A988" s="8"/>
      <c r="B988" s="122"/>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4"/>
    </row>
    <row r="989" spans="1:113" ht="15" thickBot="1">
      <c r="A989" s="17"/>
      <c r="B989" s="18"/>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20"/>
    </row>
    <row r="990" spans="1:113">
      <c r="B990" s="21"/>
    </row>
    <row r="991" spans="1:113" ht="14.4">
      <c r="B991" s="10" t="s">
        <v>4</v>
      </c>
      <c r="C991" s="8"/>
      <c r="D991" s="8"/>
      <c r="E991" s="8"/>
      <c r="F991" s="8"/>
      <c r="G991" s="8"/>
      <c r="H991" s="8"/>
      <c r="I991" s="8"/>
      <c r="J991" s="8"/>
      <c r="K991" s="8"/>
      <c r="L991" s="9"/>
      <c r="M991" s="9"/>
      <c r="N991" s="9"/>
      <c r="O991" s="9"/>
      <c r="P991" s="8"/>
      <c r="Q991" s="8"/>
      <c r="R991" s="8"/>
      <c r="S991" s="8"/>
      <c r="T991" s="8"/>
      <c r="U991" s="8"/>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row>
    <row r="992" spans="1:113" ht="15" thickBot="1">
      <c r="B992" s="8"/>
      <c r="C992" s="8"/>
      <c r="D992" s="8"/>
      <c r="E992" s="8"/>
      <c r="F992" s="8"/>
      <c r="G992" s="8"/>
      <c r="H992" s="8"/>
      <c r="I992" s="8"/>
      <c r="J992" s="8"/>
      <c r="K992" s="8"/>
      <c r="L992" s="9"/>
      <c r="M992" s="9"/>
      <c r="N992" s="9"/>
      <c r="O992" s="9"/>
      <c r="P992" s="8"/>
      <c r="Q992" s="8"/>
      <c r="R992" s="8"/>
      <c r="S992" s="8"/>
      <c r="T992" s="8"/>
      <c r="U992" s="8"/>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22" t="s">
        <v>5</v>
      </c>
    </row>
    <row r="993" spans="1:251" s="16" customFormat="1" ht="13.5" customHeight="1">
      <c r="A993" s="8"/>
      <c r="B993" s="125" t="s">
        <v>6</v>
      </c>
      <c r="C993" s="126"/>
      <c r="D993" s="126"/>
      <c r="E993" s="126"/>
      <c r="F993" s="126"/>
      <c r="G993" s="126"/>
      <c r="H993" s="126"/>
      <c r="I993" s="126"/>
      <c r="J993" s="126"/>
      <c r="K993" s="126"/>
      <c r="L993" s="126"/>
      <c r="M993" s="126"/>
      <c r="N993" s="126"/>
      <c r="O993" s="126"/>
      <c r="P993" s="126"/>
      <c r="Q993" s="126"/>
      <c r="R993" s="126"/>
      <c r="S993" s="126"/>
      <c r="T993" s="126"/>
      <c r="U993" s="126"/>
      <c r="V993" s="126"/>
      <c r="W993" s="126"/>
      <c r="X993" s="126"/>
      <c r="Y993" s="126"/>
      <c r="Z993" s="127"/>
      <c r="AA993" s="131" t="s">
        <v>9</v>
      </c>
      <c r="AB993" s="126"/>
      <c r="AC993" s="126"/>
      <c r="AD993" s="126"/>
      <c r="AE993" s="126"/>
      <c r="AF993" s="126"/>
      <c r="AG993" s="126"/>
      <c r="AH993" s="126"/>
      <c r="AI993" s="127"/>
      <c r="AJ993" s="131" t="s">
        <v>10</v>
      </c>
      <c r="AK993" s="126"/>
      <c r="AL993" s="126"/>
      <c r="AM993" s="126"/>
      <c r="AN993" s="126"/>
      <c r="AO993" s="126"/>
      <c r="AP993" s="126"/>
      <c r="AQ993" s="126"/>
      <c r="AR993" s="127"/>
      <c r="AS993" s="131" t="s">
        <v>7</v>
      </c>
      <c r="AT993" s="126"/>
      <c r="AU993" s="126"/>
      <c r="AV993" s="126"/>
      <c r="AW993" s="126"/>
      <c r="AX993" s="133"/>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row>
    <row r="994" spans="1:251" s="16" customFormat="1">
      <c r="A994" s="8"/>
      <c r="B994" s="128"/>
      <c r="C994" s="129"/>
      <c r="D994" s="129"/>
      <c r="E994" s="129"/>
      <c r="F994" s="129"/>
      <c r="G994" s="129"/>
      <c r="H994" s="129"/>
      <c r="I994" s="129"/>
      <c r="J994" s="129"/>
      <c r="K994" s="129"/>
      <c r="L994" s="129"/>
      <c r="M994" s="129"/>
      <c r="N994" s="129"/>
      <c r="O994" s="129"/>
      <c r="P994" s="129"/>
      <c r="Q994" s="129"/>
      <c r="R994" s="129"/>
      <c r="S994" s="129"/>
      <c r="T994" s="129"/>
      <c r="U994" s="129"/>
      <c r="V994" s="129"/>
      <c r="W994" s="129"/>
      <c r="X994" s="129"/>
      <c r="Y994" s="129"/>
      <c r="Z994" s="130"/>
      <c r="AA994" s="132"/>
      <c r="AB994" s="129"/>
      <c r="AC994" s="129"/>
      <c r="AD994" s="129"/>
      <c r="AE994" s="129"/>
      <c r="AF994" s="129"/>
      <c r="AG994" s="129"/>
      <c r="AH994" s="129"/>
      <c r="AI994" s="130"/>
      <c r="AJ994" s="132"/>
      <c r="AK994" s="129"/>
      <c r="AL994" s="129"/>
      <c r="AM994" s="129"/>
      <c r="AN994" s="129"/>
      <c r="AO994" s="129"/>
      <c r="AP994" s="129"/>
      <c r="AQ994" s="129"/>
      <c r="AR994" s="130"/>
      <c r="AS994" s="132"/>
      <c r="AT994" s="129"/>
      <c r="AU994" s="129"/>
      <c r="AV994" s="129"/>
      <c r="AW994" s="129"/>
      <c r="AX994" s="134"/>
      <c r="AY994" s="2"/>
      <c r="AZ994" s="2"/>
      <c r="BA994" s="2"/>
      <c r="BB994" s="23"/>
      <c r="BC994" s="24"/>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row>
    <row r="995" spans="1:251" s="16" customFormat="1" ht="18.75" customHeight="1">
      <c r="A995" s="8"/>
      <c r="B995" s="25"/>
      <c r="C995" s="135" t="s">
        <v>124</v>
      </c>
      <c r="D995" s="136"/>
      <c r="E995" s="136"/>
      <c r="F995" s="136"/>
      <c r="G995" s="136"/>
      <c r="H995" s="136"/>
      <c r="I995" s="136"/>
      <c r="J995" s="136"/>
      <c r="K995" s="136"/>
      <c r="L995" s="136"/>
      <c r="M995" s="136"/>
      <c r="N995" s="136"/>
      <c r="O995" s="136"/>
      <c r="P995" s="136"/>
      <c r="Q995" s="136"/>
      <c r="R995" s="136"/>
      <c r="S995" s="136"/>
      <c r="T995" s="136"/>
      <c r="U995" s="136"/>
      <c r="V995" s="136"/>
      <c r="W995" s="136"/>
      <c r="X995" s="136"/>
      <c r="Y995" s="136"/>
      <c r="Z995" s="137"/>
      <c r="AA995" s="138">
        <v>18275</v>
      </c>
      <c r="AB995" s="139"/>
      <c r="AC995" s="139"/>
      <c r="AD995" s="139"/>
      <c r="AE995" s="139"/>
      <c r="AF995" s="139"/>
      <c r="AG995" s="139"/>
      <c r="AH995" s="139"/>
      <c r="AI995" s="140"/>
      <c r="AJ995" s="138">
        <v>19170</v>
      </c>
      <c r="AK995" s="139"/>
      <c r="AL995" s="139"/>
      <c r="AM995" s="139"/>
      <c r="AN995" s="139"/>
      <c r="AO995" s="139"/>
      <c r="AP995" s="139"/>
      <c r="AQ995" s="139"/>
      <c r="AR995" s="140"/>
      <c r="AS995" s="141"/>
      <c r="AT995" s="142"/>
      <c r="AU995" s="142"/>
      <c r="AV995" s="142"/>
      <c r="AW995" s="142"/>
      <c r="AX995" s="143"/>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row>
    <row r="996" spans="1:251" s="16" customFormat="1" ht="18.75" customHeight="1" thickBot="1">
      <c r="A996" s="17"/>
      <c r="B996" s="144" t="s">
        <v>11</v>
      </c>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6"/>
      <c r="AA996" s="147">
        <f>SUM($AA$995:$AA$995)</f>
        <v>18275</v>
      </c>
      <c r="AB996" s="148"/>
      <c r="AC996" s="148"/>
      <c r="AD996" s="148"/>
      <c r="AE996" s="148"/>
      <c r="AF996" s="148"/>
      <c r="AG996" s="148"/>
      <c r="AH996" s="148"/>
      <c r="AI996" s="149"/>
      <c r="AJ996" s="147">
        <f>SUM($AJ$995:$AJ$995)</f>
        <v>19170</v>
      </c>
      <c r="AK996" s="148"/>
      <c r="AL996" s="148"/>
      <c r="AM996" s="148"/>
      <c r="AN996" s="148"/>
      <c r="AO996" s="148"/>
      <c r="AP996" s="148"/>
      <c r="AQ996" s="148"/>
      <c r="AR996" s="149"/>
      <c r="AS996" s="150"/>
      <c r="AT996" s="151"/>
      <c r="AU996" s="151"/>
      <c r="AV996" s="151"/>
      <c r="AW996" s="151"/>
      <c r="AX996" s="15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row>
    <row r="998" spans="1:251" ht="19.2">
      <c r="A998" s="1" t="s">
        <v>0</v>
      </c>
      <c r="AW998" s="3"/>
      <c r="AX998" s="4"/>
      <c r="AY998" s="3"/>
    </row>
    <row r="1000" spans="1:251" ht="18">
      <c r="B1000" s="115" t="s">
        <v>8</v>
      </c>
      <c r="C1000" s="116"/>
      <c r="D1000" s="116"/>
      <c r="E1000" s="116"/>
      <c r="F1000" s="116"/>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row>
    <row r="1001" spans="1:251">
      <c r="Z1001" s="5"/>
      <c r="AD1001" s="5"/>
      <c r="AE1001" s="5"/>
      <c r="AF1001" s="5"/>
      <c r="AG1001" s="5"/>
      <c r="AH1001" s="5"/>
      <c r="AI1001" s="5"/>
      <c r="AO1001" s="5"/>
    </row>
    <row r="1002" spans="1:251" ht="13.8" thickBot="1">
      <c r="Z1002" s="5"/>
      <c r="AD1002" s="5"/>
      <c r="AE1002" s="5"/>
      <c r="AF1002" s="5"/>
      <c r="AG1002" s="5"/>
      <c r="AH1002" s="5"/>
      <c r="AI1002" s="5"/>
      <c r="AO1002" s="5"/>
      <c r="DI1002" s="6"/>
    </row>
    <row r="1003" spans="1:251" ht="24.75" customHeight="1" thickBot="1">
      <c r="B1003" s="117" t="s">
        <v>1</v>
      </c>
      <c r="C1003" s="118"/>
      <c r="D1003" s="118"/>
      <c r="E1003" s="118"/>
      <c r="F1003" s="118"/>
      <c r="G1003" s="118"/>
      <c r="H1003" s="169" t="s">
        <v>805</v>
      </c>
      <c r="I1003" s="170"/>
      <c r="J1003" s="170"/>
      <c r="K1003" s="170"/>
      <c r="L1003" s="170"/>
      <c r="M1003" s="170"/>
      <c r="N1003" s="170"/>
      <c r="O1003" s="170"/>
      <c r="P1003" s="170"/>
      <c r="Q1003" s="170"/>
      <c r="R1003" s="170"/>
      <c r="S1003" s="170"/>
      <c r="T1003" s="170"/>
      <c r="U1003" s="170"/>
      <c r="V1003" s="170"/>
      <c r="W1003" s="170"/>
      <c r="X1003" s="170"/>
      <c r="Y1003" s="170"/>
      <c r="Z1003" s="170"/>
      <c r="AA1003" s="170"/>
      <c r="AB1003" s="170"/>
      <c r="AC1003" s="170"/>
      <c r="AD1003" s="170"/>
      <c r="AE1003" s="170"/>
      <c r="AF1003" s="170"/>
      <c r="AG1003" s="170"/>
      <c r="AH1003" s="170"/>
      <c r="AI1003" s="170"/>
      <c r="AJ1003" s="170"/>
      <c r="AK1003" s="170"/>
      <c r="AL1003" s="170"/>
      <c r="AM1003" s="170"/>
      <c r="AN1003" s="170"/>
      <c r="AO1003" s="170"/>
      <c r="AP1003" s="170"/>
      <c r="AQ1003" s="170"/>
      <c r="AR1003" s="170"/>
      <c r="AS1003" s="170"/>
      <c r="AT1003" s="170"/>
      <c r="AU1003" s="170"/>
      <c r="AV1003" s="170"/>
      <c r="AW1003" s="170"/>
      <c r="AX1003" s="171"/>
      <c r="DI1003" s="6"/>
    </row>
    <row r="1004" spans="1:251" ht="14.4">
      <c r="B1004" s="7"/>
      <c r="C1004" s="7"/>
      <c r="D1004" s="7"/>
      <c r="E1004" s="7"/>
      <c r="F1004" s="7"/>
      <c r="G1004" s="7"/>
      <c r="H1004" s="8"/>
      <c r="I1004" s="8"/>
      <c r="J1004" s="8"/>
      <c r="K1004" s="8"/>
      <c r="L1004" s="9"/>
      <c r="M1004" s="9"/>
      <c r="N1004" s="9"/>
      <c r="O1004" s="9"/>
      <c r="P1004" s="8"/>
      <c r="Q1004" s="8"/>
      <c r="R1004" s="8"/>
      <c r="S1004" s="8"/>
      <c r="T1004" s="8"/>
      <c r="U1004" s="8"/>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DI1004" s="6"/>
    </row>
    <row r="1005" spans="1:251" ht="15" thickBot="1">
      <c r="A1005" s="11"/>
      <c r="B1005" s="10" t="s">
        <v>2</v>
      </c>
      <c r="C1005" s="8"/>
      <c r="D1005" s="8"/>
      <c r="E1005" s="8"/>
      <c r="F1005" s="8"/>
      <c r="G1005" s="8"/>
      <c r="H1005" s="8"/>
      <c r="I1005" s="8"/>
      <c r="J1005" s="8"/>
      <c r="K1005" s="8"/>
      <c r="L1005" s="9"/>
      <c r="M1005" s="9"/>
      <c r="N1005" s="9"/>
      <c r="O1005" s="9"/>
      <c r="P1005" s="8"/>
      <c r="Q1005" s="8"/>
      <c r="R1005" s="8"/>
      <c r="S1005" s="8"/>
      <c r="T1005" s="8"/>
      <c r="U1005" s="8"/>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DI1005" s="6"/>
    </row>
    <row r="1006" spans="1:251" ht="14.4">
      <c r="A1006" s="8"/>
      <c r="B1006" s="12"/>
      <c r="C1006" s="7"/>
      <c r="D1006" s="7"/>
      <c r="E1006" s="7"/>
      <c r="F1006" s="7"/>
      <c r="G1006" s="7"/>
      <c r="H1006" s="7"/>
      <c r="I1006" s="7"/>
      <c r="J1006" s="7"/>
      <c r="K1006" s="7"/>
      <c r="L1006" s="13"/>
      <c r="M1006" s="13"/>
      <c r="N1006" s="13"/>
      <c r="O1006" s="13"/>
      <c r="P1006" s="7"/>
      <c r="Q1006" s="7"/>
      <c r="R1006" s="7"/>
      <c r="S1006" s="7"/>
      <c r="T1006" s="7"/>
      <c r="U1006" s="7"/>
      <c r="V1006" s="14"/>
      <c r="W1006" s="14"/>
      <c r="X1006" s="14"/>
      <c r="Y1006" s="14"/>
      <c r="Z1006" s="14"/>
      <c r="AA1006" s="14"/>
      <c r="AB1006" s="14"/>
      <c r="AC1006" s="14"/>
      <c r="AD1006" s="14"/>
      <c r="AE1006" s="14"/>
      <c r="AF1006" s="14"/>
      <c r="AG1006" s="14"/>
      <c r="AH1006" s="14"/>
      <c r="AI1006" s="14"/>
      <c r="AJ1006" s="14"/>
      <c r="AK1006" s="14"/>
      <c r="AL1006" s="14"/>
      <c r="AM1006" s="14"/>
      <c r="AN1006" s="14"/>
      <c r="AO1006" s="14"/>
      <c r="AP1006" s="14"/>
      <c r="AQ1006" s="14"/>
      <c r="AR1006" s="14"/>
      <c r="AS1006" s="14"/>
      <c r="AT1006" s="14"/>
      <c r="AU1006" s="14"/>
      <c r="AV1006" s="14"/>
      <c r="AW1006" s="14"/>
      <c r="AX1006" s="15"/>
    </row>
    <row r="1007" spans="1:251" ht="12" customHeight="1">
      <c r="A1007" s="8"/>
      <c r="B1007" s="122" t="s">
        <v>128</v>
      </c>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4"/>
    </row>
    <row r="1008" spans="1:251" ht="12" customHeight="1">
      <c r="A1008" s="8"/>
      <c r="B1008" s="122"/>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4"/>
    </row>
    <row r="1009" spans="1:113" ht="12" customHeight="1">
      <c r="A1009" s="8"/>
      <c r="B1009" s="122"/>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4"/>
      <c r="BC1009" s="16"/>
    </row>
    <row r="1010" spans="1:113" ht="12" customHeight="1">
      <c r="A1010" s="8"/>
      <c r="B1010" s="122"/>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4"/>
    </row>
    <row r="1011" spans="1:113" ht="12" customHeight="1">
      <c r="A1011" s="8"/>
      <c r="B1011" s="122"/>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4"/>
    </row>
    <row r="1012" spans="1:113" ht="12" customHeight="1">
      <c r="A1012" s="8"/>
      <c r="B1012" s="122"/>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4"/>
    </row>
    <row r="1013" spans="1:113" ht="15" thickBot="1">
      <c r="A1013" s="17"/>
      <c r="B1013" s="18"/>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c r="AL1013" s="19"/>
      <c r="AM1013" s="19"/>
      <c r="AN1013" s="19"/>
      <c r="AO1013" s="19"/>
      <c r="AP1013" s="19"/>
      <c r="AQ1013" s="19"/>
      <c r="AR1013" s="19"/>
      <c r="AS1013" s="19"/>
      <c r="AT1013" s="19"/>
      <c r="AU1013" s="19"/>
      <c r="AV1013" s="19"/>
      <c r="AW1013" s="19"/>
      <c r="AX1013" s="20"/>
    </row>
    <row r="1014" spans="1:113">
      <c r="B1014" s="21"/>
    </row>
    <row r="1015" spans="1:113" ht="15" thickBot="1">
      <c r="A1015" s="11"/>
      <c r="B1015" s="10" t="s">
        <v>3</v>
      </c>
      <c r="C1015" s="8"/>
      <c r="D1015" s="8"/>
      <c r="E1015" s="8"/>
      <c r="F1015" s="8"/>
      <c r="G1015" s="8"/>
      <c r="H1015" s="8"/>
      <c r="I1015" s="8"/>
      <c r="J1015" s="8"/>
      <c r="K1015" s="8"/>
      <c r="L1015" s="9"/>
      <c r="M1015" s="9"/>
      <c r="N1015" s="9"/>
      <c r="O1015" s="9"/>
      <c r="P1015" s="8"/>
      <c r="Q1015" s="8"/>
      <c r="R1015" s="8"/>
      <c r="S1015" s="8"/>
      <c r="T1015" s="8"/>
      <c r="U1015" s="8"/>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DI1015" s="6"/>
    </row>
    <row r="1016" spans="1:113" ht="14.4">
      <c r="A1016" s="8"/>
      <c r="B1016" s="12"/>
      <c r="C1016" s="7"/>
      <c r="D1016" s="7"/>
      <c r="E1016" s="7"/>
      <c r="F1016" s="7"/>
      <c r="G1016" s="7"/>
      <c r="H1016" s="7"/>
      <c r="I1016" s="7"/>
      <c r="J1016" s="7"/>
      <c r="K1016" s="7"/>
      <c r="L1016" s="13"/>
      <c r="M1016" s="13"/>
      <c r="N1016" s="13"/>
      <c r="O1016" s="13"/>
      <c r="P1016" s="7"/>
      <c r="Q1016" s="7"/>
      <c r="R1016" s="7"/>
      <c r="S1016" s="7"/>
      <c r="T1016" s="7"/>
      <c r="U1016" s="7"/>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5"/>
    </row>
    <row r="1017" spans="1:113" ht="12" customHeight="1">
      <c r="A1017" s="8"/>
      <c r="B1017" s="162" t="s">
        <v>814</v>
      </c>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c r="AD1017" s="163"/>
      <c r="AE1017" s="163"/>
      <c r="AF1017" s="163"/>
      <c r="AG1017" s="163"/>
      <c r="AH1017" s="163"/>
      <c r="AI1017" s="163"/>
      <c r="AJ1017" s="163"/>
      <c r="AK1017" s="163"/>
      <c r="AL1017" s="163"/>
      <c r="AM1017" s="163"/>
      <c r="AN1017" s="163"/>
      <c r="AO1017" s="163"/>
      <c r="AP1017" s="163"/>
      <c r="AQ1017" s="163"/>
      <c r="AR1017" s="163"/>
      <c r="AS1017" s="163"/>
      <c r="AT1017" s="163"/>
      <c r="AU1017" s="163"/>
      <c r="AV1017" s="163"/>
      <c r="AW1017" s="163"/>
      <c r="AX1017" s="164"/>
    </row>
    <row r="1018" spans="1:113" ht="12" customHeight="1">
      <c r="A1018" s="8"/>
      <c r="B1018" s="162"/>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c r="AD1018" s="163"/>
      <c r="AE1018" s="163"/>
      <c r="AF1018" s="163"/>
      <c r="AG1018" s="163"/>
      <c r="AH1018" s="163"/>
      <c r="AI1018" s="163"/>
      <c r="AJ1018" s="163"/>
      <c r="AK1018" s="163"/>
      <c r="AL1018" s="163"/>
      <c r="AM1018" s="163"/>
      <c r="AN1018" s="163"/>
      <c r="AO1018" s="163"/>
      <c r="AP1018" s="163"/>
      <c r="AQ1018" s="163"/>
      <c r="AR1018" s="163"/>
      <c r="AS1018" s="163"/>
      <c r="AT1018" s="163"/>
      <c r="AU1018" s="163"/>
      <c r="AV1018" s="163"/>
      <c r="AW1018" s="163"/>
      <c r="AX1018" s="164"/>
    </row>
    <row r="1019" spans="1:113" ht="12" customHeight="1">
      <c r="A1019" s="8"/>
      <c r="B1019" s="162"/>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c r="AD1019" s="163"/>
      <c r="AE1019" s="163"/>
      <c r="AF1019" s="163"/>
      <c r="AG1019" s="163"/>
      <c r="AH1019" s="163"/>
      <c r="AI1019" s="163"/>
      <c r="AJ1019" s="163"/>
      <c r="AK1019" s="163"/>
      <c r="AL1019" s="163"/>
      <c r="AM1019" s="163"/>
      <c r="AN1019" s="163"/>
      <c r="AO1019" s="163"/>
      <c r="AP1019" s="163"/>
      <c r="AQ1019" s="163"/>
      <c r="AR1019" s="163"/>
      <c r="AS1019" s="163"/>
      <c r="AT1019" s="163"/>
      <c r="AU1019" s="163"/>
      <c r="AV1019" s="163"/>
      <c r="AW1019" s="163"/>
      <c r="AX1019" s="164"/>
    </row>
    <row r="1020" spans="1:113" ht="12" customHeight="1">
      <c r="A1020" s="8"/>
      <c r="B1020" s="162"/>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c r="AD1020" s="163"/>
      <c r="AE1020" s="163"/>
      <c r="AF1020" s="163"/>
      <c r="AG1020" s="163"/>
      <c r="AH1020" s="163"/>
      <c r="AI1020" s="163"/>
      <c r="AJ1020" s="163"/>
      <c r="AK1020" s="163"/>
      <c r="AL1020" s="163"/>
      <c r="AM1020" s="163"/>
      <c r="AN1020" s="163"/>
      <c r="AO1020" s="163"/>
      <c r="AP1020" s="163"/>
      <c r="AQ1020" s="163"/>
      <c r="AR1020" s="163"/>
      <c r="AS1020" s="163"/>
      <c r="AT1020" s="163"/>
      <c r="AU1020" s="163"/>
      <c r="AV1020" s="163"/>
      <c r="AW1020" s="163"/>
      <c r="AX1020" s="164"/>
      <c r="BC1020" s="16"/>
    </row>
    <row r="1021" spans="1:113" ht="12" customHeight="1">
      <c r="A1021" s="8"/>
      <c r="B1021" s="162"/>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c r="AD1021" s="163"/>
      <c r="AE1021" s="163"/>
      <c r="AF1021" s="163"/>
      <c r="AG1021" s="163"/>
      <c r="AH1021" s="163"/>
      <c r="AI1021" s="163"/>
      <c r="AJ1021" s="163"/>
      <c r="AK1021" s="163"/>
      <c r="AL1021" s="163"/>
      <c r="AM1021" s="163"/>
      <c r="AN1021" s="163"/>
      <c r="AO1021" s="163"/>
      <c r="AP1021" s="163"/>
      <c r="AQ1021" s="163"/>
      <c r="AR1021" s="163"/>
      <c r="AS1021" s="163"/>
      <c r="AT1021" s="163"/>
      <c r="AU1021" s="163"/>
      <c r="AV1021" s="163"/>
      <c r="AW1021" s="163"/>
      <c r="AX1021" s="164"/>
    </row>
    <row r="1022" spans="1:113" ht="12" customHeight="1">
      <c r="A1022" s="8"/>
      <c r="B1022" s="162"/>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c r="AD1022" s="163"/>
      <c r="AE1022" s="163"/>
      <c r="AF1022" s="163"/>
      <c r="AG1022" s="163"/>
      <c r="AH1022" s="163"/>
      <c r="AI1022" s="163"/>
      <c r="AJ1022" s="163"/>
      <c r="AK1022" s="163"/>
      <c r="AL1022" s="163"/>
      <c r="AM1022" s="163"/>
      <c r="AN1022" s="163"/>
      <c r="AO1022" s="163"/>
      <c r="AP1022" s="163"/>
      <c r="AQ1022" s="163"/>
      <c r="AR1022" s="163"/>
      <c r="AS1022" s="163"/>
      <c r="AT1022" s="163"/>
      <c r="AU1022" s="163"/>
      <c r="AV1022" s="163"/>
      <c r="AW1022" s="163"/>
      <c r="AX1022" s="164"/>
    </row>
    <row r="1023" spans="1:113" ht="12" customHeight="1">
      <c r="A1023" s="8"/>
      <c r="B1023" s="162"/>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c r="AD1023" s="163"/>
      <c r="AE1023" s="163"/>
      <c r="AF1023" s="163"/>
      <c r="AG1023" s="163"/>
      <c r="AH1023" s="163"/>
      <c r="AI1023" s="163"/>
      <c r="AJ1023" s="163"/>
      <c r="AK1023" s="163"/>
      <c r="AL1023" s="163"/>
      <c r="AM1023" s="163"/>
      <c r="AN1023" s="163"/>
      <c r="AO1023" s="163"/>
      <c r="AP1023" s="163"/>
      <c r="AQ1023" s="163"/>
      <c r="AR1023" s="163"/>
      <c r="AS1023" s="163"/>
      <c r="AT1023" s="163"/>
      <c r="AU1023" s="163"/>
      <c r="AV1023" s="163"/>
      <c r="AW1023" s="163"/>
      <c r="AX1023" s="164"/>
    </row>
    <row r="1024" spans="1:113" ht="15" thickBot="1">
      <c r="A1024" s="17"/>
      <c r="B1024" s="18"/>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9"/>
      <c r="AW1024" s="19"/>
      <c r="AX1024" s="20"/>
    </row>
    <row r="1025" spans="1:251">
      <c r="B1025" s="21"/>
    </row>
    <row r="1026" spans="1:251" ht="14.4">
      <c r="B1026" s="10" t="s">
        <v>4</v>
      </c>
      <c r="C1026" s="8"/>
      <c r="D1026" s="8"/>
      <c r="E1026" s="8"/>
      <c r="F1026" s="8"/>
      <c r="G1026" s="8"/>
      <c r="H1026" s="8"/>
      <c r="I1026" s="8"/>
      <c r="J1026" s="8"/>
      <c r="K1026" s="8"/>
      <c r="L1026" s="9"/>
      <c r="M1026" s="9"/>
      <c r="N1026" s="9"/>
      <c r="O1026" s="9"/>
      <c r="P1026" s="8"/>
      <c r="Q1026" s="8"/>
      <c r="R1026" s="8"/>
      <c r="S1026" s="8"/>
      <c r="T1026" s="8"/>
      <c r="U1026" s="8"/>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row>
    <row r="1027" spans="1:251" ht="15" thickBot="1">
      <c r="B1027" s="8"/>
      <c r="C1027" s="8"/>
      <c r="D1027" s="8"/>
      <c r="E1027" s="8"/>
      <c r="F1027" s="8"/>
      <c r="G1027" s="8"/>
      <c r="H1027" s="8"/>
      <c r="I1027" s="8"/>
      <c r="J1027" s="8"/>
      <c r="K1027" s="8"/>
      <c r="L1027" s="9"/>
      <c r="M1027" s="9"/>
      <c r="N1027" s="9"/>
      <c r="O1027" s="9"/>
      <c r="P1027" s="8"/>
      <c r="Q1027" s="8"/>
      <c r="R1027" s="8"/>
      <c r="S1027" s="8"/>
      <c r="T1027" s="8"/>
      <c r="U1027" s="8"/>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22" t="s">
        <v>5</v>
      </c>
    </row>
    <row r="1028" spans="1:251" s="16" customFormat="1" ht="13.5" customHeight="1">
      <c r="A1028" s="8"/>
      <c r="B1028" s="125" t="s">
        <v>6</v>
      </c>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7"/>
      <c r="AA1028" s="131" t="s">
        <v>9</v>
      </c>
      <c r="AB1028" s="126"/>
      <c r="AC1028" s="126"/>
      <c r="AD1028" s="126"/>
      <c r="AE1028" s="126"/>
      <c r="AF1028" s="126"/>
      <c r="AG1028" s="126"/>
      <c r="AH1028" s="126"/>
      <c r="AI1028" s="127"/>
      <c r="AJ1028" s="131" t="s">
        <v>10</v>
      </c>
      <c r="AK1028" s="126"/>
      <c r="AL1028" s="126"/>
      <c r="AM1028" s="126"/>
      <c r="AN1028" s="126"/>
      <c r="AO1028" s="126"/>
      <c r="AP1028" s="126"/>
      <c r="AQ1028" s="126"/>
      <c r="AR1028" s="127"/>
      <c r="AS1028" s="131" t="s">
        <v>7</v>
      </c>
      <c r="AT1028" s="126"/>
      <c r="AU1028" s="126"/>
      <c r="AV1028" s="126"/>
      <c r="AW1028" s="126"/>
      <c r="AX1028" s="133"/>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row>
    <row r="1029" spans="1:251" s="16" customFormat="1">
      <c r="A1029" s="8"/>
      <c r="B1029" s="128"/>
      <c r="C1029" s="129"/>
      <c r="D1029" s="129"/>
      <c r="E1029" s="129"/>
      <c r="F1029" s="129"/>
      <c r="G1029" s="129"/>
      <c r="H1029" s="129"/>
      <c r="I1029" s="129"/>
      <c r="J1029" s="129"/>
      <c r="K1029" s="129"/>
      <c r="L1029" s="129"/>
      <c r="M1029" s="129"/>
      <c r="N1029" s="129"/>
      <c r="O1029" s="129"/>
      <c r="P1029" s="129"/>
      <c r="Q1029" s="129"/>
      <c r="R1029" s="129"/>
      <c r="S1029" s="129"/>
      <c r="T1029" s="129"/>
      <c r="U1029" s="129"/>
      <c r="V1029" s="129"/>
      <c r="W1029" s="129"/>
      <c r="X1029" s="129"/>
      <c r="Y1029" s="129"/>
      <c r="Z1029" s="130"/>
      <c r="AA1029" s="132"/>
      <c r="AB1029" s="129"/>
      <c r="AC1029" s="129"/>
      <c r="AD1029" s="129"/>
      <c r="AE1029" s="129"/>
      <c r="AF1029" s="129"/>
      <c r="AG1029" s="129"/>
      <c r="AH1029" s="129"/>
      <c r="AI1029" s="130"/>
      <c r="AJ1029" s="132"/>
      <c r="AK1029" s="129"/>
      <c r="AL1029" s="129"/>
      <c r="AM1029" s="129"/>
      <c r="AN1029" s="129"/>
      <c r="AO1029" s="129"/>
      <c r="AP1029" s="129"/>
      <c r="AQ1029" s="129"/>
      <c r="AR1029" s="130"/>
      <c r="AS1029" s="132"/>
      <c r="AT1029" s="129"/>
      <c r="AU1029" s="129"/>
      <c r="AV1029" s="129"/>
      <c r="AW1029" s="129"/>
      <c r="AX1029" s="134"/>
      <c r="AY1029" s="2"/>
      <c r="AZ1029" s="2"/>
      <c r="BA1029" s="2"/>
      <c r="BB1029" s="23"/>
      <c r="BC1029" s="24"/>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row>
    <row r="1030" spans="1:251" s="16" customFormat="1" ht="18.75" customHeight="1">
      <c r="A1030" s="8"/>
      <c r="B1030" s="25"/>
      <c r="C1030" s="156" t="s">
        <v>803</v>
      </c>
      <c r="D1030" s="165"/>
      <c r="E1030" s="165"/>
      <c r="F1030" s="165"/>
      <c r="G1030" s="165"/>
      <c r="H1030" s="165"/>
      <c r="I1030" s="165"/>
      <c r="J1030" s="165"/>
      <c r="K1030" s="165"/>
      <c r="L1030" s="165"/>
      <c r="M1030" s="165"/>
      <c r="N1030" s="165"/>
      <c r="O1030" s="165"/>
      <c r="P1030" s="165"/>
      <c r="Q1030" s="165"/>
      <c r="R1030" s="165"/>
      <c r="S1030" s="165"/>
      <c r="T1030" s="165"/>
      <c r="U1030" s="165"/>
      <c r="V1030" s="165"/>
      <c r="W1030" s="165"/>
      <c r="X1030" s="165"/>
      <c r="Y1030" s="165"/>
      <c r="Z1030" s="166"/>
      <c r="AA1030" s="138">
        <v>44511</v>
      </c>
      <c r="AB1030" s="139"/>
      <c r="AC1030" s="139"/>
      <c r="AD1030" s="139"/>
      <c r="AE1030" s="139"/>
      <c r="AF1030" s="139"/>
      <c r="AG1030" s="139"/>
      <c r="AH1030" s="139"/>
      <c r="AI1030" s="140"/>
      <c r="AJ1030" s="138">
        <v>59234</v>
      </c>
      <c r="AK1030" s="139"/>
      <c r="AL1030" s="139"/>
      <c r="AM1030" s="139"/>
      <c r="AN1030" s="139"/>
      <c r="AO1030" s="139"/>
      <c r="AP1030" s="139"/>
      <c r="AQ1030" s="139"/>
      <c r="AR1030" s="140"/>
      <c r="AS1030" s="141"/>
      <c r="AT1030" s="142"/>
      <c r="AU1030" s="142"/>
      <c r="AV1030" s="142"/>
      <c r="AW1030" s="142"/>
      <c r="AX1030" s="143"/>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row>
    <row r="1031" spans="1:251" s="16" customFormat="1" ht="18.75" customHeight="1" thickBot="1">
      <c r="A1031" s="17"/>
      <c r="B1031" s="144" t="s">
        <v>11</v>
      </c>
      <c r="C1031" s="145"/>
      <c r="D1031" s="145"/>
      <c r="E1031" s="145"/>
      <c r="F1031" s="145"/>
      <c r="G1031" s="145"/>
      <c r="H1031" s="145"/>
      <c r="I1031" s="145"/>
      <c r="J1031" s="145"/>
      <c r="K1031" s="145"/>
      <c r="L1031" s="145"/>
      <c r="M1031" s="145"/>
      <c r="N1031" s="145"/>
      <c r="O1031" s="145"/>
      <c r="P1031" s="145"/>
      <c r="Q1031" s="145"/>
      <c r="R1031" s="145"/>
      <c r="S1031" s="145"/>
      <c r="T1031" s="145"/>
      <c r="U1031" s="145"/>
      <c r="V1031" s="145"/>
      <c r="W1031" s="145"/>
      <c r="X1031" s="145"/>
      <c r="Y1031" s="145"/>
      <c r="Z1031" s="146"/>
      <c r="AA1031" s="147">
        <f>SUM($AA$1030:$AA$1030)</f>
        <v>44511</v>
      </c>
      <c r="AB1031" s="148"/>
      <c r="AC1031" s="148"/>
      <c r="AD1031" s="148"/>
      <c r="AE1031" s="148"/>
      <c r="AF1031" s="148"/>
      <c r="AG1031" s="148"/>
      <c r="AH1031" s="148"/>
      <c r="AI1031" s="149"/>
      <c r="AJ1031" s="147">
        <f>SUM($AJ$1030:$AJ$1030)</f>
        <v>59234</v>
      </c>
      <c r="AK1031" s="148"/>
      <c r="AL1031" s="148"/>
      <c r="AM1031" s="148"/>
      <c r="AN1031" s="148"/>
      <c r="AO1031" s="148"/>
      <c r="AP1031" s="148"/>
      <c r="AQ1031" s="148"/>
      <c r="AR1031" s="149"/>
      <c r="AS1031" s="150"/>
      <c r="AT1031" s="151"/>
      <c r="AU1031" s="151"/>
      <c r="AV1031" s="151"/>
      <c r="AW1031" s="151"/>
      <c r="AX1031" s="15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row>
    <row r="1033" spans="1:251" ht="19.2">
      <c r="A1033" s="1" t="s">
        <v>0</v>
      </c>
      <c r="AW1033" s="3"/>
      <c r="AX1033" s="4"/>
      <c r="AY1033" s="3"/>
    </row>
    <row r="1035" spans="1:251" ht="18">
      <c r="B1035" s="115" t="s">
        <v>8</v>
      </c>
      <c r="C1035" s="116"/>
      <c r="D1035" s="116"/>
      <c r="E1035" s="116"/>
      <c r="F1035" s="116"/>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row>
    <row r="1036" spans="1:251">
      <c r="Z1036" s="5"/>
      <c r="AD1036" s="5"/>
      <c r="AE1036" s="5"/>
      <c r="AF1036" s="5"/>
      <c r="AG1036" s="5"/>
      <c r="AH1036" s="5"/>
      <c r="AI1036" s="5"/>
      <c r="AO1036" s="5"/>
    </row>
    <row r="1037" spans="1:251" ht="13.8" thickBot="1">
      <c r="Z1037" s="5"/>
      <c r="AD1037" s="5"/>
      <c r="AE1037" s="5"/>
      <c r="AF1037" s="5"/>
      <c r="AG1037" s="5"/>
      <c r="AH1037" s="5"/>
      <c r="AI1037" s="5"/>
      <c r="AO1037" s="5"/>
      <c r="DI1037" s="6"/>
    </row>
    <row r="1038" spans="1:251" ht="24.75" customHeight="1" thickBot="1">
      <c r="B1038" s="117" t="s">
        <v>1</v>
      </c>
      <c r="C1038" s="118"/>
      <c r="D1038" s="118"/>
      <c r="E1038" s="118"/>
      <c r="F1038" s="118"/>
      <c r="G1038" s="118"/>
      <c r="H1038" s="119" t="s">
        <v>130</v>
      </c>
      <c r="I1038" s="120"/>
      <c r="J1038" s="120"/>
      <c r="K1038" s="120"/>
      <c r="L1038" s="120"/>
      <c r="M1038" s="120"/>
      <c r="N1038" s="120"/>
      <c r="O1038" s="120"/>
      <c r="P1038" s="120"/>
      <c r="Q1038" s="120"/>
      <c r="R1038" s="120"/>
      <c r="S1038" s="120"/>
      <c r="T1038" s="120"/>
      <c r="U1038" s="120"/>
      <c r="V1038" s="120"/>
      <c r="W1038" s="120"/>
      <c r="X1038" s="120"/>
      <c r="Y1038" s="120"/>
      <c r="Z1038" s="120"/>
      <c r="AA1038" s="120"/>
      <c r="AB1038" s="120"/>
      <c r="AC1038" s="120"/>
      <c r="AD1038" s="120"/>
      <c r="AE1038" s="120"/>
      <c r="AF1038" s="120"/>
      <c r="AG1038" s="120"/>
      <c r="AH1038" s="120"/>
      <c r="AI1038" s="120"/>
      <c r="AJ1038" s="120"/>
      <c r="AK1038" s="120"/>
      <c r="AL1038" s="120"/>
      <c r="AM1038" s="120"/>
      <c r="AN1038" s="120"/>
      <c r="AO1038" s="120"/>
      <c r="AP1038" s="120"/>
      <c r="AQ1038" s="120"/>
      <c r="AR1038" s="120"/>
      <c r="AS1038" s="120"/>
      <c r="AT1038" s="120"/>
      <c r="AU1038" s="120"/>
      <c r="AV1038" s="120"/>
      <c r="AW1038" s="120"/>
      <c r="AX1038" s="121"/>
      <c r="DI1038" s="6"/>
    </row>
    <row r="1039" spans="1:251" ht="14.4">
      <c r="B1039" s="7"/>
      <c r="C1039" s="7"/>
      <c r="D1039" s="7"/>
      <c r="E1039" s="7"/>
      <c r="F1039" s="7"/>
      <c r="G1039" s="7"/>
      <c r="H1039" s="8"/>
      <c r="I1039" s="8"/>
      <c r="J1039" s="8"/>
      <c r="K1039" s="8"/>
      <c r="L1039" s="9"/>
      <c r="M1039" s="9"/>
      <c r="N1039" s="9"/>
      <c r="O1039" s="9"/>
      <c r="P1039" s="8"/>
      <c r="Q1039" s="8"/>
      <c r="R1039" s="8"/>
      <c r="S1039" s="8"/>
      <c r="T1039" s="8"/>
      <c r="U1039" s="8"/>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DI1039" s="6"/>
    </row>
    <row r="1040" spans="1:251" ht="15" thickBot="1">
      <c r="A1040" s="11"/>
      <c r="B1040" s="10" t="s">
        <v>2</v>
      </c>
      <c r="C1040" s="8"/>
      <c r="D1040" s="8"/>
      <c r="E1040" s="8"/>
      <c r="F1040" s="8"/>
      <c r="G1040" s="8"/>
      <c r="H1040" s="8"/>
      <c r="I1040" s="8"/>
      <c r="J1040" s="8"/>
      <c r="K1040" s="8"/>
      <c r="L1040" s="9"/>
      <c r="M1040" s="9"/>
      <c r="N1040" s="9"/>
      <c r="O1040" s="9"/>
      <c r="P1040" s="8"/>
      <c r="Q1040" s="8"/>
      <c r="R1040" s="8"/>
      <c r="S1040" s="8"/>
      <c r="T1040" s="8"/>
      <c r="U1040" s="8"/>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DI1040" s="6"/>
    </row>
    <row r="1041" spans="1:113" ht="14.4">
      <c r="A1041" s="8"/>
      <c r="B1041" s="12"/>
      <c r="C1041" s="7"/>
      <c r="D1041" s="7"/>
      <c r="E1041" s="7"/>
      <c r="F1041" s="7"/>
      <c r="G1041" s="7"/>
      <c r="H1041" s="7"/>
      <c r="I1041" s="7"/>
      <c r="J1041" s="7"/>
      <c r="K1041" s="7"/>
      <c r="L1041" s="13"/>
      <c r="M1041" s="13"/>
      <c r="N1041" s="13"/>
      <c r="O1041" s="13"/>
      <c r="P1041" s="7"/>
      <c r="Q1041" s="7"/>
      <c r="R1041" s="7"/>
      <c r="S1041" s="7"/>
      <c r="T1041" s="7"/>
      <c r="U1041" s="7"/>
      <c r="V1041" s="14"/>
      <c r="W1041" s="14"/>
      <c r="X1041" s="14"/>
      <c r="Y1041" s="14"/>
      <c r="Z1041" s="14"/>
      <c r="AA1041" s="14"/>
      <c r="AB1041" s="14"/>
      <c r="AC1041" s="14"/>
      <c r="AD1041" s="14"/>
      <c r="AE1041" s="14"/>
      <c r="AF1041" s="14"/>
      <c r="AG1041" s="14"/>
      <c r="AH1041" s="14"/>
      <c r="AI1041" s="14"/>
      <c r="AJ1041" s="14"/>
      <c r="AK1041" s="14"/>
      <c r="AL1041" s="14"/>
      <c r="AM1041" s="14"/>
      <c r="AN1041" s="14"/>
      <c r="AO1041" s="14"/>
      <c r="AP1041" s="14"/>
      <c r="AQ1041" s="14"/>
      <c r="AR1041" s="14"/>
      <c r="AS1041" s="14"/>
      <c r="AT1041" s="14"/>
      <c r="AU1041" s="14"/>
      <c r="AV1041" s="14"/>
      <c r="AW1041" s="14"/>
      <c r="AX1041" s="15"/>
    </row>
    <row r="1042" spans="1:113" ht="12" customHeight="1">
      <c r="A1042" s="8"/>
      <c r="B1042" s="122" t="s">
        <v>131</v>
      </c>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4"/>
    </row>
    <row r="1043" spans="1:113" ht="12" customHeight="1">
      <c r="A1043" s="8"/>
      <c r="B1043" s="122"/>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4"/>
      <c r="BC1043" s="16"/>
    </row>
    <row r="1044" spans="1:113" ht="12" customHeight="1">
      <c r="A1044" s="8"/>
      <c r="B1044" s="122"/>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4"/>
    </row>
    <row r="1045" spans="1:113" ht="12" customHeight="1">
      <c r="A1045" s="8"/>
      <c r="B1045" s="122"/>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4"/>
    </row>
    <row r="1046" spans="1:113" ht="12" customHeight="1">
      <c r="A1046" s="8"/>
      <c r="B1046" s="122"/>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4"/>
    </row>
    <row r="1047" spans="1:113" ht="15" thickBot="1">
      <c r="A1047" s="17"/>
      <c r="B1047" s="18"/>
      <c r="C1047" s="19"/>
      <c r="D1047" s="19"/>
      <c r="E1047" s="19"/>
      <c r="F1047" s="19"/>
      <c r="G1047" s="19"/>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c r="AL1047" s="19"/>
      <c r="AM1047" s="19"/>
      <c r="AN1047" s="19"/>
      <c r="AO1047" s="19"/>
      <c r="AP1047" s="19"/>
      <c r="AQ1047" s="19"/>
      <c r="AR1047" s="19"/>
      <c r="AS1047" s="19"/>
      <c r="AT1047" s="19"/>
      <c r="AU1047" s="19"/>
      <c r="AV1047" s="19"/>
      <c r="AW1047" s="19"/>
      <c r="AX1047" s="20"/>
    </row>
    <row r="1048" spans="1:113">
      <c r="B1048" s="21"/>
    </row>
    <row r="1049" spans="1:113" ht="15" thickBot="1">
      <c r="A1049" s="11"/>
      <c r="B1049" s="10" t="s">
        <v>3</v>
      </c>
      <c r="C1049" s="8"/>
      <c r="D1049" s="8"/>
      <c r="E1049" s="8"/>
      <c r="F1049" s="8"/>
      <c r="G1049" s="8"/>
      <c r="H1049" s="8"/>
      <c r="I1049" s="8"/>
      <c r="J1049" s="8"/>
      <c r="K1049" s="8"/>
      <c r="L1049" s="9"/>
      <c r="M1049" s="9"/>
      <c r="N1049" s="9"/>
      <c r="O1049" s="9"/>
      <c r="P1049" s="8"/>
      <c r="Q1049" s="8"/>
      <c r="R1049" s="8"/>
      <c r="S1049" s="8"/>
      <c r="T1049" s="8"/>
      <c r="U1049" s="8"/>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DI1049" s="6"/>
    </row>
    <row r="1050" spans="1:113" ht="14.4">
      <c r="A1050" s="8"/>
      <c r="B1050" s="12"/>
      <c r="C1050" s="7"/>
      <c r="D1050" s="7"/>
      <c r="E1050" s="7"/>
      <c r="F1050" s="7"/>
      <c r="G1050" s="7"/>
      <c r="H1050" s="7"/>
      <c r="I1050" s="7"/>
      <c r="J1050" s="7"/>
      <c r="K1050" s="7"/>
      <c r="L1050" s="13"/>
      <c r="M1050" s="13"/>
      <c r="N1050" s="13"/>
      <c r="O1050" s="13"/>
      <c r="P1050" s="7"/>
      <c r="Q1050" s="7"/>
      <c r="R1050" s="7"/>
      <c r="S1050" s="7"/>
      <c r="T1050" s="7"/>
      <c r="U1050" s="7"/>
      <c r="V1050" s="14"/>
      <c r="W1050" s="14"/>
      <c r="X1050" s="14"/>
      <c r="Y1050" s="14"/>
      <c r="Z1050" s="14"/>
      <c r="AA1050" s="14"/>
      <c r="AB1050" s="14"/>
      <c r="AC1050" s="14"/>
      <c r="AD1050" s="14"/>
      <c r="AE1050" s="14"/>
      <c r="AF1050" s="14"/>
      <c r="AG1050" s="14"/>
      <c r="AH1050" s="14"/>
      <c r="AI1050" s="14"/>
      <c r="AJ1050" s="14"/>
      <c r="AK1050" s="14"/>
      <c r="AL1050" s="14"/>
      <c r="AM1050" s="14"/>
      <c r="AN1050" s="14"/>
      <c r="AO1050" s="14"/>
      <c r="AP1050" s="14"/>
      <c r="AQ1050" s="14"/>
      <c r="AR1050" s="14"/>
      <c r="AS1050" s="14"/>
      <c r="AT1050" s="14"/>
      <c r="AU1050" s="14"/>
      <c r="AV1050" s="14"/>
      <c r="AW1050" s="14"/>
      <c r="AX1050" s="15"/>
    </row>
    <row r="1051" spans="1:113" ht="12" customHeight="1">
      <c r="A1051" s="8"/>
      <c r="B1051" s="122" t="s">
        <v>132</v>
      </c>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4"/>
    </row>
    <row r="1052" spans="1:113" ht="12" customHeight="1">
      <c r="A1052" s="8"/>
      <c r="B1052" s="122"/>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4"/>
      <c r="BC1052" s="16"/>
    </row>
    <row r="1053" spans="1:113" ht="12" customHeight="1">
      <c r="A1053" s="8"/>
      <c r="B1053" s="122"/>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4"/>
    </row>
    <row r="1054" spans="1:113" ht="12" customHeight="1">
      <c r="A1054" s="8"/>
      <c r="B1054" s="122"/>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4"/>
    </row>
    <row r="1055" spans="1:113" ht="12" customHeight="1">
      <c r="A1055" s="8"/>
      <c r="B1055" s="122"/>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4"/>
    </row>
    <row r="1056" spans="1:113" ht="15" thickBot="1">
      <c r="A1056" s="17"/>
      <c r="B1056" s="18"/>
      <c r="C1056" s="19"/>
      <c r="D1056" s="19"/>
      <c r="E1056" s="19"/>
      <c r="F1056" s="19"/>
      <c r="G1056" s="19"/>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c r="AL1056" s="19"/>
      <c r="AM1056" s="19"/>
      <c r="AN1056" s="19"/>
      <c r="AO1056" s="19"/>
      <c r="AP1056" s="19"/>
      <c r="AQ1056" s="19"/>
      <c r="AR1056" s="19"/>
      <c r="AS1056" s="19"/>
      <c r="AT1056" s="19"/>
      <c r="AU1056" s="19"/>
      <c r="AV1056" s="19"/>
      <c r="AW1056" s="19"/>
      <c r="AX1056" s="20"/>
    </row>
    <row r="1057" spans="1:251">
      <c r="B1057" s="21"/>
    </row>
    <row r="1058" spans="1:251" ht="14.4">
      <c r="B1058" s="10" t="s">
        <v>4</v>
      </c>
      <c r="C1058" s="8"/>
      <c r="D1058" s="8"/>
      <c r="E1058" s="8"/>
      <c r="F1058" s="8"/>
      <c r="G1058" s="8"/>
      <c r="H1058" s="8"/>
      <c r="I1058" s="8"/>
      <c r="J1058" s="8"/>
      <c r="K1058" s="8"/>
      <c r="L1058" s="9"/>
      <c r="M1058" s="9"/>
      <c r="N1058" s="9"/>
      <c r="O1058" s="9"/>
      <c r="P1058" s="8"/>
      <c r="Q1058" s="8"/>
      <c r="R1058" s="8"/>
      <c r="S1058" s="8"/>
      <c r="T1058" s="8"/>
      <c r="U1058" s="8"/>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row>
    <row r="1059" spans="1:251" ht="15" thickBot="1">
      <c r="B1059" s="8"/>
      <c r="C1059" s="8"/>
      <c r="D1059" s="8"/>
      <c r="E1059" s="8"/>
      <c r="F1059" s="8"/>
      <c r="G1059" s="8"/>
      <c r="H1059" s="8"/>
      <c r="I1059" s="8"/>
      <c r="J1059" s="8"/>
      <c r="K1059" s="8"/>
      <c r="L1059" s="9"/>
      <c r="M1059" s="9"/>
      <c r="N1059" s="9"/>
      <c r="O1059" s="9"/>
      <c r="P1059" s="8"/>
      <c r="Q1059" s="8"/>
      <c r="R1059" s="8"/>
      <c r="S1059" s="8"/>
      <c r="T1059" s="8"/>
      <c r="U1059" s="8"/>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22" t="s">
        <v>5</v>
      </c>
    </row>
    <row r="1060" spans="1:251" s="16" customFormat="1" ht="13.5" customHeight="1">
      <c r="A1060" s="8"/>
      <c r="B1060" s="125" t="s">
        <v>6</v>
      </c>
      <c r="C1060" s="126"/>
      <c r="D1060" s="126"/>
      <c r="E1060" s="126"/>
      <c r="F1060" s="126"/>
      <c r="G1060" s="126"/>
      <c r="H1060" s="126"/>
      <c r="I1060" s="126"/>
      <c r="J1060" s="126"/>
      <c r="K1060" s="126"/>
      <c r="L1060" s="126"/>
      <c r="M1060" s="126"/>
      <c r="N1060" s="126"/>
      <c r="O1060" s="126"/>
      <c r="P1060" s="126"/>
      <c r="Q1060" s="126"/>
      <c r="R1060" s="126"/>
      <c r="S1060" s="126"/>
      <c r="T1060" s="126"/>
      <c r="U1060" s="126"/>
      <c r="V1060" s="126"/>
      <c r="W1060" s="126"/>
      <c r="X1060" s="126"/>
      <c r="Y1060" s="126"/>
      <c r="Z1060" s="127"/>
      <c r="AA1060" s="131" t="s">
        <v>9</v>
      </c>
      <c r="AB1060" s="126"/>
      <c r="AC1060" s="126"/>
      <c r="AD1060" s="126"/>
      <c r="AE1060" s="126"/>
      <c r="AF1060" s="126"/>
      <c r="AG1060" s="126"/>
      <c r="AH1060" s="126"/>
      <c r="AI1060" s="127"/>
      <c r="AJ1060" s="131" t="s">
        <v>10</v>
      </c>
      <c r="AK1060" s="126"/>
      <c r="AL1060" s="126"/>
      <c r="AM1060" s="126"/>
      <c r="AN1060" s="126"/>
      <c r="AO1060" s="126"/>
      <c r="AP1060" s="126"/>
      <c r="AQ1060" s="126"/>
      <c r="AR1060" s="127"/>
      <c r="AS1060" s="131" t="s">
        <v>7</v>
      </c>
      <c r="AT1060" s="126"/>
      <c r="AU1060" s="126"/>
      <c r="AV1060" s="126"/>
      <c r="AW1060" s="126"/>
      <c r="AX1060" s="133"/>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row>
    <row r="1061" spans="1:251" s="16" customFormat="1">
      <c r="A1061" s="8"/>
      <c r="B1061" s="128"/>
      <c r="C1061" s="129"/>
      <c r="D1061" s="129"/>
      <c r="E1061" s="129"/>
      <c r="F1061" s="129"/>
      <c r="G1061" s="129"/>
      <c r="H1061" s="129"/>
      <c r="I1061" s="129"/>
      <c r="J1061" s="129"/>
      <c r="K1061" s="129"/>
      <c r="L1061" s="129"/>
      <c r="M1061" s="129"/>
      <c r="N1061" s="129"/>
      <c r="O1061" s="129"/>
      <c r="P1061" s="129"/>
      <c r="Q1061" s="129"/>
      <c r="R1061" s="129"/>
      <c r="S1061" s="129"/>
      <c r="T1061" s="129"/>
      <c r="U1061" s="129"/>
      <c r="V1061" s="129"/>
      <c r="W1061" s="129"/>
      <c r="X1061" s="129"/>
      <c r="Y1061" s="129"/>
      <c r="Z1061" s="130"/>
      <c r="AA1061" s="132"/>
      <c r="AB1061" s="129"/>
      <c r="AC1061" s="129"/>
      <c r="AD1061" s="129"/>
      <c r="AE1061" s="129"/>
      <c r="AF1061" s="129"/>
      <c r="AG1061" s="129"/>
      <c r="AH1061" s="129"/>
      <c r="AI1061" s="130"/>
      <c r="AJ1061" s="132"/>
      <c r="AK1061" s="129"/>
      <c r="AL1061" s="129"/>
      <c r="AM1061" s="129"/>
      <c r="AN1061" s="129"/>
      <c r="AO1061" s="129"/>
      <c r="AP1061" s="129"/>
      <c r="AQ1061" s="129"/>
      <c r="AR1061" s="130"/>
      <c r="AS1061" s="132"/>
      <c r="AT1061" s="129"/>
      <c r="AU1061" s="129"/>
      <c r="AV1061" s="129"/>
      <c r="AW1061" s="129"/>
      <c r="AX1061" s="134"/>
      <c r="AY1061" s="2"/>
      <c r="AZ1061" s="2"/>
      <c r="BA1061" s="2"/>
      <c r="BB1061" s="23"/>
      <c r="BC1061" s="24"/>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row>
    <row r="1062" spans="1:251" s="16" customFormat="1" ht="18.75" customHeight="1">
      <c r="A1062" s="8"/>
      <c r="B1062" s="25"/>
      <c r="C1062" s="135" t="s">
        <v>129</v>
      </c>
      <c r="D1062" s="136"/>
      <c r="E1062" s="136"/>
      <c r="F1062" s="136"/>
      <c r="G1062" s="136"/>
      <c r="H1062" s="136"/>
      <c r="I1062" s="136"/>
      <c r="J1062" s="136"/>
      <c r="K1062" s="136"/>
      <c r="L1062" s="136"/>
      <c r="M1062" s="136"/>
      <c r="N1062" s="136"/>
      <c r="O1062" s="136"/>
      <c r="P1062" s="136"/>
      <c r="Q1062" s="136"/>
      <c r="R1062" s="136"/>
      <c r="S1062" s="136"/>
      <c r="T1062" s="136"/>
      <c r="U1062" s="136"/>
      <c r="V1062" s="136"/>
      <c r="W1062" s="136"/>
      <c r="X1062" s="136"/>
      <c r="Y1062" s="136"/>
      <c r="Z1062" s="137"/>
      <c r="AA1062" s="138">
        <v>896</v>
      </c>
      <c r="AB1062" s="139"/>
      <c r="AC1062" s="139"/>
      <c r="AD1062" s="139"/>
      <c r="AE1062" s="139"/>
      <c r="AF1062" s="139"/>
      <c r="AG1062" s="139"/>
      <c r="AH1062" s="139"/>
      <c r="AI1062" s="140"/>
      <c r="AJ1062" s="138">
        <v>896</v>
      </c>
      <c r="AK1062" s="139"/>
      <c r="AL1062" s="139"/>
      <c r="AM1062" s="139"/>
      <c r="AN1062" s="139"/>
      <c r="AO1062" s="139"/>
      <c r="AP1062" s="139"/>
      <c r="AQ1062" s="139"/>
      <c r="AR1062" s="140"/>
      <c r="AS1062" s="141"/>
      <c r="AT1062" s="142"/>
      <c r="AU1062" s="142"/>
      <c r="AV1062" s="142"/>
      <c r="AW1062" s="142"/>
      <c r="AX1062" s="143"/>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row>
    <row r="1063" spans="1:251" s="16" customFormat="1" ht="18.75" customHeight="1" thickBot="1">
      <c r="A1063" s="17"/>
      <c r="B1063" s="144" t="s">
        <v>11</v>
      </c>
      <c r="C1063" s="145"/>
      <c r="D1063" s="145"/>
      <c r="E1063" s="145"/>
      <c r="F1063" s="145"/>
      <c r="G1063" s="145"/>
      <c r="H1063" s="145"/>
      <c r="I1063" s="145"/>
      <c r="J1063" s="145"/>
      <c r="K1063" s="145"/>
      <c r="L1063" s="145"/>
      <c r="M1063" s="145"/>
      <c r="N1063" s="145"/>
      <c r="O1063" s="145"/>
      <c r="P1063" s="145"/>
      <c r="Q1063" s="145"/>
      <c r="R1063" s="145"/>
      <c r="S1063" s="145"/>
      <c r="T1063" s="145"/>
      <c r="U1063" s="145"/>
      <c r="V1063" s="145"/>
      <c r="W1063" s="145"/>
      <c r="X1063" s="145"/>
      <c r="Y1063" s="145"/>
      <c r="Z1063" s="146"/>
      <c r="AA1063" s="147">
        <f>SUM($AA$1062:$AA$1062)</f>
        <v>896</v>
      </c>
      <c r="AB1063" s="148"/>
      <c r="AC1063" s="148"/>
      <c r="AD1063" s="148"/>
      <c r="AE1063" s="148"/>
      <c r="AF1063" s="148"/>
      <c r="AG1063" s="148"/>
      <c r="AH1063" s="148"/>
      <c r="AI1063" s="149"/>
      <c r="AJ1063" s="147">
        <f>SUM($AJ$1062:$AJ$1062)</f>
        <v>896</v>
      </c>
      <c r="AK1063" s="148"/>
      <c r="AL1063" s="148"/>
      <c r="AM1063" s="148"/>
      <c r="AN1063" s="148"/>
      <c r="AO1063" s="148"/>
      <c r="AP1063" s="148"/>
      <c r="AQ1063" s="148"/>
      <c r="AR1063" s="149"/>
      <c r="AS1063" s="150"/>
      <c r="AT1063" s="151"/>
      <c r="AU1063" s="151"/>
      <c r="AV1063" s="151"/>
      <c r="AW1063" s="151"/>
      <c r="AX1063" s="15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row>
    <row r="1065" spans="1:251" ht="19.2">
      <c r="A1065" s="1" t="s">
        <v>0</v>
      </c>
      <c r="AW1065" s="3"/>
      <c r="AX1065" s="4"/>
      <c r="AY1065" s="3"/>
    </row>
    <row r="1067" spans="1:251" ht="18">
      <c r="B1067" s="115" t="s">
        <v>8</v>
      </c>
      <c r="C1067" s="116"/>
      <c r="D1067" s="116"/>
      <c r="E1067" s="116"/>
      <c r="F1067" s="116"/>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row>
    <row r="1068" spans="1:251">
      <c r="Z1068" s="5"/>
      <c r="AD1068" s="5"/>
      <c r="AE1068" s="5"/>
      <c r="AF1068" s="5"/>
      <c r="AG1068" s="5"/>
      <c r="AH1068" s="5"/>
      <c r="AI1068" s="5"/>
      <c r="AO1068" s="5"/>
    </row>
    <row r="1069" spans="1:251" ht="13.8" thickBot="1">
      <c r="Z1069" s="5"/>
      <c r="AD1069" s="5"/>
      <c r="AE1069" s="5"/>
      <c r="AF1069" s="5"/>
      <c r="AG1069" s="5"/>
      <c r="AH1069" s="5"/>
      <c r="AI1069" s="5"/>
      <c r="AO1069" s="5"/>
      <c r="DI1069" s="6"/>
    </row>
    <row r="1070" spans="1:251" ht="24.75" customHeight="1" thickBot="1">
      <c r="B1070" s="117" t="s">
        <v>1</v>
      </c>
      <c r="C1070" s="118"/>
      <c r="D1070" s="118"/>
      <c r="E1070" s="118"/>
      <c r="F1070" s="118"/>
      <c r="G1070" s="118"/>
      <c r="H1070" s="119" t="s">
        <v>133</v>
      </c>
      <c r="I1070" s="120"/>
      <c r="J1070" s="120"/>
      <c r="K1070" s="120"/>
      <c r="L1070" s="120"/>
      <c r="M1070" s="120"/>
      <c r="N1070" s="120"/>
      <c r="O1070" s="120"/>
      <c r="P1070" s="120"/>
      <c r="Q1070" s="120"/>
      <c r="R1070" s="120"/>
      <c r="S1070" s="120"/>
      <c r="T1070" s="120"/>
      <c r="U1070" s="120"/>
      <c r="V1070" s="120"/>
      <c r="W1070" s="120"/>
      <c r="X1070" s="120"/>
      <c r="Y1070" s="120"/>
      <c r="Z1070" s="120"/>
      <c r="AA1070" s="120"/>
      <c r="AB1070" s="120"/>
      <c r="AC1070" s="120"/>
      <c r="AD1070" s="120"/>
      <c r="AE1070" s="120"/>
      <c r="AF1070" s="120"/>
      <c r="AG1070" s="120"/>
      <c r="AH1070" s="120"/>
      <c r="AI1070" s="120"/>
      <c r="AJ1070" s="120"/>
      <c r="AK1070" s="120"/>
      <c r="AL1070" s="120"/>
      <c r="AM1070" s="120"/>
      <c r="AN1070" s="120"/>
      <c r="AO1070" s="120"/>
      <c r="AP1070" s="120"/>
      <c r="AQ1070" s="120"/>
      <c r="AR1070" s="120"/>
      <c r="AS1070" s="120"/>
      <c r="AT1070" s="120"/>
      <c r="AU1070" s="120"/>
      <c r="AV1070" s="120"/>
      <c r="AW1070" s="120"/>
      <c r="AX1070" s="121"/>
      <c r="DI1070" s="6"/>
    </row>
    <row r="1071" spans="1:251" ht="14.4">
      <c r="B1071" s="7"/>
      <c r="C1071" s="7"/>
      <c r="D1071" s="7"/>
      <c r="E1071" s="7"/>
      <c r="F1071" s="7"/>
      <c r="G1071" s="7"/>
      <c r="H1071" s="8"/>
      <c r="I1071" s="8"/>
      <c r="J1071" s="8"/>
      <c r="K1071" s="8"/>
      <c r="L1071" s="9"/>
      <c r="M1071" s="9"/>
      <c r="N1071" s="9"/>
      <c r="O1071" s="9"/>
      <c r="P1071" s="8"/>
      <c r="Q1071" s="8"/>
      <c r="R1071" s="8"/>
      <c r="S1071" s="8"/>
      <c r="T1071" s="8"/>
      <c r="U1071" s="8"/>
      <c r="V1071" s="10"/>
      <c r="W1071" s="10"/>
      <c r="X1071" s="10"/>
      <c r="Y1071" s="10"/>
      <c r="Z1071" s="10"/>
      <c r="AA1071" s="10"/>
      <c r="AB1071" s="10"/>
      <c r="AC1071" s="10"/>
      <c r="AD1071" s="10"/>
      <c r="AE1071" s="10"/>
      <c r="AF1071" s="10"/>
      <c r="AG1071" s="10"/>
      <c r="AH1071" s="10"/>
      <c r="AI1071" s="10"/>
      <c r="AJ1071" s="10"/>
      <c r="AK1071" s="10"/>
      <c r="AL1071" s="10"/>
      <c r="AM1071" s="10"/>
      <c r="AN1071" s="10"/>
      <c r="AO1071" s="10"/>
      <c r="AP1071" s="10"/>
      <c r="AQ1071" s="10"/>
      <c r="AR1071" s="10"/>
      <c r="AS1071" s="10"/>
      <c r="AT1071" s="10"/>
      <c r="AU1071" s="10"/>
      <c r="AV1071" s="10"/>
      <c r="AW1071" s="10"/>
      <c r="AX1071" s="10"/>
      <c r="DI1071" s="6"/>
    </row>
    <row r="1072" spans="1:251" ht="15" thickBot="1">
      <c r="A1072" s="11"/>
      <c r="B1072" s="10" t="s">
        <v>2</v>
      </c>
      <c r="C1072" s="8"/>
      <c r="D1072" s="8"/>
      <c r="E1072" s="8"/>
      <c r="F1072" s="8"/>
      <c r="G1072" s="8"/>
      <c r="H1072" s="8"/>
      <c r="I1072" s="8"/>
      <c r="J1072" s="8"/>
      <c r="K1072" s="8"/>
      <c r="L1072" s="9"/>
      <c r="M1072" s="9"/>
      <c r="N1072" s="9"/>
      <c r="O1072" s="9"/>
      <c r="P1072" s="8"/>
      <c r="Q1072" s="8"/>
      <c r="R1072" s="8"/>
      <c r="S1072" s="8"/>
      <c r="T1072" s="8"/>
      <c r="U1072" s="8"/>
      <c r="V1072" s="10"/>
      <c r="W1072" s="10"/>
      <c r="X1072" s="10"/>
      <c r="Y1072" s="10"/>
      <c r="Z1072" s="10"/>
      <c r="AA1072" s="10"/>
      <c r="AB1072" s="10"/>
      <c r="AC1072" s="10"/>
      <c r="AD1072" s="10"/>
      <c r="AE1072" s="10"/>
      <c r="AF1072" s="10"/>
      <c r="AG1072" s="10"/>
      <c r="AH1072" s="10"/>
      <c r="AI1072" s="10"/>
      <c r="AJ1072" s="10"/>
      <c r="AK1072" s="10"/>
      <c r="AL1072" s="10"/>
      <c r="AM1072" s="10"/>
      <c r="AN1072" s="10"/>
      <c r="AO1072" s="10"/>
      <c r="AP1072" s="10"/>
      <c r="AQ1072" s="10"/>
      <c r="AR1072" s="10"/>
      <c r="AS1072" s="10"/>
      <c r="AT1072" s="10"/>
      <c r="AU1072" s="10"/>
      <c r="AV1072" s="10"/>
      <c r="AW1072" s="10"/>
      <c r="AX1072" s="10"/>
      <c r="DI1072" s="6"/>
    </row>
    <row r="1073" spans="1:113" ht="14.4">
      <c r="A1073" s="8"/>
      <c r="B1073" s="12"/>
      <c r="C1073" s="7"/>
      <c r="D1073" s="7"/>
      <c r="E1073" s="7"/>
      <c r="F1073" s="7"/>
      <c r="G1073" s="7"/>
      <c r="H1073" s="7"/>
      <c r="I1073" s="7"/>
      <c r="J1073" s="7"/>
      <c r="K1073" s="7"/>
      <c r="L1073" s="13"/>
      <c r="M1073" s="13"/>
      <c r="N1073" s="13"/>
      <c r="O1073" s="13"/>
      <c r="P1073" s="7"/>
      <c r="Q1073" s="7"/>
      <c r="R1073" s="7"/>
      <c r="S1073" s="7"/>
      <c r="T1073" s="7"/>
      <c r="U1073" s="7"/>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c r="AS1073" s="14"/>
      <c r="AT1073" s="14"/>
      <c r="AU1073" s="14"/>
      <c r="AV1073" s="14"/>
      <c r="AW1073" s="14"/>
      <c r="AX1073" s="15"/>
    </row>
    <row r="1074" spans="1:113" ht="12" customHeight="1">
      <c r="A1074" s="8"/>
      <c r="B1074" s="122" t="s">
        <v>134</v>
      </c>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4"/>
    </row>
    <row r="1075" spans="1:113" ht="12" customHeight="1">
      <c r="A1075" s="8"/>
      <c r="B1075" s="122"/>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4"/>
      <c r="BC1075" s="16"/>
    </row>
    <row r="1076" spans="1:113" ht="12" customHeight="1">
      <c r="A1076" s="8"/>
      <c r="B1076" s="122"/>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4"/>
    </row>
    <row r="1077" spans="1:113" ht="12" customHeight="1">
      <c r="A1077" s="8"/>
      <c r="B1077" s="122"/>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4"/>
    </row>
    <row r="1078" spans="1:113" ht="12" customHeight="1">
      <c r="A1078" s="8"/>
      <c r="B1078" s="122"/>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4"/>
    </row>
    <row r="1079" spans="1:113" ht="15" thickBot="1">
      <c r="A1079" s="17"/>
      <c r="B1079" s="18"/>
      <c r="C1079" s="19"/>
      <c r="D1079" s="19"/>
      <c r="E1079" s="19"/>
      <c r="F1079" s="19"/>
      <c r="G1079" s="19"/>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20"/>
    </row>
    <row r="1080" spans="1:113">
      <c r="B1080" s="21"/>
    </row>
    <row r="1081" spans="1:113" ht="15" thickBot="1">
      <c r="A1081" s="11"/>
      <c r="B1081" s="10" t="s">
        <v>3</v>
      </c>
      <c r="C1081" s="8"/>
      <c r="D1081" s="8"/>
      <c r="E1081" s="8"/>
      <c r="F1081" s="8"/>
      <c r="G1081" s="8"/>
      <c r="H1081" s="8"/>
      <c r="I1081" s="8"/>
      <c r="J1081" s="8"/>
      <c r="K1081" s="8"/>
      <c r="L1081" s="9"/>
      <c r="M1081" s="9"/>
      <c r="N1081" s="9"/>
      <c r="O1081" s="9"/>
      <c r="P1081" s="8"/>
      <c r="Q1081" s="8"/>
      <c r="R1081" s="8"/>
      <c r="S1081" s="8"/>
      <c r="T1081" s="8"/>
      <c r="U1081" s="8"/>
      <c r="V1081" s="10"/>
      <c r="W1081" s="10"/>
      <c r="X1081" s="10"/>
      <c r="Y1081" s="10"/>
      <c r="Z1081" s="10"/>
      <c r="AA1081" s="10"/>
      <c r="AB1081" s="10"/>
      <c r="AC1081" s="10"/>
      <c r="AD1081" s="10"/>
      <c r="AE1081" s="10"/>
      <c r="AF1081" s="10"/>
      <c r="AG1081" s="10"/>
      <c r="AH1081" s="10"/>
      <c r="AI1081" s="10"/>
      <c r="AJ1081" s="10"/>
      <c r="AK1081" s="10"/>
      <c r="AL1081" s="10"/>
      <c r="AM1081" s="10"/>
      <c r="AN1081" s="10"/>
      <c r="AO1081" s="10"/>
      <c r="AP1081" s="10"/>
      <c r="AQ1081" s="10"/>
      <c r="AR1081" s="10"/>
      <c r="AS1081" s="10"/>
      <c r="AT1081" s="10"/>
      <c r="AU1081" s="10"/>
      <c r="AV1081" s="10"/>
      <c r="AW1081" s="10"/>
      <c r="AX1081" s="10"/>
      <c r="DI1081" s="6"/>
    </row>
    <row r="1082" spans="1:113" ht="14.4">
      <c r="A1082" s="8"/>
      <c r="B1082" s="12"/>
      <c r="C1082" s="7"/>
      <c r="D1082" s="7"/>
      <c r="E1082" s="7"/>
      <c r="F1082" s="7"/>
      <c r="G1082" s="7"/>
      <c r="H1082" s="7"/>
      <c r="I1082" s="7"/>
      <c r="J1082" s="7"/>
      <c r="K1082" s="7"/>
      <c r="L1082" s="13"/>
      <c r="M1082" s="13"/>
      <c r="N1082" s="13"/>
      <c r="O1082" s="13"/>
      <c r="P1082" s="7"/>
      <c r="Q1082" s="7"/>
      <c r="R1082" s="7"/>
      <c r="S1082" s="7"/>
      <c r="T1082" s="7"/>
      <c r="U1082" s="7"/>
      <c r="V1082" s="14"/>
      <c r="W1082" s="14"/>
      <c r="X1082" s="14"/>
      <c r="Y1082" s="14"/>
      <c r="Z1082" s="14"/>
      <c r="AA1082" s="14"/>
      <c r="AB1082" s="14"/>
      <c r="AC1082" s="14"/>
      <c r="AD1082" s="14"/>
      <c r="AE1082" s="14"/>
      <c r="AF1082" s="14"/>
      <c r="AG1082" s="14"/>
      <c r="AH1082" s="14"/>
      <c r="AI1082" s="14"/>
      <c r="AJ1082" s="14"/>
      <c r="AK1082" s="14"/>
      <c r="AL1082" s="14"/>
      <c r="AM1082" s="14"/>
      <c r="AN1082" s="14"/>
      <c r="AO1082" s="14"/>
      <c r="AP1082" s="14"/>
      <c r="AQ1082" s="14"/>
      <c r="AR1082" s="14"/>
      <c r="AS1082" s="14"/>
      <c r="AT1082" s="14"/>
      <c r="AU1082" s="14"/>
      <c r="AV1082" s="14"/>
      <c r="AW1082" s="14"/>
      <c r="AX1082" s="15"/>
    </row>
    <row r="1083" spans="1:113" ht="12" customHeight="1">
      <c r="A1083" s="8"/>
      <c r="B1083" s="122" t="s">
        <v>135</v>
      </c>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4"/>
    </row>
    <row r="1084" spans="1:113" ht="12" customHeight="1">
      <c r="A1084" s="8"/>
      <c r="B1084" s="122"/>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4"/>
      <c r="BC1084" s="16"/>
    </row>
    <row r="1085" spans="1:113" ht="12" customHeight="1">
      <c r="A1085" s="8"/>
      <c r="B1085" s="122"/>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4"/>
    </row>
    <row r="1086" spans="1:113" ht="12" customHeight="1">
      <c r="A1086" s="8"/>
      <c r="B1086" s="122"/>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4"/>
    </row>
    <row r="1087" spans="1:113" ht="12" customHeight="1">
      <c r="A1087" s="8"/>
      <c r="B1087" s="122"/>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4"/>
    </row>
    <row r="1088" spans="1:113" ht="15" thickBot="1">
      <c r="A1088" s="17"/>
      <c r="B1088" s="18"/>
      <c r="C1088" s="19"/>
      <c r="D1088" s="19"/>
      <c r="E1088" s="19"/>
      <c r="F1088" s="19"/>
      <c r="G1088" s="19"/>
      <c r="H1088" s="19"/>
      <c r="I1088" s="19"/>
      <c r="J1088" s="19"/>
      <c r="K1088" s="19"/>
      <c r="L1088" s="19"/>
      <c r="M1088" s="19"/>
      <c r="N1088" s="19"/>
      <c r="O1088" s="19"/>
      <c r="P1088" s="19"/>
      <c r="Q1088" s="19"/>
      <c r="R1088" s="19"/>
      <c r="S1088" s="19"/>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20"/>
    </row>
    <row r="1089" spans="1:251">
      <c r="B1089" s="21"/>
    </row>
    <row r="1090" spans="1:251" ht="14.4">
      <c r="B1090" s="10" t="s">
        <v>4</v>
      </c>
      <c r="C1090" s="8"/>
      <c r="D1090" s="8"/>
      <c r="E1090" s="8"/>
      <c r="F1090" s="8"/>
      <c r="G1090" s="8"/>
      <c r="H1090" s="8"/>
      <c r="I1090" s="8"/>
      <c r="J1090" s="8"/>
      <c r="K1090" s="8"/>
      <c r="L1090" s="9"/>
      <c r="M1090" s="9"/>
      <c r="N1090" s="9"/>
      <c r="O1090" s="9"/>
      <c r="P1090" s="8"/>
      <c r="Q1090" s="8"/>
      <c r="R1090" s="8"/>
      <c r="S1090" s="8"/>
      <c r="T1090" s="8"/>
      <c r="U1090" s="8"/>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row>
    <row r="1091" spans="1:251" ht="15" thickBot="1">
      <c r="B1091" s="8"/>
      <c r="C1091" s="8"/>
      <c r="D1091" s="8"/>
      <c r="E1091" s="8"/>
      <c r="F1091" s="8"/>
      <c r="G1091" s="8"/>
      <c r="H1091" s="8"/>
      <c r="I1091" s="8"/>
      <c r="J1091" s="8"/>
      <c r="K1091" s="8"/>
      <c r="L1091" s="9"/>
      <c r="M1091" s="9"/>
      <c r="N1091" s="9"/>
      <c r="O1091" s="9"/>
      <c r="P1091" s="8"/>
      <c r="Q1091" s="8"/>
      <c r="R1091" s="8"/>
      <c r="S1091" s="8"/>
      <c r="T1091" s="8"/>
      <c r="U1091" s="8"/>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22" t="s">
        <v>5</v>
      </c>
    </row>
    <row r="1092" spans="1:251" s="16" customFormat="1" ht="13.5" customHeight="1">
      <c r="A1092" s="8"/>
      <c r="B1092" s="125" t="s">
        <v>6</v>
      </c>
      <c r="C1092" s="126"/>
      <c r="D1092" s="126"/>
      <c r="E1092" s="126"/>
      <c r="F1092" s="126"/>
      <c r="G1092" s="126"/>
      <c r="H1092" s="126"/>
      <c r="I1092" s="126"/>
      <c r="J1092" s="126"/>
      <c r="K1092" s="126"/>
      <c r="L1092" s="126"/>
      <c r="M1092" s="126"/>
      <c r="N1092" s="126"/>
      <c r="O1092" s="126"/>
      <c r="P1092" s="126"/>
      <c r="Q1092" s="126"/>
      <c r="R1092" s="126"/>
      <c r="S1092" s="126"/>
      <c r="T1092" s="126"/>
      <c r="U1092" s="126"/>
      <c r="V1092" s="126"/>
      <c r="W1092" s="126"/>
      <c r="X1092" s="126"/>
      <c r="Y1092" s="126"/>
      <c r="Z1092" s="127"/>
      <c r="AA1092" s="131" t="s">
        <v>9</v>
      </c>
      <c r="AB1092" s="126"/>
      <c r="AC1092" s="126"/>
      <c r="AD1092" s="126"/>
      <c r="AE1092" s="126"/>
      <c r="AF1092" s="126"/>
      <c r="AG1092" s="126"/>
      <c r="AH1092" s="126"/>
      <c r="AI1092" s="127"/>
      <c r="AJ1092" s="131" t="s">
        <v>10</v>
      </c>
      <c r="AK1092" s="126"/>
      <c r="AL1092" s="126"/>
      <c r="AM1092" s="126"/>
      <c r="AN1092" s="126"/>
      <c r="AO1092" s="126"/>
      <c r="AP1092" s="126"/>
      <c r="AQ1092" s="126"/>
      <c r="AR1092" s="127"/>
      <c r="AS1092" s="131" t="s">
        <v>7</v>
      </c>
      <c r="AT1092" s="126"/>
      <c r="AU1092" s="126"/>
      <c r="AV1092" s="126"/>
      <c r="AW1092" s="126"/>
      <c r="AX1092" s="133"/>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row>
    <row r="1093" spans="1:251" s="16" customFormat="1">
      <c r="A1093" s="8"/>
      <c r="B1093" s="128"/>
      <c r="C1093" s="129"/>
      <c r="D1093" s="129"/>
      <c r="E1093" s="129"/>
      <c r="F1093" s="129"/>
      <c r="G1093" s="129"/>
      <c r="H1093" s="129"/>
      <c r="I1093" s="129"/>
      <c r="J1093" s="129"/>
      <c r="K1093" s="129"/>
      <c r="L1093" s="129"/>
      <c r="M1093" s="129"/>
      <c r="N1093" s="129"/>
      <c r="O1093" s="129"/>
      <c r="P1093" s="129"/>
      <c r="Q1093" s="129"/>
      <c r="R1093" s="129"/>
      <c r="S1093" s="129"/>
      <c r="T1093" s="129"/>
      <c r="U1093" s="129"/>
      <c r="V1093" s="129"/>
      <c r="W1093" s="129"/>
      <c r="X1093" s="129"/>
      <c r="Y1093" s="129"/>
      <c r="Z1093" s="130"/>
      <c r="AA1093" s="132"/>
      <c r="AB1093" s="129"/>
      <c r="AC1093" s="129"/>
      <c r="AD1093" s="129"/>
      <c r="AE1093" s="129"/>
      <c r="AF1093" s="129"/>
      <c r="AG1093" s="129"/>
      <c r="AH1093" s="129"/>
      <c r="AI1093" s="130"/>
      <c r="AJ1093" s="132"/>
      <c r="AK1093" s="129"/>
      <c r="AL1093" s="129"/>
      <c r="AM1093" s="129"/>
      <c r="AN1093" s="129"/>
      <c r="AO1093" s="129"/>
      <c r="AP1093" s="129"/>
      <c r="AQ1093" s="129"/>
      <c r="AR1093" s="130"/>
      <c r="AS1093" s="132"/>
      <c r="AT1093" s="129"/>
      <c r="AU1093" s="129"/>
      <c r="AV1093" s="129"/>
      <c r="AW1093" s="129"/>
      <c r="AX1093" s="134"/>
      <c r="AY1093" s="2"/>
      <c r="AZ1093" s="2"/>
      <c r="BA1093" s="2"/>
      <c r="BB1093" s="23"/>
      <c r="BC1093" s="24"/>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row>
    <row r="1094" spans="1:251" s="16" customFormat="1" ht="18.75" customHeight="1">
      <c r="A1094" s="8"/>
      <c r="B1094" s="25"/>
      <c r="C1094" s="135" t="s">
        <v>136</v>
      </c>
      <c r="D1094" s="136"/>
      <c r="E1094" s="136"/>
      <c r="F1094" s="136"/>
      <c r="G1094" s="136"/>
      <c r="H1094" s="136"/>
      <c r="I1094" s="136"/>
      <c r="J1094" s="136"/>
      <c r="K1094" s="136"/>
      <c r="L1094" s="136"/>
      <c r="M1094" s="136"/>
      <c r="N1094" s="136"/>
      <c r="O1094" s="136"/>
      <c r="P1094" s="136"/>
      <c r="Q1094" s="136"/>
      <c r="R1094" s="136"/>
      <c r="S1094" s="136"/>
      <c r="T1094" s="136"/>
      <c r="U1094" s="136"/>
      <c r="V1094" s="136"/>
      <c r="W1094" s="136"/>
      <c r="X1094" s="136"/>
      <c r="Y1094" s="136"/>
      <c r="Z1094" s="137"/>
      <c r="AA1094" s="138">
        <v>4000</v>
      </c>
      <c r="AB1094" s="139"/>
      <c r="AC1094" s="139"/>
      <c r="AD1094" s="139"/>
      <c r="AE1094" s="139"/>
      <c r="AF1094" s="139"/>
      <c r="AG1094" s="139"/>
      <c r="AH1094" s="139"/>
      <c r="AI1094" s="140"/>
      <c r="AJ1094" s="138">
        <v>4000</v>
      </c>
      <c r="AK1094" s="139"/>
      <c r="AL1094" s="139"/>
      <c r="AM1094" s="139"/>
      <c r="AN1094" s="139"/>
      <c r="AO1094" s="139"/>
      <c r="AP1094" s="139"/>
      <c r="AQ1094" s="139"/>
      <c r="AR1094" s="140"/>
      <c r="AS1094" s="141"/>
      <c r="AT1094" s="142"/>
      <c r="AU1094" s="142"/>
      <c r="AV1094" s="142"/>
      <c r="AW1094" s="142"/>
      <c r="AX1094" s="143"/>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row>
    <row r="1095" spans="1:251" s="16" customFormat="1" ht="18.75" customHeight="1" thickBot="1">
      <c r="A1095" s="17"/>
      <c r="B1095" s="144" t="s">
        <v>11</v>
      </c>
      <c r="C1095" s="145"/>
      <c r="D1095" s="145"/>
      <c r="E1095" s="145"/>
      <c r="F1095" s="145"/>
      <c r="G1095" s="145"/>
      <c r="H1095" s="145"/>
      <c r="I1095" s="145"/>
      <c r="J1095" s="145"/>
      <c r="K1095" s="145"/>
      <c r="L1095" s="145"/>
      <c r="M1095" s="145"/>
      <c r="N1095" s="145"/>
      <c r="O1095" s="145"/>
      <c r="P1095" s="145"/>
      <c r="Q1095" s="145"/>
      <c r="R1095" s="145"/>
      <c r="S1095" s="145"/>
      <c r="T1095" s="145"/>
      <c r="U1095" s="145"/>
      <c r="V1095" s="145"/>
      <c r="W1095" s="145"/>
      <c r="X1095" s="145"/>
      <c r="Y1095" s="145"/>
      <c r="Z1095" s="146"/>
      <c r="AA1095" s="147">
        <f>SUM($AA$1094:$AA$1094)</f>
        <v>4000</v>
      </c>
      <c r="AB1095" s="148"/>
      <c r="AC1095" s="148"/>
      <c r="AD1095" s="148"/>
      <c r="AE1095" s="148"/>
      <c r="AF1095" s="148"/>
      <c r="AG1095" s="148"/>
      <c r="AH1095" s="148"/>
      <c r="AI1095" s="149"/>
      <c r="AJ1095" s="147">
        <f>SUM($AJ$1094:$AJ$1094)</f>
        <v>4000</v>
      </c>
      <c r="AK1095" s="148"/>
      <c r="AL1095" s="148"/>
      <c r="AM1095" s="148"/>
      <c r="AN1095" s="148"/>
      <c r="AO1095" s="148"/>
      <c r="AP1095" s="148"/>
      <c r="AQ1095" s="148"/>
      <c r="AR1095" s="149"/>
      <c r="AS1095" s="150"/>
      <c r="AT1095" s="151"/>
      <c r="AU1095" s="151"/>
      <c r="AV1095" s="151"/>
      <c r="AW1095" s="151"/>
      <c r="AX1095" s="15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row>
    <row r="1097" spans="1:251" ht="19.2">
      <c r="A1097" s="1" t="s">
        <v>0</v>
      </c>
      <c r="AW1097" s="3"/>
      <c r="AX1097" s="4"/>
      <c r="AY1097" s="3"/>
    </row>
    <row r="1099" spans="1:251" ht="18">
      <c r="B1099" s="115" t="s">
        <v>8</v>
      </c>
      <c r="C1099" s="116"/>
      <c r="D1099" s="116"/>
      <c r="E1099" s="116"/>
      <c r="F1099" s="116"/>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row>
    <row r="1100" spans="1:251">
      <c r="Z1100" s="5"/>
      <c r="AD1100" s="5"/>
      <c r="AE1100" s="5"/>
      <c r="AF1100" s="5"/>
      <c r="AG1100" s="5"/>
      <c r="AH1100" s="5"/>
      <c r="AI1100" s="5"/>
      <c r="AO1100" s="5"/>
    </row>
    <row r="1101" spans="1:251" ht="13.8" thickBot="1">
      <c r="Z1101" s="5"/>
      <c r="AD1101" s="5"/>
      <c r="AE1101" s="5"/>
      <c r="AF1101" s="5"/>
      <c r="AG1101" s="5"/>
      <c r="AH1101" s="5"/>
      <c r="AI1101" s="5"/>
      <c r="AO1101" s="5"/>
      <c r="DI1101" s="6"/>
    </row>
    <row r="1102" spans="1:251" ht="24.75" customHeight="1" thickBot="1">
      <c r="B1102" s="117" t="s">
        <v>1</v>
      </c>
      <c r="C1102" s="118"/>
      <c r="D1102" s="118"/>
      <c r="E1102" s="118"/>
      <c r="F1102" s="118"/>
      <c r="G1102" s="118"/>
      <c r="H1102" s="119" t="s">
        <v>138</v>
      </c>
      <c r="I1102" s="120"/>
      <c r="J1102" s="120"/>
      <c r="K1102" s="120"/>
      <c r="L1102" s="120"/>
      <c r="M1102" s="120"/>
      <c r="N1102" s="120"/>
      <c r="O1102" s="120"/>
      <c r="P1102" s="120"/>
      <c r="Q1102" s="120"/>
      <c r="R1102" s="120"/>
      <c r="S1102" s="120"/>
      <c r="T1102" s="120"/>
      <c r="U1102" s="120"/>
      <c r="V1102" s="120"/>
      <c r="W1102" s="120"/>
      <c r="X1102" s="120"/>
      <c r="Y1102" s="120"/>
      <c r="Z1102" s="120"/>
      <c r="AA1102" s="120"/>
      <c r="AB1102" s="120"/>
      <c r="AC1102" s="120"/>
      <c r="AD1102" s="120"/>
      <c r="AE1102" s="120"/>
      <c r="AF1102" s="120"/>
      <c r="AG1102" s="120"/>
      <c r="AH1102" s="120"/>
      <c r="AI1102" s="120"/>
      <c r="AJ1102" s="120"/>
      <c r="AK1102" s="120"/>
      <c r="AL1102" s="120"/>
      <c r="AM1102" s="120"/>
      <c r="AN1102" s="120"/>
      <c r="AO1102" s="120"/>
      <c r="AP1102" s="120"/>
      <c r="AQ1102" s="120"/>
      <c r="AR1102" s="120"/>
      <c r="AS1102" s="120"/>
      <c r="AT1102" s="120"/>
      <c r="AU1102" s="120"/>
      <c r="AV1102" s="120"/>
      <c r="AW1102" s="120"/>
      <c r="AX1102" s="121"/>
      <c r="DI1102" s="6"/>
    </row>
    <row r="1103" spans="1:251" ht="14.4">
      <c r="B1103" s="7"/>
      <c r="C1103" s="7"/>
      <c r="D1103" s="7"/>
      <c r="E1103" s="7"/>
      <c r="F1103" s="7"/>
      <c r="G1103" s="7"/>
      <c r="H1103" s="8"/>
      <c r="I1103" s="8"/>
      <c r="J1103" s="8"/>
      <c r="K1103" s="8"/>
      <c r="L1103" s="9"/>
      <c r="M1103" s="9"/>
      <c r="N1103" s="9"/>
      <c r="O1103" s="9"/>
      <c r="P1103" s="8"/>
      <c r="Q1103" s="8"/>
      <c r="R1103" s="8"/>
      <c r="S1103" s="8"/>
      <c r="T1103" s="8"/>
      <c r="U1103" s="8"/>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DI1103" s="6"/>
    </row>
    <row r="1104" spans="1:251" ht="15" thickBot="1">
      <c r="A1104" s="11"/>
      <c r="B1104" s="10" t="s">
        <v>2</v>
      </c>
      <c r="C1104" s="8"/>
      <c r="D1104" s="8"/>
      <c r="E1104" s="8"/>
      <c r="F1104" s="8"/>
      <c r="G1104" s="8"/>
      <c r="H1104" s="8"/>
      <c r="I1104" s="8"/>
      <c r="J1104" s="8"/>
      <c r="K1104" s="8"/>
      <c r="L1104" s="9"/>
      <c r="M1104" s="9"/>
      <c r="N1104" s="9"/>
      <c r="O1104" s="9"/>
      <c r="P1104" s="8"/>
      <c r="Q1104" s="8"/>
      <c r="R1104" s="8"/>
      <c r="S1104" s="8"/>
      <c r="T1104" s="8"/>
      <c r="U1104" s="8"/>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DI1104" s="6"/>
    </row>
    <row r="1105" spans="1:113" ht="14.4">
      <c r="A1105" s="8"/>
      <c r="B1105" s="12"/>
      <c r="C1105" s="7"/>
      <c r="D1105" s="7"/>
      <c r="E1105" s="7"/>
      <c r="F1105" s="7"/>
      <c r="G1105" s="7"/>
      <c r="H1105" s="7"/>
      <c r="I1105" s="7"/>
      <c r="J1105" s="7"/>
      <c r="K1105" s="7"/>
      <c r="L1105" s="13"/>
      <c r="M1105" s="13"/>
      <c r="N1105" s="13"/>
      <c r="O1105" s="13"/>
      <c r="P1105" s="7"/>
      <c r="Q1105" s="7"/>
      <c r="R1105" s="7"/>
      <c r="S1105" s="7"/>
      <c r="T1105" s="7"/>
      <c r="U1105" s="7"/>
      <c r="V1105" s="14"/>
      <c r="W1105" s="14"/>
      <c r="X1105" s="14"/>
      <c r="Y1105" s="14"/>
      <c r="Z1105" s="14"/>
      <c r="AA1105" s="14"/>
      <c r="AB1105" s="14"/>
      <c r="AC1105" s="14"/>
      <c r="AD1105" s="14"/>
      <c r="AE1105" s="14"/>
      <c r="AF1105" s="14"/>
      <c r="AG1105" s="14"/>
      <c r="AH1105" s="14"/>
      <c r="AI1105" s="14"/>
      <c r="AJ1105" s="14"/>
      <c r="AK1105" s="14"/>
      <c r="AL1105" s="14"/>
      <c r="AM1105" s="14"/>
      <c r="AN1105" s="14"/>
      <c r="AO1105" s="14"/>
      <c r="AP1105" s="14"/>
      <c r="AQ1105" s="14"/>
      <c r="AR1105" s="14"/>
      <c r="AS1105" s="14"/>
      <c r="AT1105" s="14"/>
      <c r="AU1105" s="14"/>
      <c r="AV1105" s="14"/>
      <c r="AW1105" s="14"/>
      <c r="AX1105" s="15"/>
    </row>
    <row r="1106" spans="1:113" ht="12" customHeight="1">
      <c r="A1106" s="8"/>
      <c r="B1106" s="122" t="s">
        <v>139</v>
      </c>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4"/>
    </row>
    <row r="1107" spans="1:113" ht="12" customHeight="1">
      <c r="A1107" s="8"/>
      <c r="B1107" s="122"/>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4"/>
      <c r="BC1107" s="16"/>
    </row>
    <row r="1108" spans="1:113" ht="12" customHeight="1">
      <c r="A1108" s="8"/>
      <c r="B1108" s="122"/>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4"/>
    </row>
    <row r="1109" spans="1:113" ht="12" customHeight="1">
      <c r="A1109" s="8"/>
      <c r="B1109" s="122"/>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4"/>
    </row>
    <row r="1110" spans="1:113" ht="12" customHeight="1">
      <c r="A1110" s="8"/>
      <c r="B1110" s="122"/>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4"/>
    </row>
    <row r="1111" spans="1:113" ht="15" thickBot="1">
      <c r="A1111" s="17"/>
      <c r="B1111" s="18"/>
      <c r="C1111" s="19"/>
      <c r="D1111" s="19"/>
      <c r="E1111" s="19"/>
      <c r="F1111" s="19"/>
      <c r="G1111" s="19"/>
      <c r="H1111" s="19"/>
      <c r="I1111" s="19"/>
      <c r="J1111" s="19"/>
      <c r="K1111" s="19"/>
      <c r="L1111" s="19"/>
      <c r="M1111" s="19"/>
      <c r="N1111" s="19"/>
      <c r="O1111" s="19"/>
      <c r="P1111" s="19"/>
      <c r="Q1111" s="19"/>
      <c r="R1111" s="19"/>
      <c r="S1111" s="19"/>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20"/>
    </row>
    <row r="1112" spans="1:113">
      <c r="B1112" s="21"/>
    </row>
    <row r="1113" spans="1:113" ht="15" thickBot="1">
      <c r="A1113" s="11"/>
      <c r="B1113" s="10" t="s">
        <v>3</v>
      </c>
      <c r="C1113" s="8"/>
      <c r="D1113" s="8"/>
      <c r="E1113" s="8"/>
      <c r="F1113" s="8"/>
      <c r="G1113" s="8"/>
      <c r="H1113" s="8"/>
      <c r="I1113" s="8"/>
      <c r="J1113" s="8"/>
      <c r="K1113" s="8"/>
      <c r="L1113" s="9"/>
      <c r="M1113" s="9"/>
      <c r="N1113" s="9"/>
      <c r="O1113" s="9"/>
      <c r="P1113" s="8"/>
      <c r="Q1113" s="8"/>
      <c r="R1113" s="8"/>
      <c r="S1113" s="8"/>
      <c r="T1113" s="8"/>
      <c r="U1113" s="8"/>
      <c r="V1113" s="10"/>
      <c r="W1113" s="10"/>
      <c r="X1113" s="10"/>
      <c r="Y1113" s="10"/>
      <c r="Z1113" s="10"/>
      <c r="AA1113" s="10"/>
      <c r="AB1113" s="10"/>
      <c r="AC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DI1113" s="6"/>
    </row>
    <row r="1114" spans="1:113" ht="14.4">
      <c r="A1114" s="8"/>
      <c r="B1114" s="12"/>
      <c r="C1114" s="7"/>
      <c r="D1114" s="7"/>
      <c r="E1114" s="7"/>
      <c r="F1114" s="7"/>
      <c r="G1114" s="7"/>
      <c r="H1114" s="7"/>
      <c r="I1114" s="7"/>
      <c r="J1114" s="7"/>
      <c r="K1114" s="7"/>
      <c r="L1114" s="13"/>
      <c r="M1114" s="13"/>
      <c r="N1114" s="13"/>
      <c r="O1114" s="13"/>
      <c r="P1114" s="7"/>
      <c r="Q1114" s="7"/>
      <c r="R1114" s="7"/>
      <c r="S1114" s="7"/>
      <c r="T1114" s="7"/>
      <c r="U1114" s="7"/>
      <c r="V1114" s="14"/>
      <c r="W1114" s="14"/>
      <c r="X1114" s="14"/>
      <c r="Y1114" s="14"/>
      <c r="Z1114" s="14"/>
      <c r="AA1114" s="14"/>
      <c r="AB1114" s="14"/>
      <c r="AC1114" s="14"/>
      <c r="AD1114" s="14"/>
      <c r="AE1114" s="14"/>
      <c r="AF1114" s="14"/>
      <c r="AG1114" s="14"/>
      <c r="AH1114" s="14"/>
      <c r="AI1114" s="14"/>
      <c r="AJ1114" s="14"/>
      <c r="AK1114" s="14"/>
      <c r="AL1114" s="14"/>
      <c r="AM1114" s="14"/>
      <c r="AN1114" s="14"/>
      <c r="AO1114" s="14"/>
      <c r="AP1114" s="14"/>
      <c r="AQ1114" s="14"/>
      <c r="AR1114" s="14"/>
      <c r="AS1114" s="14"/>
      <c r="AT1114" s="14"/>
      <c r="AU1114" s="14"/>
      <c r="AV1114" s="14"/>
      <c r="AW1114" s="14"/>
      <c r="AX1114" s="15"/>
    </row>
    <row r="1115" spans="1:113" ht="12" customHeight="1">
      <c r="A1115" s="8"/>
      <c r="B1115" s="122" t="s">
        <v>140</v>
      </c>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4"/>
    </row>
    <row r="1116" spans="1:113" ht="12" customHeight="1">
      <c r="A1116" s="8"/>
      <c r="B1116" s="122"/>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4"/>
      <c r="BC1116" s="16"/>
    </row>
    <row r="1117" spans="1:113" ht="12" customHeight="1">
      <c r="A1117" s="8"/>
      <c r="B1117" s="122"/>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4"/>
    </row>
    <row r="1118" spans="1:113" ht="12" customHeight="1">
      <c r="A1118" s="8"/>
      <c r="B1118" s="122"/>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4"/>
    </row>
    <row r="1119" spans="1:113" ht="12" customHeight="1">
      <c r="A1119" s="8"/>
      <c r="B1119" s="122"/>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4"/>
    </row>
    <row r="1120" spans="1:113" ht="15" thickBot="1">
      <c r="A1120" s="17"/>
      <c r="B1120" s="18"/>
      <c r="C1120" s="19"/>
      <c r="D1120" s="19"/>
      <c r="E1120" s="19"/>
      <c r="F1120" s="19"/>
      <c r="G1120" s="19"/>
      <c r="H1120" s="19"/>
      <c r="I1120" s="19"/>
      <c r="J1120" s="19"/>
      <c r="K1120" s="19"/>
      <c r="L1120" s="19"/>
      <c r="M1120" s="19"/>
      <c r="N1120" s="19"/>
      <c r="O1120" s="19"/>
      <c r="P1120" s="19"/>
      <c r="Q1120" s="19"/>
      <c r="R1120" s="19"/>
      <c r="S1120" s="19"/>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20"/>
    </row>
    <row r="1121" spans="1:251">
      <c r="B1121" s="21"/>
    </row>
    <row r="1122" spans="1:251" ht="14.4">
      <c r="B1122" s="10" t="s">
        <v>4</v>
      </c>
      <c r="C1122" s="8"/>
      <c r="D1122" s="8"/>
      <c r="E1122" s="8"/>
      <c r="F1122" s="8"/>
      <c r="G1122" s="8"/>
      <c r="H1122" s="8"/>
      <c r="I1122" s="8"/>
      <c r="J1122" s="8"/>
      <c r="K1122" s="8"/>
      <c r="L1122" s="9"/>
      <c r="M1122" s="9"/>
      <c r="N1122" s="9"/>
      <c r="O1122" s="9"/>
      <c r="P1122" s="8"/>
      <c r="Q1122" s="8"/>
      <c r="R1122" s="8"/>
      <c r="S1122" s="8"/>
      <c r="T1122" s="8"/>
      <c r="U1122" s="8"/>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row>
    <row r="1123" spans="1:251" ht="15" thickBot="1">
      <c r="B1123" s="8"/>
      <c r="C1123" s="8"/>
      <c r="D1123" s="8"/>
      <c r="E1123" s="8"/>
      <c r="F1123" s="8"/>
      <c r="G1123" s="8"/>
      <c r="H1123" s="8"/>
      <c r="I1123" s="8"/>
      <c r="J1123" s="8"/>
      <c r="K1123" s="8"/>
      <c r="L1123" s="9"/>
      <c r="M1123" s="9"/>
      <c r="N1123" s="9"/>
      <c r="O1123" s="9"/>
      <c r="P1123" s="8"/>
      <c r="Q1123" s="8"/>
      <c r="R1123" s="8"/>
      <c r="S1123" s="8"/>
      <c r="T1123" s="8"/>
      <c r="U1123" s="8"/>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22" t="s">
        <v>5</v>
      </c>
    </row>
    <row r="1124" spans="1:251" s="16" customFormat="1" ht="13.5" customHeight="1">
      <c r="A1124" s="8"/>
      <c r="B1124" s="125" t="s">
        <v>6</v>
      </c>
      <c r="C1124" s="126"/>
      <c r="D1124" s="126"/>
      <c r="E1124" s="126"/>
      <c r="F1124" s="126"/>
      <c r="G1124" s="126"/>
      <c r="H1124" s="126"/>
      <c r="I1124" s="126"/>
      <c r="J1124" s="126"/>
      <c r="K1124" s="126"/>
      <c r="L1124" s="126"/>
      <c r="M1124" s="126"/>
      <c r="N1124" s="126"/>
      <c r="O1124" s="126"/>
      <c r="P1124" s="126"/>
      <c r="Q1124" s="126"/>
      <c r="R1124" s="126"/>
      <c r="S1124" s="126"/>
      <c r="T1124" s="126"/>
      <c r="U1124" s="126"/>
      <c r="V1124" s="126"/>
      <c r="W1124" s="126"/>
      <c r="X1124" s="126"/>
      <c r="Y1124" s="126"/>
      <c r="Z1124" s="127"/>
      <c r="AA1124" s="131" t="s">
        <v>9</v>
      </c>
      <c r="AB1124" s="126"/>
      <c r="AC1124" s="126"/>
      <c r="AD1124" s="126"/>
      <c r="AE1124" s="126"/>
      <c r="AF1124" s="126"/>
      <c r="AG1124" s="126"/>
      <c r="AH1124" s="126"/>
      <c r="AI1124" s="127"/>
      <c r="AJ1124" s="131" t="s">
        <v>10</v>
      </c>
      <c r="AK1124" s="126"/>
      <c r="AL1124" s="126"/>
      <c r="AM1124" s="126"/>
      <c r="AN1124" s="126"/>
      <c r="AO1124" s="126"/>
      <c r="AP1124" s="126"/>
      <c r="AQ1124" s="126"/>
      <c r="AR1124" s="127"/>
      <c r="AS1124" s="131" t="s">
        <v>7</v>
      </c>
      <c r="AT1124" s="126"/>
      <c r="AU1124" s="126"/>
      <c r="AV1124" s="126"/>
      <c r="AW1124" s="126"/>
      <c r="AX1124" s="133"/>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row>
    <row r="1125" spans="1:251" s="16" customFormat="1">
      <c r="A1125" s="8"/>
      <c r="B1125" s="128"/>
      <c r="C1125" s="129"/>
      <c r="D1125" s="129"/>
      <c r="E1125" s="129"/>
      <c r="F1125" s="129"/>
      <c r="G1125" s="129"/>
      <c r="H1125" s="129"/>
      <c r="I1125" s="129"/>
      <c r="J1125" s="129"/>
      <c r="K1125" s="129"/>
      <c r="L1125" s="129"/>
      <c r="M1125" s="129"/>
      <c r="N1125" s="129"/>
      <c r="O1125" s="129"/>
      <c r="P1125" s="129"/>
      <c r="Q1125" s="129"/>
      <c r="R1125" s="129"/>
      <c r="S1125" s="129"/>
      <c r="T1125" s="129"/>
      <c r="U1125" s="129"/>
      <c r="V1125" s="129"/>
      <c r="W1125" s="129"/>
      <c r="X1125" s="129"/>
      <c r="Y1125" s="129"/>
      <c r="Z1125" s="130"/>
      <c r="AA1125" s="132"/>
      <c r="AB1125" s="129"/>
      <c r="AC1125" s="129"/>
      <c r="AD1125" s="129"/>
      <c r="AE1125" s="129"/>
      <c r="AF1125" s="129"/>
      <c r="AG1125" s="129"/>
      <c r="AH1125" s="129"/>
      <c r="AI1125" s="130"/>
      <c r="AJ1125" s="132"/>
      <c r="AK1125" s="129"/>
      <c r="AL1125" s="129"/>
      <c r="AM1125" s="129"/>
      <c r="AN1125" s="129"/>
      <c r="AO1125" s="129"/>
      <c r="AP1125" s="129"/>
      <c r="AQ1125" s="129"/>
      <c r="AR1125" s="130"/>
      <c r="AS1125" s="132"/>
      <c r="AT1125" s="129"/>
      <c r="AU1125" s="129"/>
      <c r="AV1125" s="129"/>
      <c r="AW1125" s="129"/>
      <c r="AX1125" s="134"/>
      <c r="AY1125" s="2"/>
      <c r="AZ1125" s="2"/>
      <c r="BA1125" s="2"/>
      <c r="BB1125" s="23"/>
      <c r="BC1125" s="24"/>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row>
    <row r="1126" spans="1:251" s="16" customFormat="1" ht="18.75" customHeight="1">
      <c r="A1126" s="8"/>
      <c r="B1126" s="25"/>
      <c r="C1126" s="135" t="s">
        <v>137</v>
      </c>
      <c r="D1126" s="136"/>
      <c r="E1126" s="136"/>
      <c r="F1126" s="136"/>
      <c r="G1126" s="136"/>
      <c r="H1126" s="136"/>
      <c r="I1126" s="136"/>
      <c r="J1126" s="136"/>
      <c r="K1126" s="136"/>
      <c r="L1126" s="136"/>
      <c r="M1126" s="136"/>
      <c r="N1126" s="136"/>
      <c r="O1126" s="136"/>
      <c r="P1126" s="136"/>
      <c r="Q1126" s="136"/>
      <c r="R1126" s="136"/>
      <c r="S1126" s="136"/>
      <c r="T1126" s="136"/>
      <c r="U1126" s="136"/>
      <c r="V1126" s="136"/>
      <c r="W1126" s="136"/>
      <c r="X1126" s="136"/>
      <c r="Y1126" s="136"/>
      <c r="Z1126" s="137"/>
      <c r="AA1126" s="138">
        <v>800</v>
      </c>
      <c r="AB1126" s="139"/>
      <c r="AC1126" s="139"/>
      <c r="AD1126" s="139"/>
      <c r="AE1126" s="139"/>
      <c r="AF1126" s="139"/>
      <c r="AG1126" s="139"/>
      <c r="AH1126" s="139"/>
      <c r="AI1126" s="140"/>
      <c r="AJ1126" s="138">
        <v>800</v>
      </c>
      <c r="AK1126" s="139"/>
      <c r="AL1126" s="139"/>
      <c r="AM1126" s="139"/>
      <c r="AN1126" s="139"/>
      <c r="AO1126" s="139"/>
      <c r="AP1126" s="139"/>
      <c r="AQ1126" s="139"/>
      <c r="AR1126" s="140"/>
      <c r="AS1126" s="141"/>
      <c r="AT1126" s="142"/>
      <c r="AU1126" s="142"/>
      <c r="AV1126" s="142"/>
      <c r="AW1126" s="142"/>
      <c r="AX1126" s="143"/>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row>
    <row r="1127" spans="1:251" s="16" customFormat="1" ht="18.75" customHeight="1" thickBot="1">
      <c r="A1127" s="17"/>
      <c r="B1127" s="144" t="s">
        <v>11</v>
      </c>
      <c r="C1127" s="145"/>
      <c r="D1127" s="145"/>
      <c r="E1127" s="145"/>
      <c r="F1127" s="145"/>
      <c r="G1127" s="145"/>
      <c r="H1127" s="145"/>
      <c r="I1127" s="145"/>
      <c r="J1127" s="145"/>
      <c r="K1127" s="145"/>
      <c r="L1127" s="145"/>
      <c r="M1127" s="145"/>
      <c r="N1127" s="145"/>
      <c r="O1127" s="145"/>
      <c r="P1127" s="145"/>
      <c r="Q1127" s="145"/>
      <c r="R1127" s="145"/>
      <c r="S1127" s="145"/>
      <c r="T1127" s="145"/>
      <c r="U1127" s="145"/>
      <c r="V1127" s="145"/>
      <c r="W1127" s="145"/>
      <c r="X1127" s="145"/>
      <c r="Y1127" s="145"/>
      <c r="Z1127" s="146"/>
      <c r="AA1127" s="147">
        <f>SUM($AA$1126:$AA$1126)</f>
        <v>800</v>
      </c>
      <c r="AB1127" s="148"/>
      <c r="AC1127" s="148"/>
      <c r="AD1127" s="148"/>
      <c r="AE1127" s="148"/>
      <c r="AF1127" s="148"/>
      <c r="AG1127" s="148"/>
      <c r="AH1127" s="148"/>
      <c r="AI1127" s="149"/>
      <c r="AJ1127" s="147">
        <f>SUM($AJ$1126:$AJ$1126)</f>
        <v>800</v>
      </c>
      <c r="AK1127" s="148"/>
      <c r="AL1127" s="148"/>
      <c r="AM1127" s="148"/>
      <c r="AN1127" s="148"/>
      <c r="AO1127" s="148"/>
      <c r="AP1127" s="148"/>
      <c r="AQ1127" s="148"/>
      <c r="AR1127" s="149"/>
      <c r="AS1127" s="150"/>
      <c r="AT1127" s="151"/>
      <c r="AU1127" s="151"/>
      <c r="AV1127" s="151"/>
      <c r="AW1127" s="151"/>
      <c r="AX1127" s="15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row>
    <row r="1129" spans="1:251" ht="19.2">
      <c r="A1129" s="1" t="s">
        <v>0</v>
      </c>
      <c r="AW1129" s="3"/>
      <c r="AX1129" s="4"/>
      <c r="AY1129" s="3"/>
    </row>
    <row r="1131" spans="1:251" ht="18">
      <c r="B1131" s="115" t="s">
        <v>8</v>
      </c>
      <c r="C1131" s="116"/>
      <c r="D1131" s="116"/>
      <c r="E1131" s="116"/>
      <c r="F1131" s="116"/>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row>
    <row r="1132" spans="1:251">
      <c r="Z1132" s="5"/>
      <c r="AD1132" s="5"/>
      <c r="AE1132" s="5"/>
      <c r="AF1132" s="5"/>
      <c r="AG1132" s="5"/>
      <c r="AH1132" s="5"/>
      <c r="AI1132" s="5"/>
      <c r="AO1132" s="5"/>
    </row>
    <row r="1133" spans="1:251" ht="13.8" thickBot="1">
      <c r="Z1133" s="5"/>
      <c r="AD1133" s="5"/>
      <c r="AE1133" s="5"/>
      <c r="AF1133" s="5"/>
      <c r="AG1133" s="5"/>
      <c r="AH1133" s="5"/>
      <c r="AI1133" s="5"/>
      <c r="AO1133" s="5"/>
      <c r="DI1133" s="6"/>
    </row>
    <row r="1134" spans="1:251" ht="24.75" customHeight="1" thickBot="1">
      <c r="B1134" s="117" t="s">
        <v>1</v>
      </c>
      <c r="C1134" s="118"/>
      <c r="D1134" s="118"/>
      <c r="E1134" s="118"/>
      <c r="F1134" s="118"/>
      <c r="G1134" s="118"/>
      <c r="H1134" s="119" t="s">
        <v>142</v>
      </c>
      <c r="I1134" s="120"/>
      <c r="J1134" s="120"/>
      <c r="K1134" s="120"/>
      <c r="L1134" s="120"/>
      <c r="M1134" s="120"/>
      <c r="N1134" s="120"/>
      <c r="O1134" s="120"/>
      <c r="P1134" s="120"/>
      <c r="Q1134" s="120"/>
      <c r="R1134" s="120"/>
      <c r="S1134" s="120"/>
      <c r="T1134" s="120"/>
      <c r="U1134" s="120"/>
      <c r="V1134" s="120"/>
      <c r="W1134" s="120"/>
      <c r="X1134" s="120"/>
      <c r="Y1134" s="120"/>
      <c r="Z1134" s="120"/>
      <c r="AA1134" s="120"/>
      <c r="AB1134" s="120"/>
      <c r="AC1134" s="120"/>
      <c r="AD1134" s="120"/>
      <c r="AE1134" s="120"/>
      <c r="AF1134" s="120"/>
      <c r="AG1134" s="120"/>
      <c r="AH1134" s="120"/>
      <c r="AI1134" s="120"/>
      <c r="AJ1134" s="120"/>
      <c r="AK1134" s="120"/>
      <c r="AL1134" s="120"/>
      <c r="AM1134" s="120"/>
      <c r="AN1134" s="120"/>
      <c r="AO1134" s="120"/>
      <c r="AP1134" s="120"/>
      <c r="AQ1134" s="120"/>
      <c r="AR1134" s="120"/>
      <c r="AS1134" s="120"/>
      <c r="AT1134" s="120"/>
      <c r="AU1134" s="120"/>
      <c r="AV1134" s="120"/>
      <c r="AW1134" s="120"/>
      <c r="AX1134" s="121"/>
      <c r="DI1134" s="6"/>
    </row>
    <row r="1135" spans="1:251" ht="14.4">
      <c r="B1135" s="7"/>
      <c r="C1135" s="7"/>
      <c r="D1135" s="7"/>
      <c r="E1135" s="7"/>
      <c r="F1135" s="7"/>
      <c r="G1135" s="7"/>
      <c r="H1135" s="8"/>
      <c r="I1135" s="8"/>
      <c r="J1135" s="8"/>
      <c r="K1135" s="8"/>
      <c r="L1135" s="9"/>
      <c r="M1135" s="9"/>
      <c r="N1135" s="9"/>
      <c r="O1135" s="9"/>
      <c r="P1135" s="8"/>
      <c r="Q1135" s="8"/>
      <c r="R1135" s="8"/>
      <c r="S1135" s="8"/>
      <c r="T1135" s="8"/>
      <c r="U1135" s="8"/>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DI1135" s="6"/>
    </row>
    <row r="1136" spans="1:251" ht="15" thickBot="1">
      <c r="A1136" s="11"/>
      <c r="B1136" s="10" t="s">
        <v>2</v>
      </c>
      <c r="C1136" s="8"/>
      <c r="D1136" s="8"/>
      <c r="E1136" s="8"/>
      <c r="F1136" s="8"/>
      <c r="G1136" s="8"/>
      <c r="H1136" s="8"/>
      <c r="I1136" s="8"/>
      <c r="J1136" s="8"/>
      <c r="K1136" s="8"/>
      <c r="L1136" s="9"/>
      <c r="M1136" s="9"/>
      <c r="N1136" s="9"/>
      <c r="O1136" s="9"/>
      <c r="P1136" s="8"/>
      <c r="Q1136" s="8"/>
      <c r="R1136" s="8"/>
      <c r="S1136" s="8"/>
      <c r="T1136" s="8"/>
      <c r="U1136" s="8"/>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DI1136" s="6"/>
    </row>
    <row r="1137" spans="1:113" ht="14.4">
      <c r="A1137" s="8"/>
      <c r="B1137" s="12"/>
      <c r="C1137" s="7"/>
      <c r="D1137" s="7"/>
      <c r="E1137" s="7"/>
      <c r="F1137" s="7"/>
      <c r="G1137" s="7"/>
      <c r="H1137" s="7"/>
      <c r="I1137" s="7"/>
      <c r="J1137" s="7"/>
      <c r="K1137" s="7"/>
      <c r="L1137" s="13"/>
      <c r="M1137" s="13"/>
      <c r="N1137" s="13"/>
      <c r="O1137" s="13"/>
      <c r="P1137" s="7"/>
      <c r="Q1137" s="7"/>
      <c r="R1137" s="7"/>
      <c r="S1137" s="7"/>
      <c r="T1137" s="7"/>
      <c r="U1137" s="7"/>
      <c r="V1137" s="14"/>
      <c r="W1137" s="14"/>
      <c r="X1137" s="14"/>
      <c r="Y1137" s="14"/>
      <c r="Z1137" s="14"/>
      <c r="AA1137" s="14"/>
      <c r="AB1137" s="14"/>
      <c r="AC1137" s="14"/>
      <c r="AD1137" s="14"/>
      <c r="AE1137" s="14"/>
      <c r="AF1137" s="14"/>
      <c r="AG1137" s="14"/>
      <c r="AH1137" s="14"/>
      <c r="AI1137" s="14"/>
      <c r="AJ1137" s="14"/>
      <c r="AK1137" s="14"/>
      <c r="AL1137" s="14"/>
      <c r="AM1137" s="14"/>
      <c r="AN1137" s="14"/>
      <c r="AO1137" s="14"/>
      <c r="AP1137" s="14"/>
      <c r="AQ1137" s="14"/>
      <c r="AR1137" s="14"/>
      <c r="AS1137" s="14"/>
      <c r="AT1137" s="14"/>
      <c r="AU1137" s="14"/>
      <c r="AV1137" s="14"/>
      <c r="AW1137" s="14"/>
      <c r="AX1137" s="15"/>
    </row>
    <row r="1138" spans="1:113" ht="12" customHeight="1">
      <c r="A1138" s="8"/>
      <c r="B1138" s="122" t="s">
        <v>143</v>
      </c>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4"/>
    </row>
    <row r="1139" spans="1:113" ht="12" customHeight="1">
      <c r="A1139" s="8"/>
      <c r="B1139" s="122"/>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4"/>
      <c r="BC1139" s="16"/>
    </row>
    <row r="1140" spans="1:113" ht="12" customHeight="1">
      <c r="A1140" s="8"/>
      <c r="B1140" s="122"/>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4"/>
    </row>
    <row r="1141" spans="1:113" ht="12" customHeight="1">
      <c r="A1141" s="8"/>
      <c r="B1141" s="122"/>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4"/>
    </row>
    <row r="1142" spans="1:113" ht="12" customHeight="1">
      <c r="A1142" s="8"/>
      <c r="B1142" s="122"/>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4"/>
    </row>
    <row r="1143" spans="1:113" ht="15" thickBot="1">
      <c r="A1143" s="17"/>
      <c r="B1143" s="18"/>
      <c r="C1143" s="19"/>
      <c r="D1143" s="19"/>
      <c r="E1143" s="19"/>
      <c r="F1143" s="19"/>
      <c r="G1143" s="19"/>
      <c r="H1143" s="19"/>
      <c r="I1143" s="19"/>
      <c r="J1143" s="19"/>
      <c r="K1143" s="19"/>
      <c r="L1143" s="19"/>
      <c r="M1143" s="19"/>
      <c r="N1143" s="19"/>
      <c r="O1143" s="19"/>
      <c r="P1143" s="19"/>
      <c r="Q1143" s="19"/>
      <c r="R1143" s="19"/>
      <c r="S1143" s="19"/>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20"/>
    </row>
    <row r="1144" spans="1:113">
      <c r="B1144" s="21"/>
    </row>
    <row r="1145" spans="1:113" ht="15" thickBot="1">
      <c r="A1145" s="11"/>
      <c r="B1145" s="10" t="s">
        <v>3</v>
      </c>
      <c r="C1145" s="8"/>
      <c r="D1145" s="8"/>
      <c r="E1145" s="8"/>
      <c r="F1145" s="8"/>
      <c r="G1145" s="8"/>
      <c r="H1145" s="8"/>
      <c r="I1145" s="8"/>
      <c r="J1145" s="8"/>
      <c r="K1145" s="8"/>
      <c r="L1145" s="9"/>
      <c r="M1145" s="9"/>
      <c r="N1145" s="9"/>
      <c r="O1145" s="9"/>
      <c r="P1145" s="8"/>
      <c r="Q1145" s="8"/>
      <c r="R1145" s="8"/>
      <c r="S1145" s="8"/>
      <c r="T1145" s="8"/>
      <c r="U1145" s="8"/>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DI1145" s="6"/>
    </row>
    <row r="1146" spans="1:113" ht="14.4">
      <c r="A1146" s="8"/>
      <c r="B1146" s="12"/>
      <c r="C1146" s="7"/>
      <c r="D1146" s="7"/>
      <c r="E1146" s="7"/>
      <c r="F1146" s="7"/>
      <c r="G1146" s="7"/>
      <c r="H1146" s="7"/>
      <c r="I1146" s="7"/>
      <c r="J1146" s="7"/>
      <c r="K1146" s="7"/>
      <c r="L1146" s="13"/>
      <c r="M1146" s="13"/>
      <c r="N1146" s="13"/>
      <c r="O1146" s="13"/>
      <c r="P1146" s="7"/>
      <c r="Q1146" s="7"/>
      <c r="R1146" s="7"/>
      <c r="S1146" s="7"/>
      <c r="T1146" s="7"/>
      <c r="U1146" s="7"/>
      <c r="V1146" s="14"/>
      <c r="W1146" s="14"/>
      <c r="X1146" s="14"/>
      <c r="Y1146" s="14"/>
      <c r="Z1146" s="14"/>
      <c r="AA1146" s="14"/>
      <c r="AB1146" s="14"/>
      <c r="AC1146" s="14"/>
      <c r="AD1146" s="14"/>
      <c r="AE1146" s="14"/>
      <c r="AF1146" s="14"/>
      <c r="AG1146" s="14"/>
      <c r="AH1146" s="14"/>
      <c r="AI1146" s="14"/>
      <c r="AJ1146" s="14"/>
      <c r="AK1146" s="14"/>
      <c r="AL1146" s="14"/>
      <c r="AM1146" s="14"/>
      <c r="AN1146" s="14"/>
      <c r="AO1146" s="14"/>
      <c r="AP1146" s="14"/>
      <c r="AQ1146" s="14"/>
      <c r="AR1146" s="14"/>
      <c r="AS1146" s="14"/>
      <c r="AT1146" s="14"/>
      <c r="AU1146" s="14"/>
      <c r="AV1146" s="14"/>
      <c r="AW1146" s="14"/>
      <c r="AX1146" s="15"/>
    </row>
    <row r="1147" spans="1:113" ht="12" customHeight="1">
      <c r="A1147" s="8"/>
      <c r="B1147" s="122" t="s">
        <v>815</v>
      </c>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4"/>
    </row>
    <row r="1148" spans="1:113" ht="12" customHeight="1">
      <c r="A1148" s="8"/>
      <c r="B1148" s="122"/>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4"/>
      <c r="BC1148" s="16"/>
    </row>
    <row r="1149" spans="1:113" ht="12" customHeight="1">
      <c r="A1149" s="8"/>
      <c r="B1149" s="122"/>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4"/>
    </row>
    <row r="1150" spans="1:113" ht="12" customHeight="1">
      <c r="A1150" s="8"/>
      <c r="B1150" s="122"/>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4"/>
    </row>
    <row r="1151" spans="1:113" ht="12" customHeight="1">
      <c r="A1151" s="8"/>
      <c r="B1151" s="122"/>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4"/>
    </row>
    <row r="1152" spans="1:113" ht="15" thickBot="1">
      <c r="A1152" s="17"/>
      <c r="B1152" s="18"/>
      <c r="C1152" s="19"/>
      <c r="D1152" s="19"/>
      <c r="E1152" s="19"/>
      <c r="F1152" s="19"/>
      <c r="G1152" s="19"/>
      <c r="H1152" s="19"/>
      <c r="I1152" s="19"/>
      <c r="J1152" s="19"/>
      <c r="K1152" s="19"/>
      <c r="L1152" s="19"/>
      <c r="M1152" s="19"/>
      <c r="N1152" s="19"/>
      <c r="O1152" s="19"/>
      <c r="P1152" s="19"/>
      <c r="Q1152" s="19"/>
      <c r="R1152" s="19"/>
      <c r="S1152" s="19"/>
      <c r="T1152" s="19"/>
      <c r="U1152" s="19"/>
      <c r="V1152" s="19"/>
      <c r="W1152" s="19"/>
      <c r="X1152" s="19"/>
      <c r="Y1152" s="19"/>
      <c r="Z1152" s="19"/>
      <c r="AA1152" s="19"/>
      <c r="AB1152" s="19"/>
      <c r="AC1152" s="19"/>
      <c r="AD1152" s="19"/>
      <c r="AE1152" s="19"/>
      <c r="AF1152" s="19"/>
      <c r="AG1152" s="19"/>
      <c r="AH1152" s="19"/>
      <c r="AI1152" s="19"/>
      <c r="AJ1152" s="19"/>
      <c r="AK1152" s="19"/>
      <c r="AL1152" s="19"/>
      <c r="AM1152" s="19"/>
      <c r="AN1152" s="19"/>
      <c r="AO1152" s="19"/>
      <c r="AP1152" s="19"/>
      <c r="AQ1152" s="19"/>
      <c r="AR1152" s="19"/>
      <c r="AS1152" s="19"/>
      <c r="AT1152" s="19"/>
      <c r="AU1152" s="19"/>
      <c r="AV1152" s="19"/>
      <c r="AW1152" s="19"/>
      <c r="AX1152" s="20"/>
    </row>
    <row r="1153" spans="1:251">
      <c r="B1153" s="21"/>
    </row>
    <row r="1154" spans="1:251" ht="14.4">
      <c r="B1154" s="10" t="s">
        <v>4</v>
      </c>
      <c r="C1154" s="8"/>
      <c r="D1154" s="8"/>
      <c r="E1154" s="8"/>
      <c r="F1154" s="8"/>
      <c r="G1154" s="8"/>
      <c r="H1154" s="8"/>
      <c r="I1154" s="8"/>
      <c r="J1154" s="8"/>
      <c r="K1154" s="8"/>
      <c r="L1154" s="9"/>
      <c r="M1154" s="9"/>
      <c r="N1154" s="9"/>
      <c r="O1154" s="9"/>
      <c r="P1154" s="8"/>
      <c r="Q1154" s="8"/>
      <c r="R1154" s="8"/>
      <c r="S1154" s="8"/>
      <c r="T1154" s="8"/>
      <c r="U1154" s="8"/>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row>
    <row r="1155" spans="1:251" ht="15" thickBot="1">
      <c r="B1155" s="8"/>
      <c r="C1155" s="8"/>
      <c r="D1155" s="8"/>
      <c r="E1155" s="8"/>
      <c r="F1155" s="8"/>
      <c r="G1155" s="8"/>
      <c r="H1155" s="8"/>
      <c r="I1155" s="8"/>
      <c r="J1155" s="8"/>
      <c r="K1155" s="8"/>
      <c r="L1155" s="9"/>
      <c r="M1155" s="9"/>
      <c r="N1155" s="9"/>
      <c r="O1155" s="9"/>
      <c r="P1155" s="8"/>
      <c r="Q1155" s="8"/>
      <c r="R1155" s="8"/>
      <c r="S1155" s="8"/>
      <c r="T1155" s="8"/>
      <c r="U1155" s="8"/>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22" t="s">
        <v>5</v>
      </c>
    </row>
    <row r="1156" spans="1:251" s="16" customFormat="1" ht="13.5" customHeight="1">
      <c r="A1156" s="8"/>
      <c r="B1156" s="125" t="s">
        <v>6</v>
      </c>
      <c r="C1156" s="126"/>
      <c r="D1156" s="126"/>
      <c r="E1156" s="126"/>
      <c r="F1156" s="126"/>
      <c r="G1156" s="126"/>
      <c r="H1156" s="126"/>
      <c r="I1156" s="126"/>
      <c r="J1156" s="126"/>
      <c r="K1156" s="126"/>
      <c r="L1156" s="126"/>
      <c r="M1156" s="126"/>
      <c r="N1156" s="126"/>
      <c r="O1156" s="126"/>
      <c r="P1156" s="126"/>
      <c r="Q1156" s="126"/>
      <c r="R1156" s="126"/>
      <c r="S1156" s="126"/>
      <c r="T1156" s="126"/>
      <c r="U1156" s="126"/>
      <c r="V1156" s="126"/>
      <c r="W1156" s="126"/>
      <c r="X1156" s="126"/>
      <c r="Y1156" s="126"/>
      <c r="Z1156" s="127"/>
      <c r="AA1156" s="131" t="s">
        <v>9</v>
      </c>
      <c r="AB1156" s="126"/>
      <c r="AC1156" s="126"/>
      <c r="AD1156" s="126"/>
      <c r="AE1156" s="126"/>
      <c r="AF1156" s="126"/>
      <c r="AG1156" s="126"/>
      <c r="AH1156" s="126"/>
      <c r="AI1156" s="127"/>
      <c r="AJ1156" s="131" t="s">
        <v>10</v>
      </c>
      <c r="AK1156" s="126"/>
      <c r="AL1156" s="126"/>
      <c r="AM1156" s="126"/>
      <c r="AN1156" s="126"/>
      <c r="AO1156" s="126"/>
      <c r="AP1156" s="126"/>
      <c r="AQ1156" s="126"/>
      <c r="AR1156" s="127"/>
      <c r="AS1156" s="131" t="s">
        <v>7</v>
      </c>
      <c r="AT1156" s="126"/>
      <c r="AU1156" s="126"/>
      <c r="AV1156" s="126"/>
      <c r="AW1156" s="126"/>
      <c r="AX1156" s="133"/>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c r="DP1156" s="2"/>
      <c r="DQ1156" s="2"/>
      <c r="DR1156" s="2"/>
      <c r="DS1156" s="2"/>
      <c r="DT1156" s="2"/>
      <c r="DU1156" s="2"/>
      <c r="DV1156" s="2"/>
      <c r="DW1156" s="2"/>
      <c r="DX1156" s="2"/>
      <c r="DY1156" s="2"/>
      <c r="DZ1156" s="2"/>
      <c r="EA1156" s="2"/>
      <c r="EB1156" s="2"/>
      <c r="EC1156" s="2"/>
      <c r="ED1156" s="2"/>
      <c r="EE1156" s="2"/>
      <c r="EF1156" s="2"/>
      <c r="EG1156" s="2"/>
      <c r="EH1156" s="2"/>
      <c r="EI1156" s="2"/>
      <c r="EJ1156" s="2"/>
      <c r="EK1156" s="2"/>
      <c r="EL1156" s="2"/>
      <c r="EM1156" s="2"/>
      <c r="EN1156" s="2"/>
      <c r="EO1156" s="2"/>
      <c r="EP1156" s="2"/>
      <c r="EQ1156" s="2"/>
      <c r="ER1156" s="2"/>
      <c r="ES1156" s="2"/>
      <c r="ET1156" s="2"/>
      <c r="EU1156" s="2"/>
      <c r="EV1156" s="2"/>
      <c r="EW1156" s="2"/>
      <c r="EX1156" s="2"/>
      <c r="EY1156" s="2"/>
      <c r="EZ1156" s="2"/>
      <c r="FA1156" s="2"/>
      <c r="FB1156" s="2"/>
      <c r="FC1156" s="2"/>
      <c r="FD1156" s="2"/>
      <c r="FE1156" s="2"/>
      <c r="FF1156" s="2"/>
      <c r="FG1156" s="2"/>
      <c r="FH1156" s="2"/>
      <c r="FI1156" s="2"/>
      <c r="FJ1156" s="2"/>
      <c r="FK1156" s="2"/>
      <c r="FL1156" s="2"/>
      <c r="FM1156" s="2"/>
      <c r="FN1156" s="2"/>
      <c r="FO1156" s="2"/>
      <c r="FP1156" s="2"/>
      <c r="FQ1156" s="2"/>
      <c r="FR1156" s="2"/>
      <c r="FS1156" s="2"/>
      <c r="FT1156" s="2"/>
      <c r="FU1156" s="2"/>
      <c r="FV1156" s="2"/>
      <c r="FW1156" s="2"/>
      <c r="FX1156" s="2"/>
      <c r="FY1156" s="2"/>
      <c r="FZ1156" s="2"/>
      <c r="GA1156" s="2"/>
      <c r="GB1156" s="2"/>
      <c r="GC1156" s="2"/>
      <c r="GD1156" s="2"/>
      <c r="GE1156" s="2"/>
      <c r="GF1156" s="2"/>
      <c r="GG1156" s="2"/>
      <c r="GH1156" s="2"/>
      <c r="GI1156" s="2"/>
      <c r="GJ1156" s="2"/>
      <c r="GK1156" s="2"/>
      <c r="GL1156" s="2"/>
      <c r="GM1156" s="2"/>
      <c r="GN1156" s="2"/>
      <c r="GO1156" s="2"/>
      <c r="GP1156" s="2"/>
      <c r="GQ1156" s="2"/>
      <c r="GR1156" s="2"/>
      <c r="GS1156" s="2"/>
      <c r="GT1156" s="2"/>
      <c r="GU1156" s="2"/>
      <c r="GV1156" s="2"/>
      <c r="GW1156" s="2"/>
      <c r="GX1156" s="2"/>
      <c r="GY1156" s="2"/>
      <c r="GZ1156" s="2"/>
      <c r="HA1156" s="2"/>
      <c r="HB1156" s="2"/>
      <c r="HC1156" s="2"/>
      <c r="HD1156" s="2"/>
      <c r="HE1156" s="2"/>
      <c r="HF1156" s="2"/>
      <c r="HG1156" s="2"/>
      <c r="HH1156" s="2"/>
      <c r="HI1156" s="2"/>
      <c r="HJ1156" s="2"/>
      <c r="HK1156" s="2"/>
      <c r="HL1156" s="2"/>
      <c r="HM1156" s="2"/>
      <c r="HN1156" s="2"/>
      <c r="HO1156" s="2"/>
      <c r="HP1156" s="2"/>
      <c r="HQ1156" s="2"/>
      <c r="HR1156" s="2"/>
      <c r="HS1156" s="2"/>
      <c r="HT1156" s="2"/>
      <c r="HU1156" s="2"/>
      <c r="HV1156" s="2"/>
      <c r="HW1156" s="2"/>
      <c r="HX1156" s="2"/>
      <c r="HY1156" s="2"/>
      <c r="HZ1156" s="2"/>
      <c r="IA1156" s="2"/>
      <c r="IB1156" s="2"/>
      <c r="IC1156" s="2"/>
      <c r="ID1156" s="2"/>
      <c r="IE1156" s="2"/>
      <c r="IF1156" s="2"/>
      <c r="IG1156" s="2"/>
      <c r="IH1156" s="2"/>
      <c r="II1156" s="2"/>
      <c r="IJ1156" s="2"/>
      <c r="IK1156" s="2"/>
      <c r="IL1156" s="2"/>
      <c r="IM1156" s="2"/>
      <c r="IN1156" s="2"/>
      <c r="IO1156" s="2"/>
      <c r="IP1156" s="2"/>
      <c r="IQ1156" s="2"/>
    </row>
    <row r="1157" spans="1:251" s="16" customFormat="1">
      <c r="A1157" s="8"/>
      <c r="B1157" s="128"/>
      <c r="C1157" s="129"/>
      <c r="D1157" s="129"/>
      <c r="E1157" s="129"/>
      <c r="F1157" s="129"/>
      <c r="G1157" s="129"/>
      <c r="H1157" s="129"/>
      <c r="I1157" s="129"/>
      <c r="J1157" s="129"/>
      <c r="K1157" s="129"/>
      <c r="L1157" s="129"/>
      <c r="M1157" s="129"/>
      <c r="N1157" s="129"/>
      <c r="O1157" s="129"/>
      <c r="P1157" s="129"/>
      <c r="Q1157" s="129"/>
      <c r="R1157" s="129"/>
      <c r="S1157" s="129"/>
      <c r="T1157" s="129"/>
      <c r="U1157" s="129"/>
      <c r="V1157" s="129"/>
      <c r="W1157" s="129"/>
      <c r="X1157" s="129"/>
      <c r="Y1157" s="129"/>
      <c r="Z1157" s="130"/>
      <c r="AA1157" s="132"/>
      <c r="AB1157" s="129"/>
      <c r="AC1157" s="129"/>
      <c r="AD1157" s="129"/>
      <c r="AE1157" s="129"/>
      <c r="AF1157" s="129"/>
      <c r="AG1157" s="129"/>
      <c r="AH1157" s="129"/>
      <c r="AI1157" s="130"/>
      <c r="AJ1157" s="132"/>
      <c r="AK1157" s="129"/>
      <c r="AL1157" s="129"/>
      <c r="AM1157" s="129"/>
      <c r="AN1157" s="129"/>
      <c r="AO1157" s="129"/>
      <c r="AP1157" s="129"/>
      <c r="AQ1157" s="129"/>
      <c r="AR1157" s="130"/>
      <c r="AS1157" s="132"/>
      <c r="AT1157" s="129"/>
      <c r="AU1157" s="129"/>
      <c r="AV1157" s="129"/>
      <c r="AW1157" s="129"/>
      <c r="AX1157" s="134"/>
      <c r="AY1157" s="2"/>
      <c r="AZ1157" s="2"/>
      <c r="BA1157" s="2"/>
      <c r="BB1157" s="23"/>
      <c r="BC1157" s="24"/>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c r="DP1157" s="2"/>
      <c r="DQ1157" s="2"/>
      <c r="DR1157" s="2"/>
      <c r="DS1157" s="2"/>
      <c r="DT1157" s="2"/>
      <c r="DU1157" s="2"/>
      <c r="DV1157" s="2"/>
      <c r="DW1157" s="2"/>
      <c r="DX1157" s="2"/>
      <c r="DY1157" s="2"/>
      <c r="DZ1157" s="2"/>
      <c r="EA1157" s="2"/>
      <c r="EB1157" s="2"/>
      <c r="EC1157" s="2"/>
      <c r="ED1157" s="2"/>
      <c r="EE1157" s="2"/>
      <c r="EF1157" s="2"/>
      <c r="EG1157" s="2"/>
      <c r="EH1157" s="2"/>
      <c r="EI1157" s="2"/>
      <c r="EJ1157" s="2"/>
      <c r="EK1157" s="2"/>
      <c r="EL1157" s="2"/>
      <c r="EM1157" s="2"/>
      <c r="EN1157" s="2"/>
      <c r="EO1157" s="2"/>
      <c r="EP1157" s="2"/>
      <c r="EQ1157" s="2"/>
      <c r="ER1157" s="2"/>
      <c r="ES1157" s="2"/>
      <c r="ET1157" s="2"/>
      <c r="EU1157" s="2"/>
      <c r="EV1157" s="2"/>
      <c r="EW1157" s="2"/>
      <c r="EX1157" s="2"/>
      <c r="EY1157" s="2"/>
      <c r="EZ1157" s="2"/>
      <c r="FA1157" s="2"/>
      <c r="FB1157" s="2"/>
      <c r="FC1157" s="2"/>
      <c r="FD1157" s="2"/>
      <c r="FE1157" s="2"/>
      <c r="FF1157" s="2"/>
      <c r="FG1157" s="2"/>
      <c r="FH1157" s="2"/>
      <c r="FI1157" s="2"/>
      <c r="FJ1157" s="2"/>
      <c r="FK1157" s="2"/>
      <c r="FL1157" s="2"/>
      <c r="FM1157" s="2"/>
      <c r="FN1157" s="2"/>
      <c r="FO1157" s="2"/>
      <c r="FP1157" s="2"/>
      <c r="FQ1157" s="2"/>
      <c r="FR1157" s="2"/>
      <c r="FS1157" s="2"/>
      <c r="FT1157" s="2"/>
      <c r="FU1157" s="2"/>
      <c r="FV1157" s="2"/>
      <c r="FW1157" s="2"/>
      <c r="FX1157" s="2"/>
      <c r="FY1157" s="2"/>
      <c r="FZ1157" s="2"/>
      <c r="GA1157" s="2"/>
      <c r="GB1157" s="2"/>
      <c r="GC1157" s="2"/>
      <c r="GD1157" s="2"/>
      <c r="GE1157" s="2"/>
      <c r="GF1157" s="2"/>
      <c r="GG1157" s="2"/>
      <c r="GH1157" s="2"/>
      <c r="GI1157" s="2"/>
      <c r="GJ1157" s="2"/>
      <c r="GK1157" s="2"/>
      <c r="GL1157" s="2"/>
      <c r="GM1157" s="2"/>
      <c r="GN1157" s="2"/>
      <c r="GO1157" s="2"/>
      <c r="GP1157" s="2"/>
      <c r="GQ1157" s="2"/>
      <c r="GR1157" s="2"/>
      <c r="GS1157" s="2"/>
      <c r="GT1157" s="2"/>
      <c r="GU1157" s="2"/>
      <c r="GV1157" s="2"/>
      <c r="GW1157" s="2"/>
      <c r="GX1157" s="2"/>
      <c r="GY1157" s="2"/>
      <c r="GZ1157" s="2"/>
      <c r="HA1157" s="2"/>
      <c r="HB1157" s="2"/>
      <c r="HC1157" s="2"/>
      <c r="HD1157" s="2"/>
      <c r="HE1157" s="2"/>
      <c r="HF1157" s="2"/>
      <c r="HG1157" s="2"/>
      <c r="HH1157" s="2"/>
      <c r="HI1157" s="2"/>
      <c r="HJ1157" s="2"/>
      <c r="HK1157" s="2"/>
      <c r="HL1157" s="2"/>
      <c r="HM1157" s="2"/>
      <c r="HN1157" s="2"/>
      <c r="HO1157" s="2"/>
      <c r="HP1157" s="2"/>
      <c r="HQ1157" s="2"/>
      <c r="HR1157" s="2"/>
      <c r="HS1157" s="2"/>
      <c r="HT1157" s="2"/>
      <c r="HU1157" s="2"/>
      <c r="HV1157" s="2"/>
      <c r="HW1157" s="2"/>
      <c r="HX1157" s="2"/>
      <c r="HY1157" s="2"/>
      <c r="HZ1157" s="2"/>
      <c r="IA1157" s="2"/>
      <c r="IB1157" s="2"/>
      <c r="IC1157" s="2"/>
      <c r="ID1157" s="2"/>
      <c r="IE1157" s="2"/>
      <c r="IF1157" s="2"/>
      <c r="IG1157" s="2"/>
      <c r="IH1157" s="2"/>
      <c r="II1157" s="2"/>
      <c r="IJ1157" s="2"/>
      <c r="IK1157" s="2"/>
      <c r="IL1157" s="2"/>
      <c r="IM1157" s="2"/>
      <c r="IN1157" s="2"/>
      <c r="IO1157" s="2"/>
      <c r="IP1157" s="2"/>
      <c r="IQ1157" s="2"/>
    </row>
    <row r="1158" spans="1:251" s="16" customFormat="1" ht="18.75" customHeight="1">
      <c r="A1158" s="8"/>
      <c r="B1158" s="25"/>
      <c r="C1158" s="135" t="s">
        <v>141</v>
      </c>
      <c r="D1158" s="136"/>
      <c r="E1158" s="136"/>
      <c r="F1158" s="136"/>
      <c r="G1158" s="136"/>
      <c r="H1158" s="136"/>
      <c r="I1158" s="136"/>
      <c r="J1158" s="136"/>
      <c r="K1158" s="136"/>
      <c r="L1158" s="136"/>
      <c r="M1158" s="136"/>
      <c r="N1158" s="136"/>
      <c r="O1158" s="136"/>
      <c r="P1158" s="136"/>
      <c r="Q1158" s="136"/>
      <c r="R1158" s="136"/>
      <c r="S1158" s="136"/>
      <c r="T1158" s="136"/>
      <c r="U1158" s="136"/>
      <c r="V1158" s="136"/>
      <c r="W1158" s="136"/>
      <c r="X1158" s="136"/>
      <c r="Y1158" s="136"/>
      <c r="Z1158" s="137"/>
      <c r="AA1158" s="138">
        <v>25593</v>
      </c>
      <c r="AB1158" s="139"/>
      <c r="AC1158" s="139"/>
      <c r="AD1158" s="139"/>
      <c r="AE1158" s="139"/>
      <c r="AF1158" s="139"/>
      <c r="AG1158" s="139"/>
      <c r="AH1158" s="139"/>
      <c r="AI1158" s="140"/>
      <c r="AJ1158" s="138">
        <v>46703</v>
      </c>
      <c r="AK1158" s="139"/>
      <c r="AL1158" s="139"/>
      <c r="AM1158" s="139"/>
      <c r="AN1158" s="139"/>
      <c r="AO1158" s="139"/>
      <c r="AP1158" s="139"/>
      <c r="AQ1158" s="139"/>
      <c r="AR1158" s="140"/>
      <c r="AS1158" s="141"/>
      <c r="AT1158" s="142"/>
      <c r="AU1158" s="142"/>
      <c r="AV1158" s="142"/>
      <c r="AW1158" s="142"/>
      <c r="AX1158" s="143"/>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c r="DP1158" s="2"/>
      <c r="DQ1158" s="2"/>
      <c r="DR1158" s="2"/>
      <c r="DS1158" s="2"/>
      <c r="DT1158" s="2"/>
      <c r="DU1158" s="2"/>
      <c r="DV1158" s="2"/>
      <c r="DW1158" s="2"/>
      <c r="DX1158" s="2"/>
      <c r="DY1158" s="2"/>
      <c r="DZ1158" s="2"/>
      <c r="EA1158" s="2"/>
      <c r="EB1158" s="2"/>
      <c r="EC1158" s="2"/>
      <c r="ED1158" s="2"/>
      <c r="EE1158" s="2"/>
      <c r="EF1158" s="2"/>
      <c r="EG1158" s="2"/>
      <c r="EH1158" s="2"/>
      <c r="EI1158" s="2"/>
      <c r="EJ1158" s="2"/>
      <c r="EK1158" s="2"/>
      <c r="EL1158" s="2"/>
      <c r="EM1158" s="2"/>
      <c r="EN1158" s="2"/>
      <c r="EO1158" s="2"/>
      <c r="EP1158" s="2"/>
      <c r="EQ1158" s="2"/>
      <c r="ER1158" s="2"/>
      <c r="ES1158" s="2"/>
      <c r="ET1158" s="2"/>
      <c r="EU1158" s="2"/>
      <c r="EV1158" s="2"/>
      <c r="EW1158" s="2"/>
      <c r="EX1158" s="2"/>
      <c r="EY1158" s="2"/>
      <c r="EZ1158" s="2"/>
      <c r="FA1158" s="2"/>
      <c r="FB1158" s="2"/>
      <c r="FC1158" s="2"/>
      <c r="FD1158" s="2"/>
      <c r="FE1158" s="2"/>
      <c r="FF1158" s="2"/>
      <c r="FG1158" s="2"/>
      <c r="FH1158" s="2"/>
      <c r="FI1158" s="2"/>
      <c r="FJ1158" s="2"/>
      <c r="FK1158" s="2"/>
      <c r="FL1158" s="2"/>
      <c r="FM1158" s="2"/>
      <c r="FN1158" s="2"/>
      <c r="FO1158" s="2"/>
      <c r="FP1158" s="2"/>
      <c r="FQ1158" s="2"/>
      <c r="FR1158" s="2"/>
      <c r="FS1158" s="2"/>
      <c r="FT1158" s="2"/>
      <c r="FU1158" s="2"/>
      <c r="FV1158" s="2"/>
      <c r="FW1158" s="2"/>
      <c r="FX1158" s="2"/>
      <c r="FY1158" s="2"/>
      <c r="FZ1158" s="2"/>
      <c r="GA1158" s="2"/>
      <c r="GB1158" s="2"/>
      <c r="GC1158" s="2"/>
      <c r="GD1158" s="2"/>
      <c r="GE1158" s="2"/>
      <c r="GF1158" s="2"/>
      <c r="GG1158" s="2"/>
      <c r="GH1158" s="2"/>
      <c r="GI1158" s="2"/>
      <c r="GJ1158" s="2"/>
      <c r="GK1158" s="2"/>
      <c r="GL1158" s="2"/>
      <c r="GM1158" s="2"/>
      <c r="GN1158" s="2"/>
      <c r="GO1158" s="2"/>
      <c r="GP1158" s="2"/>
      <c r="GQ1158" s="2"/>
      <c r="GR1158" s="2"/>
      <c r="GS1158" s="2"/>
      <c r="GT1158" s="2"/>
      <c r="GU1158" s="2"/>
      <c r="GV1158" s="2"/>
      <c r="GW1158" s="2"/>
      <c r="GX1158" s="2"/>
      <c r="GY1158" s="2"/>
      <c r="GZ1158" s="2"/>
      <c r="HA1158" s="2"/>
      <c r="HB1158" s="2"/>
      <c r="HC1158" s="2"/>
      <c r="HD1158" s="2"/>
      <c r="HE1158" s="2"/>
      <c r="HF1158" s="2"/>
      <c r="HG1158" s="2"/>
      <c r="HH1158" s="2"/>
      <c r="HI1158" s="2"/>
      <c r="HJ1158" s="2"/>
      <c r="HK1158" s="2"/>
      <c r="HL1158" s="2"/>
      <c r="HM1158" s="2"/>
      <c r="HN1158" s="2"/>
      <c r="HO1158" s="2"/>
      <c r="HP1158" s="2"/>
      <c r="HQ1158" s="2"/>
      <c r="HR1158" s="2"/>
      <c r="HS1158" s="2"/>
      <c r="HT1158" s="2"/>
      <c r="HU1158" s="2"/>
      <c r="HV1158" s="2"/>
      <c r="HW1158" s="2"/>
      <c r="HX1158" s="2"/>
      <c r="HY1158" s="2"/>
      <c r="HZ1158" s="2"/>
      <c r="IA1158" s="2"/>
      <c r="IB1158" s="2"/>
      <c r="IC1158" s="2"/>
      <c r="ID1158" s="2"/>
      <c r="IE1158" s="2"/>
      <c r="IF1158" s="2"/>
      <c r="IG1158" s="2"/>
      <c r="IH1158" s="2"/>
      <c r="II1158" s="2"/>
      <c r="IJ1158" s="2"/>
      <c r="IK1158" s="2"/>
      <c r="IL1158" s="2"/>
      <c r="IM1158" s="2"/>
      <c r="IN1158" s="2"/>
      <c r="IO1158" s="2"/>
      <c r="IP1158" s="2"/>
      <c r="IQ1158" s="2"/>
    </row>
    <row r="1159" spans="1:251" s="16" customFormat="1" ht="18.75" customHeight="1" thickBot="1">
      <c r="A1159" s="17"/>
      <c r="B1159" s="144" t="s">
        <v>11</v>
      </c>
      <c r="C1159" s="145"/>
      <c r="D1159" s="145"/>
      <c r="E1159" s="145"/>
      <c r="F1159" s="145"/>
      <c r="G1159" s="145"/>
      <c r="H1159" s="145"/>
      <c r="I1159" s="145"/>
      <c r="J1159" s="145"/>
      <c r="K1159" s="145"/>
      <c r="L1159" s="145"/>
      <c r="M1159" s="145"/>
      <c r="N1159" s="145"/>
      <c r="O1159" s="145"/>
      <c r="P1159" s="145"/>
      <c r="Q1159" s="145"/>
      <c r="R1159" s="145"/>
      <c r="S1159" s="145"/>
      <c r="T1159" s="145"/>
      <c r="U1159" s="145"/>
      <c r="V1159" s="145"/>
      <c r="W1159" s="145"/>
      <c r="X1159" s="145"/>
      <c r="Y1159" s="145"/>
      <c r="Z1159" s="146"/>
      <c r="AA1159" s="147">
        <f>SUM($AA$1158:$AA$1158)</f>
        <v>25593</v>
      </c>
      <c r="AB1159" s="148"/>
      <c r="AC1159" s="148"/>
      <c r="AD1159" s="148"/>
      <c r="AE1159" s="148"/>
      <c r="AF1159" s="148"/>
      <c r="AG1159" s="148"/>
      <c r="AH1159" s="148"/>
      <c r="AI1159" s="149"/>
      <c r="AJ1159" s="147">
        <f>SUM($AJ$1158:$AJ$1158)</f>
        <v>46703</v>
      </c>
      <c r="AK1159" s="148"/>
      <c r="AL1159" s="148"/>
      <c r="AM1159" s="148"/>
      <c r="AN1159" s="148"/>
      <c r="AO1159" s="148"/>
      <c r="AP1159" s="148"/>
      <c r="AQ1159" s="148"/>
      <c r="AR1159" s="149"/>
      <c r="AS1159" s="150"/>
      <c r="AT1159" s="151"/>
      <c r="AU1159" s="151"/>
      <c r="AV1159" s="151"/>
      <c r="AW1159" s="151"/>
      <c r="AX1159" s="15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c r="DP1159" s="2"/>
      <c r="DQ1159" s="2"/>
      <c r="DR1159" s="2"/>
      <c r="DS1159" s="2"/>
      <c r="DT1159" s="2"/>
      <c r="DU1159" s="2"/>
      <c r="DV1159" s="2"/>
      <c r="DW1159" s="2"/>
      <c r="DX1159" s="2"/>
      <c r="DY1159" s="2"/>
      <c r="DZ1159" s="2"/>
      <c r="EA1159" s="2"/>
      <c r="EB1159" s="2"/>
      <c r="EC1159" s="2"/>
      <c r="ED1159" s="2"/>
      <c r="EE1159" s="2"/>
      <c r="EF1159" s="2"/>
      <c r="EG1159" s="2"/>
      <c r="EH1159" s="2"/>
      <c r="EI1159" s="2"/>
      <c r="EJ1159" s="2"/>
      <c r="EK1159" s="2"/>
      <c r="EL1159" s="2"/>
      <c r="EM1159" s="2"/>
      <c r="EN1159" s="2"/>
      <c r="EO1159" s="2"/>
      <c r="EP1159" s="2"/>
      <c r="EQ1159" s="2"/>
      <c r="ER1159" s="2"/>
      <c r="ES1159" s="2"/>
      <c r="ET1159" s="2"/>
      <c r="EU1159" s="2"/>
      <c r="EV1159" s="2"/>
      <c r="EW1159" s="2"/>
      <c r="EX1159" s="2"/>
      <c r="EY1159" s="2"/>
      <c r="EZ1159" s="2"/>
      <c r="FA1159" s="2"/>
      <c r="FB1159" s="2"/>
      <c r="FC1159" s="2"/>
      <c r="FD1159" s="2"/>
      <c r="FE1159" s="2"/>
      <c r="FF1159" s="2"/>
      <c r="FG1159" s="2"/>
      <c r="FH1159" s="2"/>
      <c r="FI1159" s="2"/>
      <c r="FJ1159" s="2"/>
      <c r="FK1159" s="2"/>
      <c r="FL1159" s="2"/>
      <c r="FM1159" s="2"/>
      <c r="FN1159" s="2"/>
      <c r="FO1159" s="2"/>
      <c r="FP1159" s="2"/>
      <c r="FQ1159" s="2"/>
      <c r="FR1159" s="2"/>
      <c r="FS1159" s="2"/>
      <c r="FT1159" s="2"/>
      <c r="FU1159" s="2"/>
      <c r="FV1159" s="2"/>
      <c r="FW1159" s="2"/>
      <c r="FX1159" s="2"/>
      <c r="FY1159" s="2"/>
      <c r="FZ1159" s="2"/>
      <c r="GA1159" s="2"/>
      <c r="GB1159" s="2"/>
      <c r="GC1159" s="2"/>
      <c r="GD1159" s="2"/>
      <c r="GE1159" s="2"/>
      <c r="GF1159" s="2"/>
      <c r="GG1159" s="2"/>
      <c r="GH1159" s="2"/>
      <c r="GI1159" s="2"/>
      <c r="GJ1159" s="2"/>
      <c r="GK1159" s="2"/>
      <c r="GL1159" s="2"/>
      <c r="GM1159" s="2"/>
      <c r="GN1159" s="2"/>
      <c r="GO1159" s="2"/>
      <c r="GP1159" s="2"/>
      <c r="GQ1159" s="2"/>
      <c r="GR1159" s="2"/>
      <c r="GS1159" s="2"/>
      <c r="GT1159" s="2"/>
      <c r="GU1159" s="2"/>
      <c r="GV1159" s="2"/>
      <c r="GW1159" s="2"/>
      <c r="GX1159" s="2"/>
      <c r="GY1159" s="2"/>
      <c r="GZ1159" s="2"/>
      <c r="HA1159" s="2"/>
      <c r="HB1159" s="2"/>
      <c r="HC1159" s="2"/>
      <c r="HD1159" s="2"/>
      <c r="HE1159" s="2"/>
      <c r="HF1159" s="2"/>
      <c r="HG1159" s="2"/>
      <c r="HH1159" s="2"/>
      <c r="HI1159" s="2"/>
      <c r="HJ1159" s="2"/>
      <c r="HK1159" s="2"/>
      <c r="HL1159" s="2"/>
      <c r="HM1159" s="2"/>
      <c r="HN1159" s="2"/>
      <c r="HO1159" s="2"/>
      <c r="HP1159" s="2"/>
      <c r="HQ1159" s="2"/>
      <c r="HR1159" s="2"/>
      <c r="HS1159" s="2"/>
      <c r="HT1159" s="2"/>
      <c r="HU1159" s="2"/>
      <c r="HV1159" s="2"/>
      <c r="HW1159" s="2"/>
      <c r="HX1159" s="2"/>
      <c r="HY1159" s="2"/>
      <c r="HZ1159" s="2"/>
      <c r="IA1159" s="2"/>
      <c r="IB1159" s="2"/>
      <c r="IC1159" s="2"/>
      <c r="ID1159" s="2"/>
      <c r="IE1159" s="2"/>
      <c r="IF1159" s="2"/>
      <c r="IG1159" s="2"/>
      <c r="IH1159" s="2"/>
      <c r="II1159" s="2"/>
      <c r="IJ1159" s="2"/>
      <c r="IK1159" s="2"/>
      <c r="IL1159" s="2"/>
      <c r="IM1159" s="2"/>
      <c r="IN1159" s="2"/>
      <c r="IO1159" s="2"/>
      <c r="IP1159" s="2"/>
      <c r="IQ1159" s="2"/>
    </row>
    <row r="1161" spans="1:251" ht="19.2">
      <c r="A1161" s="1" t="s">
        <v>0</v>
      </c>
      <c r="AW1161" s="3"/>
      <c r="AX1161" s="4"/>
      <c r="AY1161" s="3"/>
    </row>
    <row r="1163" spans="1:251" ht="18">
      <c r="B1163" s="115" t="s">
        <v>8</v>
      </c>
      <c r="C1163" s="116"/>
      <c r="D1163" s="116"/>
      <c r="E1163" s="116"/>
      <c r="F1163" s="116"/>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row>
    <row r="1164" spans="1:251">
      <c r="Z1164" s="5"/>
      <c r="AD1164" s="5"/>
      <c r="AE1164" s="5"/>
      <c r="AF1164" s="5"/>
      <c r="AG1164" s="5"/>
      <c r="AH1164" s="5"/>
      <c r="AI1164" s="5"/>
      <c r="AO1164" s="5"/>
    </row>
    <row r="1165" spans="1:251" ht="13.8" thickBot="1">
      <c r="Z1165" s="5"/>
      <c r="AD1165" s="5"/>
      <c r="AE1165" s="5"/>
      <c r="AF1165" s="5"/>
      <c r="AG1165" s="5"/>
      <c r="AH1165" s="5"/>
      <c r="AI1165" s="5"/>
      <c r="AO1165" s="5"/>
      <c r="DI1165" s="6"/>
    </row>
    <row r="1166" spans="1:251" ht="24.75" customHeight="1" thickBot="1">
      <c r="B1166" s="117" t="s">
        <v>1</v>
      </c>
      <c r="C1166" s="118"/>
      <c r="D1166" s="118"/>
      <c r="E1166" s="118"/>
      <c r="F1166" s="118"/>
      <c r="G1166" s="118"/>
      <c r="H1166" s="119" t="s">
        <v>145</v>
      </c>
      <c r="I1166" s="120"/>
      <c r="J1166" s="120"/>
      <c r="K1166" s="120"/>
      <c r="L1166" s="120"/>
      <c r="M1166" s="120"/>
      <c r="N1166" s="120"/>
      <c r="O1166" s="120"/>
      <c r="P1166" s="120"/>
      <c r="Q1166" s="120"/>
      <c r="R1166" s="120"/>
      <c r="S1166" s="120"/>
      <c r="T1166" s="120"/>
      <c r="U1166" s="120"/>
      <c r="V1166" s="120"/>
      <c r="W1166" s="120"/>
      <c r="X1166" s="120"/>
      <c r="Y1166" s="120"/>
      <c r="Z1166" s="120"/>
      <c r="AA1166" s="120"/>
      <c r="AB1166" s="120"/>
      <c r="AC1166" s="120"/>
      <c r="AD1166" s="120"/>
      <c r="AE1166" s="120"/>
      <c r="AF1166" s="120"/>
      <c r="AG1166" s="120"/>
      <c r="AH1166" s="120"/>
      <c r="AI1166" s="120"/>
      <c r="AJ1166" s="120"/>
      <c r="AK1166" s="120"/>
      <c r="AL1166" s="120"/>
      <c r="AM1166" s="120"/>
      <c r="AN1166" s="120"/>
      <c r="AO1166" s="120"/>
      <c r="AP1166" s="120"/>
      <c r="AQ1166" s="120"/>
      <c r="AR1166" s="120"/>
      <c r="AS1166" s="120"/>
      <c r="AT1166" s="120"/>
      <c r="AU1166" s="120"/>
      <c r="AV1166" s="120"/>
      <c r="AW1166" s="120"/>
      <c r="AX1166" s="121"/>
      <c r="DI1166" s="6"/>
    </row>
    <row r="1167" spans="1:251" ht="14.4">
      <c r="B1167" s="7"/>
      <c r="C1167" s="7"/>
      <c r="D1167" s="7"/>
      <c r="E1167" s="7"/>
      <c r="F1167" s="7"/>
      <c r="G1167" s="7"/>
      <c r="H1167" s="8"/>
      <c r="I1167" s="8"/>
      <c r="J1167" s="8"/>
      <c r="K1167" s="8"/>
      <c r="L1167" s="9"/>
      <c r="M1167" s="9"/>
      <c r="N1167" s="9"/>
      <c r="O1167" s="9"/>
      <c r="P1167" s="8"/>
      <c r="Q1167" s="8"/>
      <c r="R1167" s="8"/>
      <c r="S1167" s="8"/>
      <c r="T1167" s="8"/>
      <c r="U1167" s="8"/>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DI1167" s="6"/>
    </row>
    <row r="1168" spans="1:251" ht="15" thickBot="1">
      <c r="A1168" s="11"/>
      <c r="B1168" s="10" t="s">
        <v>2</v>
      </c>
      <c r="C1168" s="8"/>
      <c r="D1168" s="8"/>
      <c r="E1168" s="8"/>
      <c r="F1168" s="8"/>
      <c r="G1168" s="8"/>
      <c r="H1168" s="8"/>
      <c r="I1168" s="8"/>
      <c r="J1168" s="8"/>
      <c r="K1168" s="8"/>
      <c r="L1168" s="9"/>
      <c r="M1168" s="9"/>
      <c r="N1168" s="9"/>
      <c r="O1168" s="9"/>
      <c r="P1168" s="8"/>
      <c r="Q1168" s="8"/>
      <c r="R1168" s="8"/>
      <c r="S1168" s="8"/>
      <c r="T1168" s="8"/>
      <c r="U1168" s="8"/>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DI1168" s="6"/>
    </row>
    <row r="1169" spans="1:113" ht="14.4">
      <c r="A1169" s="8"/>
      <c r="B1169" s="12"/>
      <c r="C1169" s="7"/>
      <c r="D1169" s="7"/>
      <c r="E1169" s="7"/>
      <c r="F1169" s="7"/>
      <c r="G1169" s="7"/>
      <c r="H1169" s="7"/>
      <c r="I1169" s="7"/>
      <c r="J1169" s="7"/>
      <c r="K1169" s="7"/>
      <c r="L1169" s="13"/>
      <c r="M1169" s="13"/>
      <c r="N1169" s="13"/>
      <c r="O1169" s="13"/>
      <c r="P1169" s="7"/>
      <c r="Q1169" s="7"/>
      <c r="R1169" s="7"/>
      <c r="S1169" s="7"/>
      <c r="T1169" s="7"/>
      <c r="U1169" s="7"/>
      <c r="V1169" s="14"/>
      <c r="W1169" s="14"/>
      <c r="X1169" s="14"/>
      <c r="Y1169" s="14"/>
      <c r="Z1169" s="14"/>
      <c r="AA1169" s="14"/>
      <c r="AB1169" s="14"/>
      <c r="AC1169" s="14"/>
      <c r="AD1169" s="14"/>
      <c r="AE1169" s="14"/>
      <c r="AF1169" s="14"/>
      <c r="AG1169" s="14"/>
      <c r="AH1169" s="14"/>
      <c r="AI1169" s="14"/>
      <c r="AJ1169" s="14"/>
      <c r="AK1169" s="14"/>
      <c r="AL1169" s="14"/>
      <c r="AM1169" s="14"/>
      <c r="AN1169" s="14"/>
      <c r="AO1169" s="14"/>
      <c r="AP1169" s="14"/>
      <c r="AQ1169" s="14"/>
      <c r="AR1169" s="14"/>
      <c r="AS1169" s="14"/>
      <c r="AT1169" s="14"/>
      <c r="AU1169" s="14"/>
      <c r="AV1169" s="14"/>
      <c r="AW1169" s="14"/>
      <c r="AX1169" s="15"/>
    </row>
    <row r="1170" spans="1:113" ht="12" customHeight="1">
      <c r="A1170" s="8"/>
      <c r="B1170" s="162" t="s">
        <v>806</v>
      </c>
      <c r="C1170" s="163"/>
      <c r="D1170" s="163"/>
      <c r="E1170" s="163"/>
      <c r="F1170" s="163"/>
      <c r="G1170" s="163"/>
      <c r="H1170" s="163"/>
      <c r="I1170" s="163"/>
      <c r="J1170" s="163"/>
      <c r="K1170" s="163"/>
      <c r="L1170" s="163"/>
      <c r="M1170" s="163"/>
      <c r="N1170" s="163"/>
      <c r="O1170" s="163"/>
      <c r="P1170" s="163"/>
      <c r="Q1170" s="163"/>
      <c r="R1170" s="163"/>
      <c r="S1170" s="163"/>
      <c r="T1170" s="163"/>
      <c r="U1170" s="163"/>
      <c r="V1170" s="163"/>
      <c r="W1170" s="163"/>
      <c r="X1170" s="163"/>
      <c r="Y1170" s="163"/>
      <c r="Z1170" s="163"/>
      <c r="AA1170" s="163"/>
      <c r="AB1170" s="163"/>
      <c r="AC1170" s="163"/>
      <c r="AD1170" s="163"/>
      <c r="AE1170" s="163"/>
      <c r="AF1170" s="163"/>
      <c r="AG1170" s="163"/>
      <c r="AH1170" s="163"/>
      <c r="AI1170" s="163"/>
      <c r="AJ1170" s="163"/>
      <c r="AK1170" s="163"/>
      <c r="AL1170" s="163"/>
      <c r="AM1170" s="163"/>
      <c r="AN1170" s="163"/>
      <c r="AO1170" s="163"/>
      <c r="AP1170" s="163"/>
      <c r="AQ1170" s="163"/>
      <c r="AR1170" s="163"/>
      <c r="AS1170" s="163"/>
      <c r="AT1170" s="163"/>
      <c r="AU1170" s="163"/>
      <c r="AV1170" s="163"/>
      <c r="AW1170" s="163"/>
      <c r="AX1170" s="164"/>
    </row>
    <row r="1171" spans="1:113" ht="12" customHeight="1">
      <c r="A1171" s="8"/>
      <c r="B1171" s="162"/>
      <c r="C1171" s="163"/>
      <c r="D1171" s="163"/>
      <c r="E1171" s="163"/>
      <c r="F1171" s="163"/>
      <c r="G1171" s="163"/>
      <c r="H1171" s="163"/>
      <c r="I1171" s="163"/>
      <c r="J1171" s="163"/>
      <c r="K1171" s="163"/>
      <c r="L1171" s="163"/>
      <c r="M1171" s="163"/>
      <c r="N1171" s="163"/>
      <c r="O1171" s="163"/>
      <c r="P1171" s="163"/>
      <c r="Q1171" s="163"/>
      <c r="R1171" s="163"/>
      <c r="S1171" s="163"/>
      <c r="T1171" s="163"/>
      <c r="U1171" s="163"/>
      <c r="V1171" s="163"/>
      <c r="W1171" s="163"/>
      <c r="X1171" s="163"/>
      <c r="Y1171" s="163"/>
      <c r="Z1171" s="163"/>
      <c r="AA1171" s="163"/>
      <c r="AB1171" s="163"/>
      <c r="AC1171" s="163"/>
      <c r="AD1171" s="163"/>
      <c r="AE1171" s="163"/>
      <c r="AF1171" s="163"/>
      <c r="AG1171" s="163"/>
      <c r="AH1171" s="163"/>
      <c r="AI1171" s="163"/>
      <c r="AJ1171" s="163"/>
      <c r="AK1171" s="163"/>
      <c r="AL1171" s="163"/>
      <c r="AM1171" s="163"/>
      <c r="AN1171" s="163"/>
      <c r="AO1171" s="163"/>
      <c r="AP1171" s="163"/>
      <c r="AQ1171" s="163"/>
      <c r="AR1171" s="163"/>
      <c r="AS1171" s="163"/>
      <c r="AT1171" s="163"/>
      <c r="AU1171" s="163"/>
      <c r="AV1171" s="163"/>
      <c r="AW1171" s="163"/>
      <c r="AX1171" s="164"/>
    </row>
    <row r="1172" spans="1:113" ht="12" customHeight="1">
      <c r="A1172" s="8"/>
      <c r="B1172" s="162"/>
      <c r="C1172" s="163"/>
      <c r="D1172" s="163"/>
      <c r="E1172" s="163"/>
      <c r="F1172" s="163"/>
      <c r="G1172" s="163"/>
      <c r="H1172" s="163"/>
      <c r="I1172" s="163"/>
      <c r="J1172" s="163"/>
      <c r="K1172" s="163"/>
      <c r="L1172" s="163"/>
      <c r="M1172" s="163"/>
      <c r="N1172" s="163"/>
      <c r="O1172" s="163"/>
      <c r="P1172" s="163"/>
      <c r="Q1172" s="163"/>
      <c r="R1172" s="163"/>
      <c r="S1172" s="163"/>
      <c r="T1172" s="163"/>
      <c r="U1172" s="163"/>
      <c r="V1172" s="163"/>
      <c r="W1172" s="163"/>
      <c r="X1172" s="163"/>
      <c r="Y1172" s="163"/>
      <c r="Z1172" s="163"/>
      <c r="AA1172" s="163"/>
      <c r="AB1172" s="163"/>
      <c r="AC1172" s="163"/>
      <c r="AD1172" s="163"/>
      <c r="AE1172" s="163"/>
      <c r="AF1172" s="163"/>
      <c r="AG1172" s="163"/>
      <c r="AH1172" s="163"/>
      <c r="AI1172" s="163"/>
      <c r="AJ1172" s="163"/>
      <c r="AK1172" s="163"/>
      <c r="AL1172" s="163"/>
      <c r="AM1172" s="163"/>
      <c r="AN1172" s="163"/>
      <c r="AO1172" s="163"/>
      <c r="AP1172" s="163"/>
      <c r="AQ1172" s="163"/>
      <c r="AR1172" s="163"/>
      <c r="AS1172" s="163"/>
      <c r="AT1172" s="163"/>
      <c r="AU1172" s="163"/>
      <c r="AV1172" s="163"/>
      <c r="AW1172" s="163"/>
      <c r="AX1172" s="164"/>
    </row>
    <row r="1173" spans="1:113" ht="12" customHeight="1">
      <c r="A1173" s="8"/>
      <c r="B1173" s="162"/>
      <c r="C1173" s="163"/>
      <c r="D1173" s="163"/>
      <c r="E1173" s="163"/>
      <c r="F1173" s="163"/>
      <c r="G1173" s="163"/>
      <c r="H1173" s="163"/>
      <c r="I1173" s="163"/>
      <c r="J1173" s="163"/>
      <c r="K1173" s="163"/>
      <c r="L1173" s="163"/>
      <c r="M1173" s="163"/>
      <c r="N1173" s="163"/>
      <c r="O1173" s="163"/>
      <c r="P1173" s="163"/>
      <c r="Q1173" s="163"/>
      <c r="R1173" s="163"/>
      <c r="S1173" s="163"/>
      <c r="T1173" s="163"/>
      <c r="U1173" s="163"/>
      <c r="V1173" s="163"/>
      <c r="W1173" s="163"/>
      <c r="X1173" s="163"/>
      <c r="Y1173" s="163"/>
      <c r="Z1173" s="163"/>
      <c r="AA1173" s="163"/>
      <c r="AB1173" s="163"/>
      <c r="AC1173" s="163"/>
      <c r="AD1173" s="163"/>
      <c r="AE1173" s="163"/>
      <c r="AF1173" s="163"/>
      <c r="AG1173" s="163"/>
      <c r="AH1173" s="163"/>
      <c r="AI1173" s="163"/>
      <c r="AJ1173" s="163"/>
      <c r="AK1173" s="163"/>
      <c r="AL1173" s="163"/>
      <c r="AM1173" s="163"/>
      <c r="AN1173" s="163"/>
      <c r="AO1173" s="163"/>
      <c r="AP1173" s="163"/>
      <c r="AQ1173" s="163"/>
      <c r="AR1173" s="163"/>
      <c r="AS1173" s="163"/>
      <c r="AT1173" s="163"/>
      <c r="AU1173" s="163"/>
      <c r="AV1173" s="163"/>
      <c r="AW1173" s="163"/>
      <c r="AX1173" s="164"/>
      <c r="BC1173" s="16"/>
    </row>
    <row r="1174" spans="1:113" ht="12" customHeight="1">
      <c r="A1174" s="8"/>
      <c r="B1174" s="162"/>
      <c r="C1174" s="163"/>
      <c r="D1174" s="163"/>
      <c r="E1174" s="163"/>
      <c r="F1174" s="163"/>
      <c r="G1174" s="163"/>
      <c r="H1174" s="163"/>
      <c r="I1174" s="163"/>
      <c r="J1174" s="163"/>
      <c r="K1174" s="163"/>
      <c r="L1174" s="163"/>
      <c r="M1174" s="163"/>
      <c r="N1174" s="163"/>
      <c r="O1174" s="163"/>
      <c r="P1174" s="163"/>
      <c r="Q1174" s="163"/>
      <c r="R1174" s="163"/>
      <c r="S1174" s="163"/>
      <c r="T1174" s="163"/>
      <c r="U1174" s="163"/>
      <c r="V1174" s="163"/>
      <c r="W1174" s="163"/>
      <c r="X1174" s="163"/>
      <c r="Y1174" s="163"/>
      <c r="Z1174" s="163"/>
      <c r="AA1174" s="163"/>
      <c r="AB1174" s="163"/>
      <c r="AC1174" s="163"/>
      <c r="AD1174" s="163"/>
      <c r="AE1174" s="163"/>
      <c r="AF1174" s="163"/>
      <c r="AG1174" s="163"/>
      <c r="AH1174" s="163"/>
      <c r="AI1174" s="163"/>
      <c r="AJ1174" s="163"/>
      <c r="AK1174" s="163"/>
      <c r="AL1174" s="163"/>
      <c r="AM1174" s="163"/>
      <c r="AN1174" s="163"/>
      <c r="AO1174" s="163"/>
      <c r="AP1174" s="163"/>
      <c r="AQ1174" s="163"/>
      <c r="AR1174" s="163"/>
      <c r="AS1174" s="163"/>
      <c r="AT1174" s="163"/>
      <c r="AU1174" s="163"/>
      <c r="AV1174" s="163"/>
      <c r="AW1174" s="163"/>
      <c r="AX1174" s="164"/>
    </row>
    <row r="1175" spans="1:113" ht="12" customHeight="1">
      <c r="A1175" s="8"/>
      <c r="B1175" s="162"/>
      <c r="C1175" s="163"/>
      <c r="D1175" s="163"/>
      <c r="E1175" s="163"/>
      <c r="F1175" s="163"/>
      <c r="G1175" s="163"/>
      <c r="H1175" s="163"/>
      <c r="I1175" s="163"/>
      <c r="J1175" s="163"/>
      <c r="K1175" s="163"/>
      <c r="L1175" s="163"/>
      <c r="M1175" s="163"/>
      <c r="N1175" s="163"/>
      <c r="O1175" s="163"/>
      <c r="P1175" s="163"/>
      <c r="Q1175" s="163"/>
      <c r="R1175" s="163"/>
      <c r="S1175" s="163"/>
      <c r="T1175" s="163"/>
      <c r="U1175" s="163"/>
      <c r="V1175" s="163"/>
      <c r="W1175" s="163"/>
      <c r="X1175" s="163"/>
      <c r="Y1175" s="163"/>
      <c r="Z1175" s="163"/>
      <c r="AA1175" s="163"/>
      <c r="AB1175" s="163"/>
      <c r="AC1175" s="163"/>
      <c r="AD1175" s="163"/>
      <c r="AE1175" s="163"/>
      <c r="AF1175" s="163"/>
      <c r="AG1175" s="163"/>
      <c r="AH1175" s="163"/>
      <c r="AI1175" s="163"/>
      <c r="AJ1175" s="163"/>
      <c r="AK1175" s="163"/>
      <c r="AL1175" s="163"/>
      <c r="AM1175" s="163"/>
      <c r="AN1175" s="163"/>
      <c r="AO1175" s="163"/>
      <c r="AP1175" s="163"/>
      <c r="AQ1175" s="163"/>
      <c r="AR1175" s="163"/>
      <c r="AS1175" s="163"/>
      <c r="AT1175" s="163"/>
      <c r="AU1175" s="163"/>
      <c r="AV1175" s="163"/>
      <c r="AW1175" s="163"/>
      <c r="AX1175" s="164"/>
    </row>
    <row r="1176" spans="1:113" ht="12" customHeight="1">
      <c r="A1176" s="8"/>
      <c r="B1176" s="162"/>
      <c r="C1176" s="163"/>
      <c r="D1176" s="163"/>
      <c r="E1176" s="163"/>
      <c r="F1176" s="163"/>
      <c r="G1176" s="163"/>
      <c r="H1176" s="163"/>
      <c r="I1176" s="163"/>
      <c r="J1176" s="163"/>
      <c r="K1176" s="163"/>
      <c r="L1176" s="163"/>
      <c r="M1176" s="163"/>
      <c r="N1176" s="163"/>
      <c r="O1176" s="163"/>
      <c r="P1176" s="163"/>
      <c r="Q1176" s="163"/>
      <c r="R1176" s="163"/>
      <c r="S1176" s="163"/>
      <c r="T1176" s="163"/>
      <c r="U1176" s="163"/>
      <c r="V1176" s="163"/>
      <c r="W1176" s="163"/>
      <c r="X1176" s="163"/>
      <c r="Y1176" s="163"/>
      <c r="Z1176" s="163"/>
      <c r="AA1176" s="163"/>
      <c r="AB1176" s="163"/>
      <c r="AC1176" s="163"/>
      <c r="AD1176" s="163"/>
      <c r="AE1176" s="163"/>
      <c r="AF1176" s="163"/>
      <c r="AG1176" s="163"/>
      <c r="AH1176" s="163"/>
      <c r="AI1176" s="163"/>
      <c r="AJ1176" s="163"/>
      <c r="AK1176" s="163"/>
      <c r="AL1176" s="163"/>
      <c r="AM1176" s="163"/>
      <c r="AN1176" s="163"/>
      <c r="AO1176" s="163"/>
      <c r="AP1176" s="163"/>
      <c r="AQ1176" s="163"/>
      <c r="AR1176" s="163"/>
      <c r="AS1176" s="163"/>
      <c r="AT1176" s="163"/>
      <c r="AU1176" s="163"/>
      <c r="AV1176" s="163"/>
      <c r="AW1176" s="163"/>
      <c r="AX1176" s="164"/>
    </row>
    <row r="1177" spans="1:113" ht="15" thickBot="1">
      <c r="A1177" s="17"/>
      <c r="B1177" s="18"/>
      <c r="C1177" s="19"/>
      <c r="D1177" s="19"/>
      <c r="E1177" s="19"/>
      <c r="F1177" s="19"/>
      <c r="G1177" s="19"/>
      <c r="H1177" s="19"/>
      <c r="I1177" s="19"/>
      <c r="J1177" s="19"/>
      <c r="K1177" s="19"/>
      <c r="L1177" s="19"/>
      <c r="M1177" s="19"/>
      <c r="N1177" s="19"/>
      <c r="O1177" s="19"/>
      <c r="P1177" s="19"/>
      <c r="Q1177" s="19"/>
      <c r="R1177" s="19"/>
      <c r="S1177" s="19"/>
      <c r="T1177" s="19"/>
      <c r="U1177" s="19"/>
      <c r="V1177" s="19"/>
      <c r="W1177" s="19"/>
      <c r="X1177" s="19"/>
      <c r="Y1177" s="19"/>
      <c r="Z1177" s="19"/>
      <c r="AA1177" s="19"/>
      <c r="AB1177" s="19"/>
      <c r="AC1177" s="19"/>
      <c r="AD1177" s="19"/>
      <c r="AE1177" s="19"/>
      <c r="AF1177" s="19"/>
      <c r="AG1177" s="19"/>
      <c r="AH1177" s="19"/>
      <c r="AI1177" s="19"/>
      <c r="AJ1177" s="19"/>
      <c r="AK1177" s="19"/>
      <c r="AL1177" s="19"/>
      <c r="AM1177" s="19"/>
      <c r="AN1177" s="19"/>
      <c r="AO1177" s="19"/>
      <c r="AP1177" s="19"/>
      <c r="AQ1177" s="19"/>
      <c r="AR1177" s="19"/>
      <c r="AS1177" s="19"/>
      <c r="AT1177" s="19"/>
      <c r="AU1177" s="19"/>
      <c r="AV1177" s="19"/>
      <c r="AW1177" s="19"/>
      <c r="AX1177" s="20"/>
    </row>
    <row r="1178" spans="1:113">
      <c r="B1178" s="21"/>
    </row>
    <row r="1179" spans="1:113" ht="15" thickBot="1">
      <c r="A1179" s="11"/>
      <c r="B1179" s="10" t="s">
        <v>3</v>
      </c>
      <c r="C1179" s="8"/>
      <c r="D1179" s="8"/>
      <c r="E1179" s="8"/>
      <c r="F1179" s="8"/>
      <c r="G1179" s="8"/>
      <c r="H1179" s="8"/>
      <c r="I1179" s="8"/>
      <c r="J1179" s="8"/>
      <c r="K1179" s="8"/>
      <c r="L1179" s="9"/>
      <c r="M1179" s="9"/>
      <c r="N1179" s="9"/>
      <c r="O1179" s="9"/>
      <c r="P1179" s="8"/>
      <c r="Q1179" s="8"/>
      <c r="R1179" s="8"/>
      <c r="S1179" s="8"/>
      <c r="T1179" s="8"/>
      <c r="U1179" s="8"/>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DI1179" s="6"/>
    </row>
    <row r="1180" spans="1:113" ht="14.4">
      <c r="A1180" s="8"/>
      <c r="B1180" s="12"/>
      <c r="C1180" s="7"/>
      <c r="D1180" s="7"/>
      <c r="E1180" s="7"/>
      <c r="F1180" s="7"/>
      <c r="G1180" s="7"/>
      <c r="H1180" s="7"/>
      <c r="I1180" s="7"/>
      <c r="J1180" s="7"/>
      <c r="K1180" s="7"/>
      <c r="L1180" s="13"/>
      <c r="M1180" s="13"/>
      <c r="N1180" s="13"/>
      <c r="O1180" s="13"/>
      <c r="P1180" s="7"/>
      <c r="Q1180" s="7"/>
      <c r="R1180" s="7"/>
      <c r="S1180" s="7"/>
      <c r="T1180" s="7"/>
      <c r="U1180" s="7"/>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c r="AS1180" s="14"/>
      <c r="AT1180" s="14"/>
      <c r="AU1180" s="14"/>
      <c r="AV1180" s="14"/>
      <c r="AW1180" s="14"/>
      <c r="AX1180" s="15"/>
    </row>
    <row r="1181" spans="1:113" ht="12" customHeight="1">
      <c r="A1181" s="8"/>
      <c r="B1181" s="122" t="s">
        <v>146</v>
      </c>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4"/>
    </row>
    <row r="1182" spans="1:113" ht="12" customHeight="1">
      <c r="A1182" s="8"/>
      <c r="B1182" s="122"/>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4"/>
    </row>
    <row r="1183" spans="1:113" ht="12" customHeight="1">
      <c r="A1183" s="8"/>
      <c r="B1183" s="122"/>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4"/>
    </row>
    <row r="1184" spans="1:113" ht="12" customHeight="1">
      <c r="A1184" s="8"/>
      <c r="B1184" s="122"/>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4"/>
    </row>
    <row r="1185" spans="1:251" ht="12" customHeight="1">
      <c r="A1185" s="8"/>
      <c r="B1185" s="122"/>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4"/>
    </row>
    <row r="1186" spans="1:251" ht="12" customHeight="1">
      <c r="A1186" s="8"/>
      <c r="B1186" s="122"/>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4"/>
      <c r="BC1186" s="16"/>
    </row>
    <row r="1187" spans="1:251" ht="12" customHeight="1">
      <c r="A1187" s="8"/>
      <c r="B1187" s="122"/>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4"/>
    </row>
    <row r="1188" spans="1:251" ht="12" customHeight="1">
      <c r="A1188" s="8"/>
      <c r="B1188" s="122"/>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4"/>
    </row>
    <row r="1189" spans="1:251" ht="12" customHeight="1">
      <c r="A1189" s="8"/>
      <c r="B1189" s="122"/>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4"/>
    </row>
    <row r="1190" spans="1:251" ht="15" thickBot="1">
      <c r="A1190" s="17"/>
      <c r="B1190" s="18"/>
      <c r="C1190" s="19"/>
      <c r="D1190" s="19"/>
      <c r="E1190" s="19"/>
      <c r="F1190" s="19"/>
      <c r="G1190" s="19"/>
      <c r="H1190" s="19"/>
      <c r="I1190" s="19"/>
      <c r="J1190" s="19"/>
      <c r="K1190" s="19"/>
      <c r="L1190" s="19"/>
      <c r="M1190" s="19"/>
      <c r="N1190" s="19"/>
      <c r="O1190" s="19"/>
      <c r="P1190" s="19"/>
      <c r="Q1190" s="19"/>
      <c r="R1190" s="19"/>
      <c r="S1190" s="19"/>
      <c r="T1190" s="19"/>
      <c r="U1190" s="19"/>
      <c r="V1190" s="19"/>
      <c r="W1190" s="19"/>
      <c r="X1190" s="19"/>
      <c r="Y1190" s="19"/>
      <c r="Z1190" s="19"/>
      <c r="AA1190" s="19"/>
      <c r="AB1190" s="19"/>
      <c r="AC1190" s="19"/>
      <c r="AD1190" s="19"/>
      <c r="AE1190" s="19"/>
      <c r="AF1190" s="19"/>
      <c r="AG1190" s="19"/>
      <c r="AH1190" s="19"/>
      <c r="AI1190" s="19"/>
      <c r="AJ1190" s="19"/>
      <c r="AK1190" s="19"/>
      <c r="AL1190" s="19"/>
      <c r="AM1190" s="19"/>
      <c r="AN1190" s="19"/>
      <c r="AO1190" s="19"/>
      <c r="AP1190" s="19"/>
      <c r="AQ1190" s="19"/>
      <c r="AR1190" s="19"/>
      <c r="AS1190" s="19"/>
      <c r="AT1190" s="19"/>
      <c r="AU1190" s="19"/>
      <c r="AV1190" s="19"/>
      <c r="AW1190" s="19"/>
      <c r="AX1190" s="20"/>
    </row>
    <row r="1191" spans="1:251">
      <c r="B1191" s="21"/>
    </row>
    <row r="1192" spans="1:251" ht="14.4">
      <c r="B1192" s="10" t="s">
        <v>4</v>
      </c>
      <c r="C1192" s="8"/>
      <c r="D1192" s="8"/>
      <c r="E1192" s="8"/>
      <c r="F1192" s="8"/>
      <c r="G1192" s="8"/>
      <c r="H1192" s="8"/>
      <c r="I1192" s="8"/>
      <c r="J1192" s="8"/>
      <c r="K1192" s="8"/>
      <c r="L1192" s="9"/>
      <c r="M1192" s="9"/>
      <c r="N1192" s="9"/>
      <c r="O1192" s="9"/>
      <c r="P1192" s="8"/>
      <c r="Q1192" s="8"/>
      <c r="R1192" s="8"/>
      <c r="S1192" s="8"/>
      <c r="T1192" s="8"/>
      <c r="U1192" s="8"/>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row>
    <row r="1193" spans="1:251" ht="15" thickBot="1">
      <c r="B1193" s="8"/>
      <c r="C1193" s="8"/>
      <c r="D1193" s="8"/>
      <c r="E1193" s="8"/>
      <c r="F1193" s="8"/>
      <c r="G1193" s="8"/>
      <c r="H1193" s="8"/>
      <c r="I1193" s="8"/>
      <c r="J1193" s="8"/>
      <c r="K1193" s="8"/>
      <c r="L1193" s="9"/>
      <c r="M1193" s="9"/>
      <c r="N1193" s="9"/>
      <c r="O1193" s="9"/>
      <c r="P1193" s="8"/>
      <c r="Q1193" s="8"/>
      <c r="R1193" s="8"/>
      <c r="S1193" s="8"/>
      <c r="T1193" s="8"/>
      <c r="U1193" s="8"/>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22" t="s">
        <v>5</v>
      </c>
    </row>
    <row r="1194" spans="1:251" s="16" customFormat="1" ht="13.5" customHeight="1">
      <c r="A1194" s="8"/>
      <c r="B1194" s="125" t="s">
        <v>6</v>
      </c>
      <c r="C1194" s="126"/>
      <c r="D1194" s="126"/>
      <c r="E1194" s="126"/>
      <c r="F1194" s="126"/>
      <c r="G1194" s="126"/>
      <c r="H1194" s="126"/>
      <c r="I1194" s="126"/>
      <c r="J1194" s="126"/>
      <c r="K1194" s="126"/>
      <c r="L1194" s="126"/>
      <c r="M1194" s="126"/>
      <c r="N1194" s="126"/>
      <c r="O1194" s="126"/>
      <c r="P1194" s="126"/>
      <c r="Q1194" s="126"/>
      <c r="R1194" s="126"/>
      <c r="S1194" s="126"/>
      <c r="T1194" s="126"/>
      <c r="U1194" s="126"/>
      <c r="V1194" s="126"/>
      <c r="W1194" s="126"/>
      <c r="X1194" s="126"/>
      <c r="Y1194" s="126"/>
      <c r="Z1194" s="127"/>
      <c r="AA1194" s="131" t="s">
        <v>9</v>
      </c>
      <c r="AB1194" s="126"/>
      <c r="AC1194" s="126"/>
      <c r="AD1194" s="126"/>
      <c r="AE1194" s="126"/>
      <c r="AF1194" s="126"/>
      <c r="AG1194" s="126"/>
      <c r="AH1194" s="126"/>
      <c r="AI1194" s="127"/>
      <c r="AJ1194" s="131" t="s">
        <v>10</v>
      </c>
      <c r="AK1194" s="126"/>
      <c r="AL1194" s="126"/>
      <c r="AM1194" s="126"/>
      <c r="AN1194" s="126"/>
      <c r="AO1194" s="126"/>
      <c r="AP1194" s="126"/>
      <c r="AQ1194" s="126"/>
      <c r="AR1194" s="127"/>
      <c r="AS1194" s="131" t="s">
        <v>7</v>
      </c>
      <c r="AT1194" s="126"/>
      <c r="AU1194" s="126"/>
      <c r="AV1194" s="126"/>
      <c r="AW1194" s="126"/>
      <c r="AX1194" s="133"/>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c r="DP1194" s="2"/>
      <c r="DQ1194" s="2"/>
      <c r="DR1194" s="2"/>
      <c r="DS1194" s="2"/>
      <c r="DT1194" s="2"/>
      <c r="DU1194" s="2"/>
      <c r="DV1194" s="2"/>
      <c r="DW1194" s="2"/>
      <c r="DX1194" s="2"/>
      <c r="DY1194" s="2"/>
      <c r="DZ1194" s="2"/>
      <c r="EA1194" s="2"/>
      <c r="EB1194" s="2"/>
      <c r="EC1194" s="2"/>
      <c r="ED1194" s="2"/>
      <c r="EE1194" s="2"/>
      <c r="EF1194" s="2"/>
      <c r="EG1194" s="2"/>
      <c r="EH1194" s="2"/>
      <c r="EI1194" s="2"/>
      <c r="EJ1194" s="2"/>
      <c r="EK1194" s="2"/>
      <c r="EL1194" s="2"/>
      <c r="EM1194" s="2"/>
      <c r="EN1194" s="2"/>
      <c r="EO1194" s="2"/>
      <c r="EP1194" s="2"/>
      <c r="EQ1194" s="2"/>
      <c r="ER1194" s="2"/>
      <c r="ES1194" s="2"/>
      <c r="ET1194" s="2"/>
      <c r="EU1194" s="2"/>
      <c r="EV1194" s="2"/>
      <c r="EW1194" s="2"/>
      <c r="EX1194" s="2"/>
      <c r="EY1194" s="2"/>
      <c r="EZ1194" s="2"/>
      <c r="FA1194" s="2"/>
      <c r="FB1194" s="2"/>
      <c r="FC1194" s="2"/>
      <c r="FD1194" s="2"/>
      <c r="FE1194" s="2"/>
      <c r="FF1194" s="2"/>
      <c r="FG1194" s="2"/>
      <c r="FH1194" s="2"/>
      <c r="FI1194" s="2"/>
      <c r="FJ1194" s="2"/>
      <c r="FK1194" s="2"/>
      <c r="FL1194" s="2"/>
      <c r="FM1194" s="2"/>
      <c r="FN1194" s="2"/>
      <c r="FO1194" s="2"/>
      <c r="FP1194" s="2"/>
      <c r="FQ1194" s="2"/>
      <c r="FR1194" s="2"/>
      <c r="FS1194" s="2"/>
      <c r="FT1194" s="2"/>
      <c r="FU1194" s="2"/>
      <c r="FV1194" s="2"/>
      <c r="FW1194" s="2"/>
      <c r="FX1194" s="2"/>
      <c r="FY1194" s="2"/>
      <c r="FZ1194" s="2"/>
      <c r="GA1194" s="2"/>
      <c r="GB1194" s="2"/>
      <c r="GC1194" s="2"/>
      <c r="GD1194" s="2"/>
      <c r="GE1194" s="2"/>
      <c r="GF1194" s="2"/>
      <c r="GG1194" s="2"/>
      <c r="GH1194" s="2"/>
      <c r="GI1194" s="2"/>
      <c r="GJ1194" s="2"/>
      <c r="GK1194" s="2"/>
      <c r="GL1194" s="2"/>
      <c r="GM1194" s="2"/>
      <c r="GN1194" s="2"/>
      <c r="GO1194" s="2"/>
      <c r="GP1194" s="2"/>
      <c r="GQ1194" s="2"/>
      <c r="GR1194" s="2"/>
      <c r="GS1194" s="2"/>
      <c r="GT1194" s="2"/>
      <c r="GU1194" s="2"/>
      <c r="GV1194" s="2"/>
      <c r="GW1194" s="2"/>
      <c r="GX1194" s="2"/>
      <c r="GY1194" s="2"/>
      <c r="GZ1194" s="2"/>
      <c r="HA1194" s="2"/>
      <c r="HB1194" s="2"/>
      <c r="HC1194" s="2"/>
      <c r="HD1194" s="2"/>
      <c r="HE1194" s="2"/>
      <c r="HF1194" s="2"/>
      <c r="HG1194" s="2"/>
      <c r="HH1194" s="2"/>
      <c r="HI1194" s="2"/>
      <c r="HJ1194" s="2"/>
      <c r="HK1194" s="2"/>
      <c r="HL1194" s="2"/>
      <c r="HM1194" s="2"/>
      <c r="HN1194" s="2"/>
      <c r="HO1194" s="2"/>
      <c r="HP1194" s="2"/>
      <c r="HQ1194" s="2"/>
      <c r="HR1194" s="2"/>
      <c r="HS1194" s="2"/>
      <c r="HT1194" s="2"/>
      <c r="HU1194" s="2"/>
      <c r="HV1194" s="2"/>
      <c r="HW1194" s="2"/>
      <c r="HX1194" s="2"/>
      <c r="HY1194" s="2"/>
      <c r="HZ1194" s="2"/>
      <c r="IA1194" s="2"/>
      <c r="IB1194" s="2"/>
      <c r="IC1194" s="2"/>
      <c r="ID1194" s="2"/>
      <c r="IE1194" s="2"/>
      <c r="IF1194" s="2"/>
      <c r="IG1194" s="2"/>
      <c r="IH1194" s="2"/>
      <c r="II1194" s="2"/>
      <c r="IJ1194" s="2"/>
      <c r="IK1194" s="2"/>
      <c r="IL1194" s="2"/>
      <c r="IM1194" s="2"/>
      <c r="IN1194" s="2"/>
      <c r="IO1194" s="2"/>
      <c r="IP1194" s="2"/>
      <c r="IQ1194" s="2"/>
    </row>
    <row r="1195" spans="1:251" s="16" customFormat="1">
      <c r="A1195" s="8"/>
      <c r="B1195" s="128"/>
      <c r="C1195" s="129"/>
      <c r="D1195" s="129"/>
      <c r="E1195" s="129"/>
      <c r="F1195" s="129"/>
      <c r="G1195" s="129"/>
      <c r="H1195" s="129"/>
      <c r="I1195" s="129"/>
      <c r="J1195" s="129"/>
      <c r="K1195" s="129"/>
      <c r="L1195" s="129"/>
      <c r="M1195" s="129"/>
      <c r="N1195" s="129"/>
      <c r="O1195" s="129"/>
      <c r="P1195" s="129"/>
      <c r="Q1195" s="129"/>
      <c r="R1195" s="129"/>
      <c r="S1195" s="129"/>
      <c r="T1195" s="129"/>
      <c r="U1195" s="129"/>
      <c r="V1195" s="129"/>
      <c r="W1195" s="129"/>
      <c r="X1195" s="129"/>
      <c r="Y1195" s="129"/>
      <c r="Z1195" s="130"/>
      <c r="AA1195" s="132"/>
      <c r="AB1195" s="129"/>
      <c r="AC1195" s="129"/>
      <c r="AD1195" s="129"/>
      <c r="AE1195" s="129"/>
      <c r="AF1195" s="129"/>
      <c r="AG1195" s="129"/>
      <c r="AH1195" s="129"/>
      <c r="AI1195" s="130"/>
      <c r="AJ1195" s="132"/>
      <c r="AK1195" s="129"/>
      <c r="AL1195" s="129"/>
      <c r="AM1195" s="129"/>
      <c r="AN1195" s="129"/>
      <c r="AO1195" s="129"/>
      <c r="AP1195" s="129"/>
      <c r="AQ1195" s="129"/>
      <c r="AR1195" s="130"/>
      <c r="AS1195" s="132"/>
      <c r="AT1195" s="129"/>
      <c r="AU1195" s="129"/>
      <c r="AV1195" s="129"/>
      <c r="AW1195" s="129"/>
      <c r="AX1195" s="134"/>
      <c r="AY1195" s="2"/>
      <c r="AZ1195" s="2"/>
      <c r="BA1195" s="2"/>
      <c r="BB1195" s="23"/>
      <c r="BC1195" s="24"/>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c r="DP1195" s="2"/>
      <c r="DQ1195" s="2"/>
      <c r="DR1195" s="2"/>
      <c r="DS1195" s="2"/>
      <c r="DT1195" s="2"/>
      <c r="DU1195" s="2"/>
      <c r="DV1195" s="2"/>
      <c r="DW1195" s="2"/>
      <c r="DX1195" s="2"/>
      <c r="DY1195" s="2"/>
      <c r="DZ1195" s="2"/>
      <c r="EA1195" s="2"/>
      <c r="EB1195" s="2"/>
      <c r="EC1195" s="2"/>
      <c r="ED1195" s="2"/>
      <c r="EE1195" s="2"/>
      <c r="EF1195" s="2"/>
      <c r="EG1195" s="2"/>
      <c r="EH1195" s="2"/>
      <c r="EI1195" s="2"/>
      <c r="EJ1195" s="2"/>
      <c r="EK1195" s="2"/>
      <c r="EL1195" s="2"/>
      <c r="EM1195" s="2"/>
      <c r="EN1195" s="2"/>
      <c r="EO1195" s="2"/>
      <c r="EP1195" s="2"/>
      <c r="EQ1195" s="2"/>
      <c r="ER1195" s="2"/>
      <c r="ES1195" s="2"/>
      <c r="ET1195" s="2"/>
      <c r="EU1195" s="2"/>
      <c r="EV1195" s="2"/>
      <c r="EW1195" s="2"/>
      <c r="EX1195" s="2"/>
      <c r="EY1195" s="2"/>
      <c r="EZ1195" s="2"/>
      <c r="FA1195" s="2"/>
      <c r="FB1195" s="2"/>
      <c r="FC1195" s="2"/>
      <c r="FD1195" s="2"/>
      <c r="FE1195" s="2"/>
      <c r="FF1195" s="2"/>
      <c r="FG1195" s="2"/>
      <c r="FH1195" s="2"/>
      <c r="FI1195" s="2"/>
      <c r="FJ1195" s="2"/>
      <c r="FK1195" s="2"/>
      <c r="FL1195" s="2"/>
      <c r="FM1195" s="2"/>
      <c r="FN1195" s="2"/>
      <c r="FO1195" s="2"/>
      <c r="FP1195" s="2"/>
      <c r="FQ1195" s="2"/>
      <c r="FR1195" s="2"/>
      <c r="FS1195" s="2"/>
      <c r="FT1195" s="2"/>
      <c r="FU1195" s="2"/>
      <c r="FV1195" s="2"/>
      <c r="FW1195" s="2"/>
      <c r="FX1195" s="2"/>
      <c r="FY1195" s="2"/>
      <c r="FZ1195" s="2"/>
      <c r="GA1195" s="2"/>
      <c r="GB1195" s="2"/>
      <c r="GC1195" s="2"/>
      <c r="GD1195" s="2"/>
      <c r="GE1195" s="2"/>
      <c r="GF1195" s="2"/>
      <c r="GG1195" s="2"/>
      <c r="GH1195" s="2"/>
      <c r="GI1195" s="2"/>
      <c r="GJ1195" s="2"/>
      <c r="GK1195" s="2"/>
      <c r="GL1195" s="2"/>
      <c r="GM1195" s="2"/>
      <c r="GN1195" s="2"/>
      <c r="GO1195" s="2"/>
      <c r="GP1195" s="2"/>
      <c r="GQ1195" s="2"/>
      <c r="GR1195" s="2"/>
      <c r="GS1195" s="2"/>
      <c r="GT1195" s="2"/>
      <c r="GU1195" s="2"/>
      <c r="GV1195" s="2"/>
      <c r="GW1195" s="2"/>
      <c r="GX1195" s="2"/>
      <c r="GY1195" s="2"/>
      <c r="GZ1195" s="2"/>
      <c r="HA1195" s="2"/>
      <c r="HB1195" s="2"/>
      <c r="HC1195" s="2"/>
      <c r="HD1195" s="2"/>
      <c r="HE1195" s="2"/>
      <c r="HF1195" s="2"/>
      <c r="HG1195" s="2"/>
      <c r="HH1195" s="2"/>
      <c r="HI1195" s="2"/>
      <c r="HJ1195" s="2"/>
      <c r="HK1195" s="2"/>
      <c r="HL1195" s="2"/>
      <c r="HM1195" s="2"/>
      <c r="HN1195" s="2"/>
      <c r="HO1195" s="2"/>
      <c r="HP1195" s="2"/>
      <c r="HQ1195" s="2"/>
      <c r="HR1195" s="2"/>
      <c r="HS1195" s="2"/>
      <c r="HT1195" s="2"/>
      <c r="HU1195" s="2"/>
      <c r="HV1195" s="2"/>
      <c r="HW1195" s="2"/>
      <c r="HX1195" s="2"/>
      <c r="HY1195" s="2"/>
      <c r="HZ1195" s="2"/>
      <c r="IA1195" s="2"/>
      <c r="IB1195" s="2"/>
      <c r="IC1195" s="2"/>
      <c r="ID1195" s="2"/>
      <c r="IE1195" s="2"/>
      <c r="IF1195" s="2"/>
      <c r="IG1195" s="2"/>
      <c r="IH1195" s="2"/>
      <c r="II1195" s="2"/>
      <c r="IJ1195" s="2"/>
      <c r="IK1195" s="2"/>
      <c r="IL1195" s="2"/>
      <c r="IM1195" s="2"/>
      <c r="IN1195" s="2"/>
      <c r="IO1195" s="2"/>
      <c r="IP1195" s="2"/>
      <c r="IQ1195" s="2"/>
    </row>
    <row r="1196" spans="1:251" s="16" customFormat="1" ht="18.75" customHeight="1">
      <c r="A1196" s="8"/>
      <c r="B1196" s="25"/>
      <c r="C1196" s="135" t="s">
        <v>144</v>
      </c>
      <c r="D1196" s="136"/>
      <c r="E1196" s="136"/>
      <c r="F1196" s="136"/>
      <c r="G1196" s="136"/>
      <c r="H1196" s="136"/>
      <c r="I1196" s="136"/>
      <c r="J1196" s="136"/>
      <c r="K1196" s="136"/>
      <c r="L1196" s="136"/>
      <c r="M1196" s="136"/>
      <c r="N1196" s="136"/>
      <c r="O1196" s="136"/>
      <c r="P1196" s="136"/>
      <c r="Q1196" s="136"/>
      <c r="R1196" s="136"/>
      <c r="S1196" s="136"/>
      <c r="T1196" s="136"/>
      <c r="U1196" s="136"/>
      <c r="V1196" s="136"/>
      <c r="W1196" s="136"/>
      <c r="X1196" s="136"/>
      <c r="Y1196" s="136"/>
      <c r="Z1196" s="137"/>
      <c r="AA1196" s="138">
        <v>0</v>
      </c>
      <c r="AB1196" s="139"/>
      <c r="AC1196" s="139"/>
      <c r="AD1196" s="139"/>
      <c r="AE1196" s="139"/>
      <c r="AF1196" s="139"/>
      <c r="AG1196" s="139"/>
      <c r="AH1196" s="139"/>
      <c r="AI1196" s="140"/>
      <c r="AJ1196" s="138">
        <v>304310</v>
      </c>
      <c r="AK1196" s="139"/>
      <c r="AL1196" s="139"/>
      <c r="AM1196" s="139"/>
      <c r="AN1196" s="139"/>
      <c r="AO1196" s="139"/>
      <c r="AP1196" s="139"/>
      <c r="AQ1196" s="139"/>
      <c r="AR1196" s="140"/>
      <c r="AS1196" s="141"/>
      <c r="AT1196" s="142"/>
      <c r="AU1196" s="142"/>
      <c r="AV1196" s="142"/>
      <c r="AW1196" s="142"/>
      <c r="AX1196" s="143"/>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c r="DP1196" s="2"/>
      <c r="DQ1196" s="2"/>
      <c r="DR1196" s="2"/>
      <c r="DS1196" s="2"/>
      <c r="DT1196" s="2"/>
      <c r="DU1196" s="2"/>
      <c r="DV1196" s="2"/>
      <c r="DW1196" s="2"/>
      <c r="DX1196" s="2"/>
      <c r="DY1196" s="2"/>
      <c r="DZ1196" s="2"/>
      <c r="EA1196" s="2"/>
      <c r="EB1196" s="2"/>
      <c r="EC1196" s="2"/>
      <c r="ED1196" s="2"/>
      <c r="EE1196" s="2"/>
      <c r="EF1196" s="2"/>
      <c r="EG1196" s="2"/>
      <c r="EH1196" s="2"/>
      <c r="EI1196" s="2"/>
      <c r="EJ1196" s="2"/>
      <c r="EK1196" s="2"/>
      <c r="EL1196" s="2"/>
      <c r="EM1196" s="2"/>
      <c r="EN1196" s="2"/>
      <c r="EO1196" s="2"/>
      <c r="EP1196" s="2"/>
      <c r="EQ1196" s="2"/>
      <c r="ER1196" s="2"/>
      <c r="ES1196" s="2"/>
      <c r="ET1196" s="2"/>
      <c r="EU1196" s="2"/>
      <c r="EV1196" s="2"/>
      <c r="EW1196" s="2"/>
      <c r="EX1196" s="2"/>
      <c r="EY1196" s="2"/>
      <c r="EZ1196" s="2"/>
      <c r="FA1196" s="2"/>
      <c r="FB1196" s="2"/>
      <c r="FC1196" s="2"/>
      <c r="FD1196" s="2"/>
      <c r="FE1196" s="2"/>
      <c r="FF1196" s="2"/>
      <c r="FG1196" s="2"/>
      <c r="FH1196" s="2"/>
      <c r="FI1196" s="2"/>
      <c r="FJ1196" s="2"/>
      <c r="FK1196" s="2"/>
      <c r="FL1196" s="2"/>
      <c r="FM1196" s="2"/>
      <c r="FN1196" s="2"/>
      <c r="FO1196" s="2"/>
      <c r="FP1196" s="2"/>
      <c r="FQ1196" s="2"/>
      <c r="FR1196" s="2"/>
      <c r="FS1196" s="2"/>
      <c r="FT1196" s="2"/>
      <c r="FU1196" s="2"/>
      <c r="FV1196" s="2"/>
      <c r="FW1196" s="2"/>
      <c r="FX1196" s="2"/>
      <c r="FY1196" s="2"/>
      <c r="FZ1196" s="2"/>
      <c r="GA1196" s="2"/>
      <c r="GB1196" s="2"/>
      <c r="GC1196" s="2"/>
      <c r="GD1196" s="2"/>
      <c r="GE1196" s="2"/>
      <c r="GF1196" s="2"/>
      <c r="GG1196" s="2"/>
      <c r="GH1196" s="2"/>
      <c r="GI1196" s="2"/>
      <c r="GJ1196" s="2"/>
      <c r="GK1196" s="2"/>
      <c r="GL1196" s="2"/>
      <c r="GM1196" s="2"/>
      <c r="GN1196" s="2"/>
      <c r="GO1196" s="2"/>
      <c r="GP1196" s="2"/>
      <c r="GQ1196" s="2"/>
      <c r="GR1196" s="2"/>
      <c r="GS1196" s="2"/>
      <c r="GT1196" s="2"/>
      <c r="GU1196" s="2"/>
      <c r="GV1196" s="2"/>
      <c r="GW1196" s="2"/>
      <c r="GX1196" s="2"/>
      <c r="GY1196" s="2"/>
      <c r="GZ1196" s="2"/>
      <c r="HA1196" s="2"/>
      <c r="HB1196" s="2"/>
      <c r="HC1196" s="2"/>
      <c r="HD1196" s="2"/>
      <c r="HE1196" s="2"/>
      <c r="HF1196" s="2"/>
      <c r="HG1196" s="2"/>
      <c r="HH1196" s="2"/>
      <c r="HI1196" s="2"/>
      <c r="HJ1196" s="2"/>
      <c r="HK1196" s="2"/>
      <c r="HL1196" s="2"/>
      <c r="HM1196" s="2"/>
      <c r="HN1196" s="2"/>
      <c r="HO1196" s="2"/>
      <c r="HP1196" s="2"/>
      <c r="HQ1196" s="2"/>
      <c r="HR1196" s="2"/>
      <c r="HS1196" s="2"/>
      <c r="HT1196" s="2"/>
      <c r="HU1196" s="2"/>
      <c r="HV1196" s="2"/>
      <c r="HW1196" s="2"/>
      <c r="HX1196" s="2"/>
      <c r="HY1196" s="2"/>
      <c r="HZ1196" s="2"/>
      <c r="IA1196" s="2"/>
      <c r="IB1196" s="2"/>
      <c r="IC1196" s="2"/>
      <c r="ID1196" s="2"/>
      <c r="IE1196" s="2"/>
      <c r="IF1196" s="2"/>
      <c r="IG1196" s="2"/>
      <c r="IH1196" s="2"/>
      <c r="II1196" s="2"/>
      <c r="IJ1196" s="2"/>
      <c r="IK1196" s="2"/>
      <c r="IL1196" s="2"/>
      <c r="IM1196" s="2"/>
      <c r="IN1196" s="2"/>
      <c r="IO1196" s="2"/>
      <c r="IP1196" s="2"/>
      <c r="IQ1196" s="2"/>
    </row>
    <row r="1197" spans="1:251" s="16" customFormat="1" ht="18.75" customHeight="1" thickBot="1">
      <c r="A1197" s="17"/>
      <c r="B1197" s="144" t="s">
        <v>11</v>
      </c>
      <c r="C1197" s="145"/>
      <c r="D1197" s="145"/>
      <c r="E1197" s="145"/>
      <c r="F1197" s="145"/>
      <c r="G1197" s="145"/>
      <c r="H1197" s="145"/>
      <c r="I1197" s="145"/>
      <c r="J1197" s="145"/>
      <c r="K1197" s="145"/>
      <c r="L1197" s="145"/>
      <c r="M1197" s="145"/>
      <c r="N1197" s="145"/>
      <c r="O1197" s="145"/>
      <c r="P1197" s="145"/>
      <c r="Q1197" s="145"/>
      <c r="R1197" s="145"/>
      <c r="S1197" s="145"/>
      <c r="T1197" s="145"/>
      <c r="U1197" s="145"/>
      <c r="V1197" s="145"/>
      <c r="W1197" s="145"/>
      <c r="X1197" s="145"/>
      <c r="Y1197" s="145"/>
      <c r="Z1197" s="146"/>
      <c r="AA1197" s="147">
        <f>SUM($AA$1196:$AA$1196)</f>
        <v>0</v>
      </c>
      <c r="AB1197" s="148"/>
      <c r="AC1197" s="148"/>
      <c r="AD1197" s="148"/>
      <c r="AE1197" s="148"/>
      <c r="AF1197" s="148"/>
      <c r="AG1197" s="148"/>
      <c r="AH1197" s="148"/>
      <c r="AI1197" s="149"/>
      <c r="AJ1197" s="147">
        <f>SUM($AJ$1196:$AJ$1196)</f>
        <v>304310</v>
      </c>
      <c r="AK1197" s="148"/>
      <c r="AL1197" s="148"/>
      <c r="AM1197" s="148"/>
      <c r="AN1197" s="148"/>
      <c r="AO1197" s="148"/>
      <c r="AP1197" s="148"/>
      <c r="AQ1197" s="148"/>
      <c r="AR1197" s="149"/>
      <c r="AS1197" s="150"/>
      <c r="AT1197" s="151"/>
      <c r="AU1197" s="151"/>
      <c r="AV1197" s="151"/>
      <c r="AW1197" s="151"/>
      <c r="AX1197" s="15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c r="DP1197" s="2"/>
      <c r="DQ1197" s="2"/>
      <c r="DR1197" s="2"/>
      <c r="DS1197" s="2"/>
      <c r="DT1197" s="2"/>
      <c r="DU1197" s="2"/>
      <c r="DV1197" s="2"/>
      <c r="DW1197" s="2"/>
      <c r="DX1197" s="2"/>
      <c r="DY1197" s="2"/>
      <c r="DZ1197" s="2"/>
      <c r="EA1197" s="2"/>
      <c r="EB1197" s="2"/>
      <c r="EC1197" s="2"/>
      <c r="ED1197" s="2"/>
      <c r="EE1197" s="2"/>
      <c r="EF1197" s="2"/>
      <c r="EG1197" s="2"/>
      <c r="EH1197" s="2"/>
      <c r="EI1197" s="2"/>
      <c r="EJ1197" s="2"/>
      <c r="EK1197" s="2"/>
      <c r="EL1197" s="2"/>
      <c r="EM1197" s="2"/>
      <c r="EN1197" s="2"/>
      <c r="EO1197" s="2"/>
      <c r="EP1197" s="2"/>
      <c r="EQ1197" s="2"/>
      <c r="ER1197" s="2"/>
      <c r="ES1197" s="2"/>
      <c r="ET1197" s="2"/>
      <c r="EU1197" s="2"/>
      <c r="EV1197" s="2"/>
      <c r="EW1197" s="2"/>
      <c r="EX1197" s="2"/>
      <c r="EY1197" s="2"/>
      <c r="EZ1197" s="2"/>
      <c r="FA1197" s="2"/>
      <c r="FB1197" s="2"/>
      <c r="FC1197" s="2"/>
      <c r="FD1197" s="2"/>
      <c r="FE1197" s="2"/>
      <c r="FF1197" s="2"/>
      <c r="FG1197" s="2"/>
      <c r="FH1197" s="2"/>
      <c r="FI1197" s="2"/>
      <c r="FJ1197" s="2"/>
      <c r="FK1197" s="2"/>
      <c r="FL1197" s="2"/>
      <c r="FM1197" s="2"/>
      <c r="FN1197" s="2"/>
      <c r="FO1197" s="2"/>
      <c r="FP1197" s="2"/>
      <c r="FQ1197" s="2"/>
      <c r="FR1197" s="2"/>
      <c r="FS1197" s="2"/>
      <c r="FT1197" s="2"/>
      <c r="FU1197" s="2"/>
      <c r="FV1197" s="2"/>
      <c r="FW1197" s="2"/>
      <c r="FX1197" s="2"/>
      <c r="FY1197" s="2"/>
      <c r="FZ1197" s="2"/>
      <c r="GA1197" s="2"/>
      <c r="GB1197" s="2"/>
      <c r="GC1197" s="2"/>
      <c r="GD1197" s="2"/>
      <c r="GE1197" s="2"/>
      <c r="GF1197" s="2"/>
      <c r="GG1197" s="2"/>
      <c r="GH1197" s="2"/>
      <c r="GI1197" s="2"/>
      <c r="GJ1197" s="2"/>
      <c r="GK1197" s="2"/>
      <c r="GL1197" s="2"/>
      <c r="GM1197" s="2"/>
      <c r="GN1197" s="2"/>
      <c r="GO1197" s="2"/>
      <c r="GP1197" s="2"/>
      <c r="GQ1197" s="2"/>
      <c r="GR1197" s="2"/>
      <c r="GS1197" s="2"/>
      <c r="GT1197" s="2"/>
      <c r="GU1197" s="2"/>
      <c r="GV1197" s="2"/>
      <c r="GW1197" s="2"/>
      <c r="GX1197" s="2"/>
      <c r="GY1197" s="2"/>
      <c r="GZ1197" s="2"/>
      <c r="HA1197" s="2"/>
      <c r="HB1197" s="2"/>
      <c r="HC1197" s="2"/>
      <c r="HD1197" s="2"/>
      <c r="HE1197" s="2"/>
      <c r="HF1197" s="2"/>
      <c r="HG1197" s="2"/>
      <c r="HH1197" s="2"/>
      <c r="HI1197" s="2"/>
      <c r="HJ1197" s="2"/>
      <c r="HK1197" s="2"/>
      <c r="HL1197" s="2"/>
      <c r="HM1197" s="2"/>
      <c r="HN1197" s="2"/>
      <c r="HO1197" s="2"/>
      <c r="HP1197" s="2"/>
      <c r="HQ1197" s="2"/>
      <c r="HR1197" s="2"/>
      <c r="HS1197" s="2"/>
      <c r="HT1197" s="2"/>
      <c r="HU1197" s="2"/>
      <c r="HV1197" s="2"/>
      <c r="HW1197" s="2"/>
      <c r="HX1197" s="2"/>
      <c r="HY1197" s="2"/>
      <c r="HZ1197" s="2"/>
      <c r="IA1197" s="2"/>
      <c r="IB1197" s="2"/>
      <c r="IC1197" s="2"/>
      <c r="ID1197" s="2"/>
      <c r="IE1197" s="2"/>
      <c r="IF1197" s="2"/>
      <c r="IG1197" s="2"/>
      <c r="IH1197" s="2"/>
      <c r="II1197" s="2"/>
      <c r="IJ1197" s="2"/>
      <c r="IK1197" s="2"/>
      <c r="IL1197" s="2"/>
      <c r="IM1197" s="2"/>
      <c r="IN1197" s="2"/>
      <c r="IO1197" s="2"/>
      <c r="IP1197" s="2"/>
      <c r="IQ1197" s="2"/>
    </row>
    <row r="1199" spans="1:251" ht="19.2">
      <c r="A1199" s="1" t="s">
        <v>0</v>
      </c>
      <c r="AW1199" s="3"/>
      <c r="AX1199" s="4"/>
      <c r="AY1199" s="3"/>
    </row>
    <row r="1201" spans="1:113" ht="18">
      <c r="B1201" s="115" t="s">
        <v>8</v>
      </c>
      <c r="C1201" s="116"/>
      <c r="D1201" s="116"/>
      <c r="E1201" s="116"/>
      <c r="F1201" s="116"/>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row>
    <row r="1202" spans="1:113">
      <c r="Z1202" s="5"/>
      <c r="AD1202" s="5"/>
      <c r="AE1202" s="5"/>
      <c r="AF1202" s="5"/>
      <c r="AG1202" s="5"/>
      <c r="AH1202" s="5"/>
      <c r="AI1202" s="5"/>
      <c r="AO1202" s="5"/>
    </row>
    <row r="1203" spans="1:113" ht="13.8" thickBot="1">
      <c r="Z1203" s="5"/>
      <c r="AD1203" s="5"/>
      <c r="AE1203" s="5"/>
      <c r="AF1203" s="5"/>
      <c r="AG1203" s="5"/>
      <c r="AH1203" s="5"/>
      <c r="AI1203" s="5"/>
      <c r="AO1203" s="5"/>
      <c r="DI1203" s="6"/>
    </row>
    <row r="1204" spans="1:113" ht="24.75" customHeight="1" thickBot="1">
      <c r="B1204" s="117" t="s">
        <v>1</v>
      </c>
      <c r="C1204" s="118"/>
      <c r="D1204" s="118"/>
      <c r="E1204" s="118"/>
      <c r="F1204" s="118"/>
      <c r="G1204" s="118"/>
      <c r="H1204" s="119" t="s">
        <v>148</v>
      </c>
      <c r="I1204" s="120"/>
      <c r="J1204" s="120"/>
      <c r="K1204" s="120"/>
      <c r="L1204" s="120"/>
      <c r="M1204" s="120"/>
      <c r="N1204" s="120"/>
      <c r="O1204" s="120"/>
      <c r="P1204" s="120"/>
      <c r="Q1204" s="120"/>
      <c r="R1204" s="120"/>
      <c r="S1204" s="120"/>
      <c r="T1204" s="120"/>
      <c r="U1204" s="120"/>
      <c r="V1204" s="120"/>
      <c r="W1204" s="120"/>
      <c r="X1204" s="120"/>
      <c r="Y1204" s="120"/>
      <c r="Z1204" s="120"/>
      <c r="AA1204" s="120"/>
      <c r="AB1204" s="120"/>
      <c r="AC1204" s="120"/>
      <c r="AD1204" s="120"/>
      <c r="AE1204" s="120"/>
      <c r="AF1204" s="120"/>
      <c r="AG1204" s="120"/>
      <c r="AH1204" s="120"/>
      <c r="AI1204" s="120"/>
      <c r="AJ1204" s="120"/>
      <c r="AK1204" s="120"/>
      <c r="AL1204" s="120"/>
      <c r="AM1204" s="120"/>
      <c r="AN1204" s="120"/>
      <c r="AO1204" s="120"/>
      <c r="AP1204" s="120"/>
      <c r="AQ1204" s="120"/>
      <c r="AR1204" s="120"/>
      <c r="AS1204" s="120"/>
      <c r="AT1204" s="120"/>
      <c r="AU1204" s="120"/>
      <c r="AV1204" s="120"/>
      <c r="AW1204" s="120"/>
      <c r="AX1204" s="121"/>
      <c r="DI1204" s="6"/>
    </row>
    <row r="1205" spans="1:113" ht="14.4">
      <c r="B1205" s="7"/>
      <c r="C1205" s="7"/>
      <c r="D1205" s="7"/>
      <c r="E1205" s="7"/>
      <c r="F1205" s="7"/>
      <c r="G1205" s="7"/>
      <c r="H1205" s="8"/>
      <c r="I1205" s="8"/>
      <c r="J1205" s="8"/>
      <c r="K1205" s="8"/>
      <c r="L1205" s="9"/>
      <c r="M1205" s="9"/>
      <c r="N1205" s="9"/>
      <c r="O1205" s="9"/>
      <c r="P1205" s="8"/>
      <c r="Q1205" s="8"/>
      <c r="R1205" s="8"/>
      <c r="S1205" s="8"/>
      <c r="T1205" s="8"/>
      <c r="U1205" s="8"/>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DI1205" s="6"/>
    </row>
    <row r="1206" spans="1:113" ht="15" thickBot="1">
      <c r="A1206" s="11"/>
      <c r="B1206" s="10" t="s">
        <v>2</v>
      </c>
      <c r="C1206" s="8"/>
      <c r="D1206" s="8"/>
      <c r="E1206" s="8"/>
      <c r="F1206" s="8"/>
      <c r="G1206" s="8"/>
      <c r="H1206" s="8"/>
      <c r="I1206" s="8"/>
      <c r="J1206" s="8"/>
      <c r="K1206" s="8"/>
      <c r="L1206" s="9"/>
      <c r="M1206" s="9"/>
      <c r="N1206" s="9"/>
      <c r="O1206" s="9"/>
      <c r="P1206" s="8"/>
      <c r="Q1206" s="8"/>
      <c r="R1206" s="8"/>
      <c r="S1206" s="8"/>
      <c r="T1206" s="8"/>
      <c r="U1206" s="8"/>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DI1206" s="6"/>
    </row>
    <row r="1207" spans="1:113" ht="14.4">
      <c r="A1207" s="8"/>
      <c r="B1207" s="12"/>
      <c r="C1207" s="7"/>
      <c r="D1207" s="7"/>
      <c r="E1207" s="7"/>
      <c r="F1207" s="7"/>
      <c r="G1207" s="7"/>
      <c r="H1207" s="7"/>
      <c r="I1207" s="7"/>
      <c r="J1207" s="7"/>
      <c r="K1207" s="7"/>
      <c r="L1207" s="13"/>
      <c r="M1207" s="13"/>
      <c r="N1207" s="13"/>
      <c r="O1207" s="13"/>
      <c r="P1207" s="7"/>
      <c r="Q1207" s="7"/>
      <c r="R1207" s="7"/>
      <c r="S1207" s="7"/>
      <c r="T1207" s="7"/>
      <c r="U1207" s="7"/>
      <c r="V1207" s="14"/>
      <c r="W1207" s="14"/>
      <c r="X1207" s="14"/>
      <c r="Y1207" s="14"/>
      <c r="Z1207" s="14"/>
      <c r="AA1207" s="14"/>
      <c r="AB1207" s="14"/>
      <c r="AC1207" s="14"/>
      <c r="AD1207" s="14"/>
      <c r="AE1207" s="14"/>
      <c r="AF1207" s="14"/>
      <c r="AG1207" s="14"/>
      <c r="AH1207" s="14"/>
      <c r="AI1207" s="14"/>
      <c r="AJ1207" s="14"/>
      <c r="AK1207" s="14"/>
      <c r="AL1207" s="14"/>
      <c r="AM1207" s="14"/>
      <c r="AN1207" s="14"/>
      <c r="AO1207" s="14"/>
      <c r="AP1207" s="14"/>
      <c r="AQ1207" s="14"/>
      <c r="AR1207" s="14"/>
      <c r="AS1207" s="14"/>
      <c r="AT1207" s="14"/>
      <c r="AU1207" s="14"/>
      <c r="AV1207" s="14"/>
      <c r="AW1207" s="14"/>
      <c r="AX1207" s="15"/>
    </row>
    <row r="1208" spans="1:113" ht="12" customHeight="1">
      <c r="A1208" s="8"/>
      <c r="B1208" s="122" t="s">
        <v>149</v>
      </c>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4"/>
    </row>
    <row r="1209" spans="1:113" ht="12" customHeight="1">
      <c r="A1209" s="8"/>
      <c r="B1209" s="122"/>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4"/>
      <c r="BC1209" s="16"/>
    </row>
    <row r="1210" spans="1:113" ht="12" customHeight="1">
      <c r="A1210" s="8"/>
      <c r="B1210" s="122"/>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4"/>
    </row>
    <row r="1211" spans="1:113" ht="12" customHeight="1">
      <c r="A1211" s="8"/>
      <c r="B1211" s="122"/>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4"/>
    </row>
    <row r="1212" spans="1:113" ht="12" customHeight="1">
      <c r="A1212" s="8"/>
      <c r="B1212" s="122"/>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4"/>
    </row>
    <row r="1213" spans="1:113" ht="15" thickBot="1">
      <c r="A1213" s="17"/>
      <c r="B1213" s="18"/>
      <c r="C1213" s="19"/>
      <c r="D1213" s="19"/>
      <c r="E1213" s="19"/>
      <c r="F1213" s="19"/>
      <c r="G1213" s="19"/>
      <c r="H1213" s="19"/>
      <c r="I1213" s="19"/>
      <c r="J1213" s="19"/>
      <c r="K1213" s="19"/>
      <c r="L1213" s="19"/>
      <c r="M1213" s="19"/>
      <c r="N1213" s="19"/>
      <c r="O1213" s="19"/>
      <c r="P1213" s="19"/>
      <c r="Q1213" s="19"/>
      <c r="R1213" s="19"/>
      <c r="S1213" s="19"/>
      <c r="T1213" s="19"/>
      <c r="U1213" s="19"/>
      <c r="V1213" s="19"/>
      <c r="W1213" s="19"/>
      <c r="X1213" s="19"/>
      <c r="Y1213" s="19"/>
      <c r="Z1213" s="19"/>
      <c r="AA1213" s="19"/>
      <c r="AB1213" s="19"/>
      <c r="AC1213" s="19"/>
      <c r="AD1213" s="19"/>
      <c r="AE1213" s="19"/>
      <c r="AF1213" s="19"/>
      <c r="AG1213" s="19"/>
      <c r="AH1213" s="19"/>
      <c r="AI1213" s="19"/>
      <c r="AJ1213" s="19"/>
      <c r="AK1213" s="19"/>
      <c r="AL1213" s="19"/>
      <c r="AM1213" s="19"/>
      <c r="AN1213" s="19"/>
      <c r="AO1213" s="19"/>
      <c r="AP1213" s="19"/>
      <c r="AQ1213" s="19"/>
      <c r="AR1213" s="19"/>
      <c r="AS1213" s="19"/>
      <c r="AT1213" s="19"/>
      <c r="AU1213" s="19"/>
      <c r="AV1213" s="19"/>
      <c r="AW1213" s="19"/>
      <c r="AX1213" s="20"/>
    </row>
    <row r="1214" spans="1:113">
      <c r="B1214" s="21"/>
    </row>
    <row r="1215" spans="1:113" ht="15" thickBot="1">
      <c r="A1215" s="11"/>
      <c r="B1215" s="10" t="s">
        <v>3</v>
      </c>
      <c r="C1215" s="8"/>
      <c r="D1215" s="8"/>
      <c r="E1215" s="8"/>
      <c r="F1215" s="8"/>
      <c r="G1215" s="8"/>
      <c r="H1215" s="8"/>
      <c r="I1215" s="8"/>
      <c r="J1215" s="8"/>
      <c r="K1215" s="8"/>
      <c r="L1215" s="9"/>
      <c r="M1215" s="9"/>
      <c r="N1215" s="9"/>
      <c r="O1215" s="9"/>
      <c r="P1215" s="8"/>
      <c r="Q1215" s="8"/>
      <c r="R1215" s="8"/>
      <c r="S1215" s="8"/>
      <c r="T1215" s="8"/>
      <c r="U1215" s="8"/>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DI1215" s="6"/>
    </row>
    <row r="1216" spans="1:113" ht="14.4">
      <c r="A1216" s="8"/>
      <c r="B1216" s="12"/>
      <c r="C1216" s="7"/>
      <c r="D1216" s="7"/>
      <c r="E1216" s="7"/>
      <c r="F1216" s="7"/>
      <c r="G1216" s="7"/>
      <c r="H1216" s="7"/>
      <c r="I1216" s="7"/>
      <c r="J1216" s="7"/>
      <c r="K1216" s="7"/>
      <c r="L1216" s="13"/>
      <c r="M1216" s="13"/>
      <c r="N1216" s="13"/>
      <c r="O1216" s="13"/>
      <c r="P1216" s="7"/>
      <c r="Q1216" s="7"/>
      <c r="R1216" s="7"/>
      <c r="S1216" s="7"/>
      <c r="T1216" s="7"/>
      <c r="U1216" s="7"/>
      <c r="V1216" s="14"/>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5"/>
    </row>
    <row r="1217" spans="1:251" ht="12" customHeight="1">
      <c r="A1217" s="8"/>
      <c r="B1217" s="162" t="s">
        <v>807</v>
      </c>
      <c r="C1217" s="163"/>
      <c r="D1217" s="163"/>
      <c r="E1217" s="163"/>
      <c r="F1217" s="163"/>
      <c r="G1217" s="163"/>
      <c r="H1217" s="163"/>
      <c r="I1217" s="163"/>
      <c r="J1217" s="163"/>
      <c r="K1217" s="163"/>
      <c r="L1217" s="163"/>
      <c r="M1217" s="163"/>
      <c r="N1217" s="163"/>
      <c r="O1217" s="163"/>
      <c r="P1217" s="163"/>
      <c r="Q1217" s="163"/>
      <c r="R1217" s="163"/>
      <c r="S1217" s="163"/>
      <c r="T1217" s="163"/>
      <c r="U1217" s="163"/>
      <c r="V1217" s="163"/>
      <c r="W1217" s="163"/>
      <c r="X1217" s="163"/>
      <c r="Y1217" s="163"/>
      <c r="Z1217" s="163"/>
      <c r="AA1217" s="163"/>
      <c r="AB1217" s="163"/>
      <c r="AC1217" s="163"/>
      <c r="AD1217" s="163"/>
      <c r="AE1217" s="163"/>
      <c r="AF1217" s="163"/>
      <c r="AG1217" s="163"/>
      <c r="AH1217" s="163"/>
      <c r="AI1217" s="163"/>
      <c r="AJ1217" s="163"/>
      <c r="AK1217" s="163"/>
      <c r="AL1217" s="163"/>
      <c r="AM1217" s="163"/>
      <c r="AN1217" s="163"/>
      <c r="AO1217" s="163"/>
      <c r="AP1217" s="163"/>
      <c r="AQ1217" s="163"/>
      <c r="AR1217" s="163"/>
      <c r="AS1217" s="163"/>
      <c r="AT1217" s="163"/>
      <c r="AU1217" s="163"/>
      <c r="AV1217" s="163"/>
      <c r="AW1217" s="163"/>
      <c r="AX1217" s="164"/>
    </row>
    <row r="1218" spans="1:251" ht="12" customHeight="1">
      <c r="A1218" s="8"/>
      <c r="B1218" s="162"/>
      <c r="C1218" s="163"/>
      <c r="D1218" s="163"/>
      <c r="E1218" s="163"/>
      <c r="F1218" s="163"/>
      <c r="G1218" s="163"/>
      <c r="H1218" s="163"/>
      <c r="I1218" s="163"/>
      <c r="J1218" s="163"/>
      <c r="K1218" s="163"/>
      <c r="L1218" s="163"/>
      <c r="M1218" s="163"/>
      <c r="N1218" s="163"/>
      <c r="O1218" s="163"/>
      <c r="P1218" s="163"/>
      <c r="Q1218" s="163"/>
      <c r="R1218" s="163"/>
      <c r="S1218" s="163"/>
      <c r="T1218" s="163"/>
      <c r="U1218" s="163"/>
      <c r="V1218" s="163"/>
      <c r="W1218" s="163"/>
      <c r="X1218" s="163"/>
      <c r="Y1218" s="163"/>
      <c r="Z1218" s="163"/>
      <c r="AA1218" s="163"/>
      <c r="AB1218" s="163"/>
      <c r="AC1218" s="163"/>
      <c r="AD1218" s="163"/>
      <c r="AE1218" s="163"/>
      <c r="AF1218" s="163"/>
      <c r="AG1218" s="163"/>
      <c r="AH1218" s="163"/>
      <c r="AI1218" s="163"/>
      <c r="AJ1218" s="163"/>
      <c r="AK1218" s="163"/>
      <c r="AL1218" s="163"/>
      <c r="AM1218" s="163"/>
      <c r="AN1218" s="163"/>
      <c r="AO1218" s="163"/>
      <c r="AP1218" s="163"/>
      <c r="AQ1218" s="163"/>
      <c r="AR1218" s="163"/>
      <c r="AS1218" s="163"/>
      <c r="AT1218" s="163"/>
      <c r="AU1218" s="163"/>
      <c r="AV1218" s="163"/>
      <c r="AW1218" s="163"/>
      <c r="AX1218" s="164"/>
    </row>
    <row r="1219" spans="1:251" ht="12" customHeight="1">
      <c r="A1219" s="8"/>
      <c r="B1219" s="162"/>
      <c r="C1219" s="163"/>
      <c r="D1219" s="163"/>
      <c r="E1219" s="163"/>
      <c r="F1219" s="163"/>
      <c r="G1219" s="163"/>
      <c r="H1219" s="163"/>
      <c r="I1219" s="163"/>
      <c r="J1219" s="163"/>
      <c r="K1219" s="163"/>
      <c r="L1219" s="163"/>
      <c r="M1219" s="163"/>
      <c r="N1219" s="163"/>
      <c r="O1219" s="163"/>
      <c r="P1219" s="163"/>
      <c r="Q1219" s="163"/>
      <c r="R1219" s="163"/>
      <c r="S1219" s="163"/>
      <c r="T1219" s="163"/>
      <c r="U1219" s="163"/>
      <c r="V1219" s="163"/>
      <c r="W1219" s="163"/>
      <c r="X1219" s="163"/>
      <c r="Y1219" s="163"/>
      <c r="Z1219" s="163"/>
      <c r="AA1219" s="163"/>
      <c r="AB1219" s="163"/>
      <c r="AC1219" s="163"/>
      <c r="AD1219" s="163"/>
      <c r="AE1219" s="163"/>
      <c r="AF1219" s="163"/>
      <c r="AG1219" s="163"/>
      <c r="AH1219" s="163"/>
      <c r="AI1219" s="163"/>
      <c r="AJ1219" s="163"/>
      <c r="AK1219" s="163"/>
      <c r="AL1219" s="163"/>
      <c r="AM1219" s="163"/>
      <c r="AN1219" s="163"/>
      <c r="AO1219" s="163"/>
      <c r="AP1219" s="163"/>
      <c r="AQ1219" s="163"/>
      <c r="AR1219" s="163"/>
      <c r="AS1219" s="163"/>
      <c r="AT1219" s="163"/>
      <c r="AU1219" s="163"/>
      <c r="AV1219" s="163"/>
      <c r="AW1219" s="163"/>
      <c r="AX1219" s="164"/>
    </row>
    <row r="1220" spans="1:251" ht="12" customHeight="1">
      <c r="A1220" s="8"/>
      <c r="B1220" s="162"/>
      <c r="C1220" s="163"/>
      <c r="D1220" s="163"/>
      <c r="E1220" s="163"/>
      <c r="F1220" s="163"/>
      <c r="G1220" s="163"/>
      <c r="H1220" s="163"/>
      <c r="I1220" s="163"/>
      <c r="J1220" s="163"/>
      <c r="K1220" s="163"/>
      <c r="L1220" s="163"/>
      <c r="M1220" s="163"/>
      <c r="N1220" s="163"/>
      <c r="O1220" s="163"/>
      <c r="P1220" s="163"/>
      <c r="Q1220" s="163"/>
      <c r="R1220" s="163"/>
      <c r="S1220" s="163"/>
      <c r="T1220" s="163"/>
      <c r="U1220" s="163"/>
      <c r="V1220" s="163"/>
      <c r="W1220" s="163"/>
      <c r="X1220" s="163"/>
      <c r="Y1220" s="163"/>
      <c r="Z1220" s="163"/>
      <c r="AA1220" s="163"/>
      <c r="AB1220" s="163"/>
      <c r="AC1220" s="163"/>
      <c r="AD1220" s="163"/>
      <c r="AE1220" s="163"/>
      <c r="AF1220" s="163"/>
      <c r="AG1220" s="163"/>
      <c r="AH1220" s="163"/>
      <c r="AI1220" s="163"/>
      <c r="AJ1220" s="163"/>
      <c r="AK1220" s="163"/>
      <c r="AL1220" s="163"/>
      <c r="AM1220" s="163"/>
      <c r="AN1220" s="163"/>
      <c r="AO1220" s="163"/>
      <c r="AP1220" s="163"/>
      <c r="AQ1220" s="163"/>
      <c r="AR1220" s="163"/>
      <c r="AS1220" s="163"/>
      <c r="AT1220" s="163"/>
      <c r="AU1220" s="163"/>
      <c r="AV1220" s="163"/>
      <c r="AW1220" s="163"/>
      <c r="AX1220" s="164"/>
    </row>
    <row r="1221" spans="1:251" ht="12" customHeight="1">
      <c r="A1221" s="8"/>
      <c r="B1221" s="162"/>
      <c r="C1221" s="163"/>
      <c r="D1221" s="163"/>
      <c r="E1221" s="163"/>
      <c r="F1221" s="163"/>
      <c r="G1221" s="163"/>
      <c r="H1221" s="163"/>
      <c r="I1221" s="163"/>
      <c r="J1221" s="163"/>
      <c r="K1221" s="163"/>
      <c r="L1221" s="163"/>
      <c r="M1221" s="163"/>
      <c r="N1221" s="163"/>
      <c r="O1221" s="163"/>
      <c r="P1221" s="163"/>
      <c r="Q1221" s="163"/>
      <c r="R1221" s="163"/>
      <c r="S1221" s="163"/>
      <c r="T1221" s="163"/>
      <c r="U1221" s="163"/>
      <c r="V1221" s="163"/>
      <c r="W1221" s="163"/>
      <c r="X1221" s="163"/>
      <c r="Y1221" s="163"/>
      <c r="Z1221" s="163"/>
      <c r="AA1221" s="163"/>
      <c r="AB1221" s="163"/>
      <c r="AC1221" s="163"/>
      <c r="AD1221" s="163"/>
      <c r="AE1221" s="163"/>
      <c r="AF1221" s="163"/>
      <c r="AG1221" s="163"/>
      <c r="AH1221" s="163"/>
      <c r="AI1221" s="163"/>
      <c r="AJ1221" s="163"/>
      <c r="AK1221" s="163"/>
      <c r="AL1221" s="163"/>
      <c r="AM1221" s="163"/>
      <c r="AN1221" s="163"/>
      <c r="AO1221" s="163"/>
      <c r="AP1221" s="163"/>
      <c r="AQ1221" s="163"/>
      <c r="AR1221" s="163"/>
      <c r="AS1221" s="163"/>
      <c r="AT1221" s="163"/>
      <c r="AU1221" s="163"/>
      <c r="AV1221" s="163"/>
      <c r="AW1221" s="163"/>
      <c r="AX1221" s="164"/>
    </row>
    <row r="1222" spans="1:251" ht="12" customHeight="1">
      <c r="A1222" s="8"/>
      <c r="B1222" s="162"/>
      <c r="C1222" s="163"/>
      <c r="D1222" s="163"/>
      <c r="E1222" s="163"/>
      <c r="F1222" s="163"/>
      <c r="G1222" s="163"/>
      <c r="H1222" s="163"/>
      <c r="I1222" s="163"/>
      <c r="J1222" s="163"/>
      <c r="K1222" s="163"/>
      <c r="L1222" s="163"/>
      <c r="M1222" s="163"/>
      <c r="N1222" s="163"/>
      <c r="O1222" s="163"/>
      <c r="P1222" s="163"/>
      <c r="Q1222" s="163"/>
      <c r="R1222" s="163"/>
      <c r="S1222" s="163"/>
      <c r="T1222" s="163"/>
      <c r="U1222" s="163"/>
      <c r="V1222" s="163"/>
      <c r="W1222" s="163"/>
      <c r="X1222" s="163"/>
      <c r="Y1222" s="163"/>
      <c r="Z1222" s="163"/>
      <c r="AA1222" s="163"/>
      <c r="AB1222" s="163"/>
      <c r="AC1222" s="163"/>
      <c r="AD1222" s="163"/>
      <c r="AE1222" s="163"/>
      <c r="AF1222" s="163"/>
      <c r="AG1222" s="163"/>
      <c r="AH1222" s="163"/>
      <c r="AI1222" s="163"/>
      <c r="AJ1222" s="163"/>
      <c r="AK1222" s="163"/>
      <c r="AL1222" s="163"/>
      <c r="AM1222" s="163"/>
      <c r="AN1222" s="163"/>
      <c r="AO1222" s="163"/>
      <c r="AP1222" s="163"/>
      <c r="AQ1222" s="163"/>
      <c r="AR1222" s="163"/>
      <c r="AS1222" s="163"/>
      <c r="AT1222" s="163"/>
      <c r="AU1222" s="163"/>
      <c r="AV1222" s="163"/>
      <c r="AW1222" s="163"/>
      <c r="AX1222" s="164"/>
    </row>
    <row r="1223" spans="1:251" ht="12" customHeight="1">
      <c r="A1223" s="8"/>
      <c r="B1223" s="162"/>
      <c r="C1223" s="163"/>
      <c r="D1223" s="163"/>
      <c r="E1223" s="163"/>
      <c r="F1223" s="163"/>
      <c r="G1223" s="163"/>
      <c r="H1223" s="163"/>
      <c r="I1223" s="163"/>
      <c r="J1223" s="163"/>
      <c r="K1223" s="163"/>
      <c r="L1223" s="163"/>
      <c r="M1223" s="163"/>
      <c r="N1223" s="163"/>
      <c r="O1223" s="163"/>
      <c r="P1223" s="163"/>
      <c r="Q1223" s="163"/>
      <c r="R1223" s="163"/>
      <c r="S1223" s="163"/>
      <c r="T1223" s="163"/>
      <c r="U1223" s="163"/>
      <c r="V1223" s="163"/>
      <c r="W1223" s="163"/>
      <c r="X1223" s="163"/>
      <c r="Y1223" s="163"/>
      <c r="Z1223" s="163"/>
      <c r="AA1223" s="163"/>
      <c r="AB1223" s="163"/>
      <c r="AC1223" s="163"/>
      <c r="AD1223" s="163"/>
      <c r="AE1223" s="163"/>
      <c r="AF1223" s="163"/>
      <c r="AG1223" s="163"/>
      <c r="AH1223" s="163"/>
      <c r="AI1223" s="163"/>
      <c r="AJ1223" s="163"/>
      <c r="AK1223" s="163"/>
      <c r="AL1223" s="163"/>
      <c r="AM1223" s="163"/>
      <c r="AN1223" s="163"/>
      <c r="AO1223" s="163"/>
      <c r="AP1223" s="163"/>
      <c r="AQ1223" s="163"/>
      <c r="AR1223" s="163"/>
      <c r="AS1223" s="163"/>
      <c r="AT1223" s="163"/>
      <c r="AU1223" s="163"/>
      <c r="AV1223" s="163"/>
      <c r="AW1223" s="163"/>
      <c r="AX1223" s="164"/>
      <c r="BC1223" s="16"/>
    </row>
    <row r="1224" spans="1:251" ht="12" customHeight="1">
      <c r="A1224" s="8"/>
      <c r="B1224" s="162"/>
      <c r="C1224" s="163"/>
      <c r="D1224" s="163"/>
      <c r="E1224" s="163"/>
      <c r="F1224" s="163"/>
      <c r="G1224" s="163"/>
      <c r="H1224" s="163"/>
      <c r="I1224" s="163"/>
      <c r="J1224" s="163"/>
      <c r="K1224" s="163"/>
      <c r="L1224" s="163"/>
      <c r="M1224" s="163"/>
      <c r="N1224" s="163"/>
      <c r="O1224" s="163"/>
      <c r="P1224" s="163"/>
      <c r="Q1224" s="163"/>
      <c r="R1224" s="163"/>
      <c r="S1224" s="163"/>
      <c r="T1224" s="163"/>
      <c r="U1224" s="163"/>
      <c r="V1224" s="163"/>
      <c r="W1224" s="163"/>
      <c r="X1224" s="163"/>
      <c r="Y1224" s="163"/>
      <c r="Z1224" s="163"/>
      <c r="AA1224" s="163"/>
      <c r="AB1224" s="163"/>
      <c r="AC1224" s="163"/>
      <c r="AD1224" s="163"/>
      <c r="AE1224" s="163"/>
      <c r="AF1224" s="163"/>
      <c r="AG1224" s="163"/>
      <c r="AH1224" s="163"/>
      <c r="AI1224" s="163"/>
      <c r="AJ1224" s="163"/>
      <c r="AK1224" s="163"/>
      <c r="AL1224" s="163"/>
      <c r="AM1224" s="163"/>
      <c r="AN1224" s="163"/>
      <c r="AO1224" s="163"/>
      <c r="AP1224" s="163"/>
      <c r="AQ1224" s="163"/>
      <c r="AR1224" s="163"/>
      <c r="AS1224" s="163"/>
      <c r="AT1224" s="163"/>
      <c r="AU1224" s="163"/>
      <c r="AV1224" s="163"/>
      <c r="AW1224" s="163"/>
      <c r="AX1224" s="164"/>
    </row>
    <row r="1225" spans="1:251" ht="12" customHeight="1">
      <c r="A1225" s="8"/>
      <c r="B1225" s="162"/>
      <c r="C1225" s="163"/>
      <c r="D1225" s="163"/>
      <c r="E1225" s="163"/>
      <c r="F1225" s="163"/>
      <c r="G1225" s="163"/>
      <c r="H1225" s="163"/>
      <c r="I1225" s="163"/>
      <c r="J1225" s="163"/>
      <c r="K1225" s="163"/>
      <c r="L1225" s="163"/>
      <c r="M1225" s="163"/>
      <c r="N1225" s="163"/>
      <c r="O1225" s="163"/>
      <c r="P1225" s="163"/>
      <c r="Q1225" s="163"/>
      <c r="R1225" s="163"/>
      <c r="S1225" s="163"/>
      <c r="T1225" s="163"/>
      <c r="U1225" s="163"/>
      <c r="V1225" s="163"/>
      <c r="W1225" s="163"/>
      <c r="X1225" s="163"/>
      <c r="Y1225" s="163"/>
      <c r="Z1225" s="163"/>
      <c r="AA1225" s="163"/>
      <c r="AB1225" s="163"/>
      <c r="AC1225" s="163"/>
      <c r="AD1225" s="163"/>
      <c r="AE1225" s="163"/>
      <c r="AF1225" s="163"/>
      <c r="AG1225" s="163"/>
      <c r="AH1225" s="163"/>
      <c r="AI1225" s="163"/>
      <c r="AJ1225" s="163"/>
      <c r="AK1225" s="163"/>
      <c r="AL1225" s="163"/>
      <c r="AM1225" s="163"/>
      <c r="AN1225" s="163"/>
      <c r="AO1225" s="163"/>
      <c r="AP1225" s="163"/>
      <c r="AQ1225" s="163"/>
      <c r="AR1225" s="163"/>
      <c r="AS1225" s="163"/>
      <c r="AT1225" s="163"/>
      <c r="AU1225" s="163"/>
      <c r="AV1225" s="163"/>
      <c r="AW1225" s="163"/>
      <c r="AX1225" s="164"/>
    </row>
    <row r="1226" spans="1:251" ht="12" customHeight="1">
      <c r="A1226" s="8"/>
      <c r="B1226" s="162"/>
      <c r="C1226" s="163"/>
      <c r="D1226" s="163"/>
      <c r="E1226" s="163"/>
      <c r="F1226" s="163"/>
      <c r="G1226" s="163"/>
      <c r="H1226" s="163"/>
      <c r="I1226" s="163"/>
      <c r="J1226" s="163"/>
      <c r="K1226" s="163"/>
      <c r="L1226" s="163"/>
      <c r="M1226" s="163"/>
      <c r="N1226" s="163"/>
      <c r="O1226" s="163"/>
      <c r="P1226" s="163"/>
      <c r="Q1226" s="163"/>
      <c r="R1226" s="163"/>
      <c r="S1226" s="163"/>
      <c r="T1226" s="163"/>
      <c r="U1226" s="163"/>
      <c r="V1226" s="163"/>
      <c r="W1226" s="163"/>
      <c r="X1226" s="163"/>
      <c r="Y1226" s="163"/>
      <c r="Z1226" s="163"/>
      <c r="AA1226" s="163"/>
      <c r="AB1226" s="163"/>
      <c r="AC1226" s="163"/>
      <c r="AD1226" s="163"/>
      <c r="AE1226" s="163"/>
      <c r="AF1226" s="163"/>
      <c r="AG1226" s="163"/>
      <c r="AH1226" s="163"/>
      <c r="AI1226" s="163"/>
      <c r="AJ1226" s="163"/>
      <c r="AK1226" s="163"/>
      <c r="AL1226" s="163"/>
      <c r="AM1226" s="163"/>
      <c r="AN1226" s="163"/>
      <c r="AO1226" s="163"/>
      <c r="AP1226" s="163"/>
      <c r="AQ1226" s="163"/>
      <c r="AR1226" s="163"/>
      <c r="AS1226" s="163"/>
      <c r="AT1226" s="163"/>
      <c r="AU1226" s="163"/>
      <c r="AV1226" s="163"/>
      <c r="AW1226" s="163"/>
      <c r="AX1226" s="164"/>
    </row>
    <row r="1227" spans="1:251" ht="15" thickBot="1">
      <c r="A1227" s="17"/>
      <c r="B1227" s="18"/>
      <c r="C1227" s="19"/>
      <c r="D1227" s="19"/>
      <c r="E1227" s="19"/>
      <c r="F1227" s="19"/>
      <c r="G1227" s="19"/>
      <c r="H1227" s="19"/>
      <c r="I1227" s="19"/>
      <c r="J1227" s="19"/>
      <c r="K1227" s="19"/>
      <c r="L1227" s="19"/>
      <c r="M1227" s="19"/>
      <c r="N1227" s="19"/>
      <c r="O1227" s="19"/>
      <c r="P1227" s="19"/>
      <c r="Q1227" s="19"/>
      <c r="R1227" s="19"/>
      <c r="S1227" s="19"/>
      <c r="T1227" s="19"/>
      <c r="U1227" s="19"/>
      <c r="V1227" s="19"/>
      <c r="W1227" s="19"/>
      <c r="X1227" s="19"/>
      <c r="Y1227" s="19"/>
      <c r="Z1227" s="19"/>
      <c r="AA1227" s="19"/>
      <c r="AB1227" s="19"/>
      <c r="AC1227" s="19"/>
      <c r="AD1227" s="19"/>
      <c r="AE1227" s="19"/>
      <c r="AF1227" s="19"/>
      <c r="AG1227" s="19"/>
      <c r="AH1227" s="19"/>
      <c r="AI1227" s="19"/>
      <c r="AJ1227" s="19"/>
      <c r="AK1227" s="19"/>
      <c r="AL1227" s="19"/>
      <c r="AM1227" s="19"/>
      <c r="AN1227" s="19"/>
      <c r="AO1227" s="19"/>
      <c r="AP1227" s="19"/>
      <c r="AQ1227" s="19"/>
      <c r="AR1227" s="19"/>
      <c r="AS1227" s="19"/>
      <c r="AT1227" s="19"/>
      <c r="AU1227" s="19"/>
      <c r="AV1227" s="19"/>
      <c r="AW1227" s="19"/>
      <c r="AX1227" s="20"/>
    </row>
    <row r="1228" spans="1:251">
      <c r="B1228" s="21"/>
    </row>
    <row r="1229" spans="1:251" ht="14.4">
      <c r="B1229" s="10" t="s">
        <v>4</v>
      </c>
      <c r="C1229" s="8"/>
      <c r="D1229" s="8"/>
      <c r="E1229" s="8"/>
      <c r="F1229" s="8"/>
      <c r="G1229" s="8"/>
      <c r="H1229" s="8"/>
      <c r="I1229" s="8"/>
      <c r="J1229" s="8"/>
      <c r="K1229" s="8"/>
      <c r="L1229" s="9"/>
      <c r="M1229" s="9"/>
      <c r="N1229" s="9"/>
      <c r="O1229" s="9"/>
      <c r="P1229" s="8"/>
      <c r="Q1229" s="8"/>
      <c r="R1229" s="8"/>
      <c r="S1229" s="8"/>
      <c r="T1229" s="8"/>
      <c r="U1229" s="8"/>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row>
    <row r="1230" spans="1:251" ht="15" thickBot="1">
      <c r="B1230" s="8"/>
      <c r="C1230" s="8"/>
      <c r="D1230" s="8"/>
      <c r="E1230" s="8"/>
      <c r="F1230" s="8"/>
      <c r="G1230" s="8"/>
      <c r="H1230" s="8"/>
      <c r="I1230" s="8"/>
      <c r="J1230" s="8"/>
      <c r="K1230" s="8"/>
      <c r="L1230" s="9"/>
      <c r="M1230" s="9"/>
      <c r="N1230" s="9"/>
      <c r="O1230" s="9"/>
      <c r="P1230" s="8"/>
      <c r="Q1230" s="8"/>
      <c r="R1230" s="8"/>
      <c r="S1230" s="8"/>
      <c r="T1230" s="8"/>
      <c r="U1230" s="8"/>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22" t="s">
        <v>5</v>
      </c>
    </row>
    <row r="1231" spans="1:251" s="16" customFormat="1" ht="13.5" customHeight="1">
      <c r="A1231" s="8"/>
      <c r="B1231" s="125" t="s">
        <v>6</v>
      </c>
      <c r="C1231" s="126"/>
      <c r="D1231" s="126"/>
      <c r="E1231" s="126"/>
      <c r="F1231" s="126"/>
      <c r="G1231" s="126"/>
      <c r="H1231" s="126"/>
      <c r="I1231" s="126"/>
      <c r="J1231" s="126"/>
      <c r="K1231" s="126"/>
      <c r="L1231" s="126"/>
      <c r="M1231" s="126"/>
      <c r="N1231" s="126"/>
      <c r="O1231" s="126"/>
      <c r="P1231" s="126"/>
      <c r="Q1231" s="126"/>
      <c r="R1231" s="126"/>
      <c r="S1231" s="126"/>
      <c r="T1231" s="126"/>
      <c r="U1231" s="126"/>
      <c r="V1231" s="126"/>
      <c r="W1231" s="126"/>
      <c r="X1231" s="126"/>
      <c r="Y1231" s="126"/>
      <c r="Z1231" s="127"/>
      <c r="AA1231" s="131" t="s">
        <v>9</v>
      </c>
      <c r="AB1231" s="126"/>
      <c r="AC1231" s="126"/>
      <c r="AD1231" s="126"/>
      <c r="AE1231" s="126"/>
      <c r="AF1231" s="126"/>
      <c r="AG1231" s="126"/>
      <c r="AH1231" s="126"/>
      <c r="AI1231" s="127"/>
      <c r="AJ1231" s="131" t="s">
        <v>10</v>
      </c>
      <c r="AK1231" s="126"/>
      <c r="AL1231" s="126"/>
      <c r="AM1231" s="126"/>
      <c r="AN1231" s="126"/>
      <c r="AO1231" s="126"/>
      <c r="AP1231" s="126"/>
      <c r="AQ1231" s="126"/>
      <c r="AR1231" s="127"/>
      <c r="AS1231" s="131" t="s">
        <v>7</v>
      </c>
      <c r="AT1231" s="126"/>
      <c r="AU1231" s="126"/>
      <c r="AV1231" s="126"/>
      <c r="AW1231" s="126"/>
      <c r="AX1231" s="133"/>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c r="GQ1231" s="2"/>
      <c r="GR1231" s="2"/>
      <c r="GS1231" s="2"/>
      <c r="GT1231" s="2"/>
      <c r="GU1231" s="2"/>
      <c r="GV1231" s="2"/>
      <c r="GW1231" s="2"/>
      <c r="GX1231" s="2"/>
      <c r="GY1231" s="2"/>
      <c r="GZ1231" s="2"/>
      <c r="HA1231" s="2"/>
      <c r="HB1231" s="2"/>
      <c r="HC1231" s="2"/>
      <c r="HD1231" s="2"/>
      <c r="HE1231" s="2"/>
      <c r="HF1231" s="2"/>
      <c r="HG1231" s="2"/>
      <c r="HH1231" s="2"/>
      <c r="HI1231" s="2"/>
      <c r="HJ1231" s="2"/>
      <c r="HK1231" s="2"/>
      <c r="HL1231" s="2"/>
      <c r="HM1231" s="2"/>
      <c r="HN1231" s="2"/>
      <c r="HO1231" s="2"/>
      <c r="HP1231" s="2"/>
      <c r="HQ1231" s="2"/>
      <c r="HR1231" s="2"/>
      <c r="HS1231" s="2"/>
      <c r="HT1231" s="2"/>
      <c r="HU1231" s="2"/>
      <c r="HV1231" s="2"/>
      <c r="HW1231" s="2"/>
      <c r="HX1231" s="2"/>
      <c r="HY1231" s="2"/>
      <c r="HZ1231" s="2"/>
      <c r="IA1231" s="2"/>
      <c r="IB1231" s="2"/>
      <c r="IC1231" s="2"/>
      <c r="ID1231" s="2"/>
      <c r="IE1231" s="2"/>
      <c r="IF1231" s="2"/>
      <c r="IG1231" s="2"/>
      <c r="IH1231" s="2"/>
      <c r="II1231" s="2"/>
      <c r="IJ1231" s="2"/>
      <c r="IK1231" s="2"/>
      <c r="IL1231" s="2"/>
      <c r="IM1231" s="2"/>
      <c r="IN1231" s="2"/>
      <c r="IO1231" s="2"/>
      <c r="IP1231" s="2"/>
      <c r="IQ1231" s="2"/>
    </row>
    <row r="1232" spans="1:251" s="16" customFormat="1">
      <c r="A1232" s="8"/>
      <c r="B1232" s="128"/>
      <c r="C1232" s="129"/>
      <c r="D1232" s="129"/>
      <c r="E1232" s="129"/>
      <c r="F1232" s="129"/>
      <c r="G1232" s="129"/>
      <c r="H1232" s="129"/>
      <c r="I1232" s="129"/>
      <c r="J1232" s="129"/>
      <c r="K1232" s="129"/>
      <c r="L1232" s="129"/>
      <c r="M1232" s="129"/>
      <c r="N1232" s="129"/>
      <c r="O1232" s="129"/>
      <c r="P1232" s="129"/>
      <c r="Q1232" s="129"/>
      <c r="R1232" s="129"/>
      <c r="S1232" s="129"/>
      <c r="T1232" s="129"/>
      <c r="U1232" s="129"/>
      <c r="V1232" s="129"/>
      <c r="W1232" s="129"/>
      <c r="X1232" s="129"/>
      <c r="Y1232" s="129"/>
      <c r="Z1232" s="130"/>
      <c r="AA1232" s="132"/>
      <c r="AB1232" s="129"/>
      <c r="AC1232" s="129"/>
      <c r="AD1232" s="129"/>
      <c r="AE1232" s="129"/>
      <c r="AF1232" s="129"/>
      <c r="AG1232" s="129"/>
      <c r="AH1232" s="129"/>
      <c r="AI1232" s="130"/>
      <c r="AJ1232" s="132"/>
      <c r="AK1232" s="129"/>
      <c r="AL1232" s="129"/>
      <c r="AM1232" s="129"/>
      <c r="AN1232" s="129"/>
      <c r="AO1232" s="129"/>
      <c r="AP1232" s="129"/>
      <c r="AQ1232" s="129"/>
      <c r="AR1232" s="130"/>
      <c r="AS1232" s="132"/>
      <c r="AT1232" s="129"/>
      <c r="AU1232" s="129"/>
      <c r="AV1232" s="129"/>
      <c r="AW1232" s="129"/>
      <c r="AX1232" s="134"/>
      <c r="AY1232" s="2"/>
      <c r="AZ1232" s="2"/>
      <c r="BA1232" s="2"/>
      <c r="BB1232" s="23"/>
      <c r="BC1232" s="24"/>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c r="GQ1232" s="2"/>
      <c r="GR1232" s="2"/>
      <c r="GS1232" s="2"/>
      <c r="GT1232" s="2"/>
      <c r="GU1232" s="2"/>
      <c r="GV1232" s="2"/>
      <c r="GW1232" s="2"/>
      <c r="GX1232" s="2"/>
      <c r="GY1232" s="2"/>
      <c r="GZ1232" s="2"/>
      <c r="HA1232" s="2"/>
      <c r="HB1232" s="2"/>
      <c r="HC1232" s="2"/>
      <c r="HD1232" s="2"/>
      <c r="HE1232" s="2"/>
      <c r="HF1232" s="2"/>
      <c r="HG1232" s="2"/>
      <c r="HH1232" s="2"/>
      <c r="HI1232" s="2"/>
      <c r="HJ1232" s="2"/>
      <c r="HK1232" s="2"/>
      <c r="HL1232" s="2"/>
      <c r="HM1232" s="2"/>
      <c r="HN1232" s="2"/>
      <c r="HO1232" s="2"/>
      <c r="HP1232" s="2"/>
      <c r="HQ1232" s="2"/>
      <c r="HR1232" s="2"/>
      <c r="HS1232" s="2"/>
      <c r="HT1232" s="2"/>
      <c r="HU1232" s="2"/>
      <c r="HV1232" s="2"/>
      <c r="HW1232" s="2"/>
      <c r="HX1232" s="2"/>
      <c r="HY1232" s="2"/>
      <c r="HZ1232" s="2"/>
      <c r="IA1232" s="2"/>
      <c r="IB1232" s="2"/>
      <c r="IC1232" s="2"/>
      <c r="ID1232" s="2"/>
      <c r="IE1232" s="2"/>
      <c r="IF1232" s="2"/>
      <c r="IG1232" s="2"/>
      <c r="IH1232" s="2"/>
      <c r="II1232" s="2"/>
      <c r="IJ1232" s="2"/>
      <c r="IK1232" s="2"/>
      <c r="IL1232" s="2"/>
      <c r="IM1232" s="2"/>
      <c r="IN1232" s="2"/>
      <c r="IO1232" s="2"/>
      <c r="IP1232" s="2"/>
      <c r="IQ1232" s="2"/>
    </row>
    <row r="1233" spans="1:251" s="16" customFormat="1" ht="18.75" customHeight="1">
      <c r="A1233" s="8"/>
      <c r="B1233" s="25"/>
      <c r="C1233" s="135" t="s">
        <v>147</v>
      </c>
      <c r="D1233" s="136"/>
      <c r="E1233" s="136"/>
      <c r="F1233" s="136"/>
      <c r="G1233" s="136"/>
      <c r="H1233" s="136"/>
      <c r="I1233" s="136"/>
      <c r="J1233" s="136"/>
      <c r="K1233" s="136"/>
      <c r="L1233" s="136"/>
      <c r="M1233" s="136"/>
      <c r="N1233" s="136"/>
      <c r="O1233" s="136"/>
      <c r="P1233" s="136"/>
      <c r="Q1233" s="136"/>
      <c r="R1233" s="136"/>
      <c r="S1233" s="136"/>
      <c r="T1233" s="136"/>
      <c r="U1233" s="136"/>
      <c r="V1233" s="136"/>
      <c r="W1233" s="136"/>
      <c r="X1233" s="136"/>
      <c r="Y1233" s="136"/>
      <c r="Z1233" s="137"/>
      <c r="AA1233" s="138">
        <v>0</v>
      </c>
      <c r="AB1233" s="139"/>
      <c r="AC1233" s="139"/>
      <c r="AD1233" s="139"/>
      <c r="AE1233" s="139"/>
      <c r="AF1233" s="139"/>
      <c r="AG1233" s="139"/>
      <c r="AH1233" s="139"/>
      <c r="AI1233" s="140"/>
      <c r="AJ1233" s="138">
        <v>47463</v>
      </c>
      <c r="AK1233" s="139"/>
      <c r="AL1233" s="139"/>
      <c r="AM1233" s="139"/>
      <c r="AN1233" s="139"/>
      <c r="AO1233" s="139"/>
      <c r="AP1233" s="139"/>
      <c r="AQ1233" s="139"/>
      <c r="AR1233" s="140"/>
      <c r="AS1233" s="141"/>
      <c r="AT1233" s="142"/>
      <c r="AU1233" s="142"/>
      <c r="AV1233" s="142"/>
      <c r="AW1233" s="142"/>
      <c r="AX1233" s="143"/>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row>
    <row r="1234" spans="1:251" s="16" customFormat="1" ht="18.75" customHeight="1" thickBot="1">
      <c r="A1234" s="17"/>
      <c r="B1234" s="144" t="s">
        <v>11</v>
      </c>
      <c r="C1234" s="145"/>
      <c r="D1234" s="145"/>
      <c r="E1234" s="145"/>
      <c r="F1234" s="145"/>
      <c r="G1234" s="145"/>
      <c r="H1234" s="145"/>
      <c r="I1234" s="145"/>
      <c r="J1234" s="145"/>
      <c r="K1234" s="145"/>
      <c r="L1234" s="145"/>
      <c r="M1234" s="145"/>
      <c r="N1234" s="145"/>
      <c r="O1234" s="145"/>
      <c r="P1234" s="145"/>
      <c r="Q1234" s="145"/>
      <c r="R1234" s="145"/>
      <c r="S1234" s="145"/>
      <c r="T1234" s="145"/>
      <c r="U1234" s="145"/>
      <c r="V1234" s="145"/>
      <c r="W1234" s="145"/>
      <c r="X1234" s="145"/>
      <c r="Y1234" s="145"/>
      <c r="Z1234" s="146"/>
      <c r="AA1234" s="147">
        <f>SUM($AA$1233:$AA$1233)</f>
        <v>0</v>
      </c>
      <c r="AB1234" s="148"/>
      <c r="AC1234" s="148"/>
      <c r="AD1234" s="148"/>
      <c r="AE1234" s="148"/>
      <c r="AF1234" s="148"/>
      <c r="AG1234" s="148"/>
      <c r="AH1234" s="148"/>
      <c r="AI1234" s="149"/>
      <c r="AJ1234" s="147">
        <f>SUM($AJ$1233:$AJ$1233)</f>
        <v>47463</v>
      </c>
      <c r="AK1234" s="148"/>
      <c r="AL1234" s="148"/>
      <c r="AM1234" s="148"/>
      <c r="AN1234" s="148"/>
      <c r="AO1234" s="148"/>
      <c r="AP1234" s="148"/>
      <c r="AQ1234" s="148"/>
      <c r="AR1234" s="149"/>
      <c r="AS1234" s="150"/>
      <c r="AT1234" s="151"/>
      <c r="AU1234" s="151"/>
      <c r="AV1234" s="151"/>
      <c r="AW1234" s="151"/>
      <c r="AX1234" s="15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c r="GQ1234" s="2"/>
      <c r="GR1234" s="2"/>
      <c r="GS1234" s="2"/>
      <c r="GT1234" s="2"/>
      <c r="GU1234" s="2"/>
      <c r="GV1234" s="2"/>
      <c r="GW1234" s="2"/>
      <c r="GX1234" s="2"/>
      <c r="GY1234" s="2"/>
      <c r="GZ1234" s="2"/>
      <c r="HA1234" s="2"/>
      <c r="HB1234" s="2"/>
      <c r="HC1234" s="2"/>
      <c r="HD1234" s="2"/>
      <c r="HE1234" s="2"/>
      <c r="HF1234" s="2"/>
      <c r="HG1234" s="2"/>
      <c r="HH1234" s="2"/>
      <c r="HI1234" s="2"/>
      <c r="HJ1234" s="2"/>
      <c r="HK1234" s="2"/>
      <c r="HL1234" s="2"/>
      <c r="HM1234" s="2"/>
      <c r="HN1234" s="2"/>
      <c r="HO1234" s="2"/>
      <c r="HP1234" s="2"/>
      <c r="HQ1234" s="2"/>
      <c r="HR1234" s="2"/>
      <c r="HS1234" s="2"/>
      <c r="HT1234" s="2"/>
      <c r="HU1234" s="2"/>
      <c r="HV1234" s="2"/>
      <c r="HW1234" s="2"/>
      <c r="HX1234" s="2"/>
      <c r="HY1234" s="2"/>
      <c r="HZ1234" s="2"/>
      <c r="IA1234" s="2"/>
      <c r="IB1234" s="2"/>
      <c r="IC1234" s="2"/>
      <c r="ID1234" s="2"/>
      <c r="IE1234" s="2"/>
      <c r="IF1234" s="2"/>
      <c r="IG1234" s="2"/>
      <c r="IH1234" s="2"/>
      <c r="II1234" s="2"/>
      <c r="IJ1234" s="2"/>
      <c r="IK1234" s="2"/>
      <c r="IL1234" s="2"/>
      <c r="IM1234" s="2"/>
      <c r="IN1234" s="2"/>
      <c r="IO1234" s="2"/>
      <c r="IP1234" s="2"/>
      <c r="IQ1234" s="2"/>
    </row>
    <row r="1236" spans="1:251" ht="19.2">
      <c r="A1236" s="1" t="s">
        <v>0</v>
      </c>
      <c r="AW1236" s="3"/>
      <c r="AX1236" s="4"/>
      <c r="AY1236" s="3"/>
    </row>
    <row r="1238" spans="1:251" ht="18">
      <c r="B1238" s="115" t="s">
        <v>8</v>
      </c>
      <c r="C1238" s="116"/>
      <c r="D1238" s="116"/>
      <c r="E1238" s="116"/>
      <c r="F1238" s="116"/>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row>
    <row r="1239" spans="1:251">
      <c r="Z1239" s="5"/>
      <c r="AD1239" s="5"/>
      <c r="AE1239" s="5"/>
      <c r="AF1239" s="5"/>
      <c r="AG1239" s="5"/>
      <c r="AH1239" s="5"/>
      <c r="AI1239" s="5"/>
      <c r="AO1239" s="5"/>
    </row>
    <row r="1240" spans="1:251" ht="13.8" thickBot="1">
      <c r="Z1240" s="5"/>
      <c r="AD1240" s="5"/>
      <c r="AE1240" s="5"/>
      <c r="AF1240" s="5"/>
      <c r="AG1240" s="5"/>
      <c r="AH1240" s="5"/>
      <c r="AI1240" s="5"/>
      <c r="AO1240" s="5"/>
      <c r="DI1240" s="6"/>
    </row>
    <row r="1241" spans="1:251" ht="24.75" customHeight="1" thickBot="1">
      <c r="B1241" s="117" t="s">
        <v>1</v>
      </c>
      <c r="C1241" s="118"/>
      <c r="D1241" s="118"/>
      <c r="E1241" s="118"/>
      <c r="F1241" s="118"/>
      <c r="G1241" s="118"/>
      <c r="H1241" s="119" t="s">
        <v>151</v>
      </c>
      <c r="I1241" s="120"/>
      <c r="J1241" s="120"/>
      <c r="K1241" s="120"/>
      <c r="L1241" s="120"/>
      <c r="M1241" s="120"/>
      <c r="N1241" s="120"/>
      <c r="O1241" s="120"/>
      <c r="P1241" s="120"/>
      <c r="Q1241" s="120"/>
      <c r="R1241" s="120"/>
      <c r="S1241" s="120"/>
      <c r="T1241" s="120"/>
      <c r="U1241" s="120"/>
      <c r="V1241" s="120"/>
      <c r="W1241" s="120"/>
      <c r="X1241" s="120"/>
      <c r="Y1241" s="120"/>
      <c r="Z1241" s="120"/>
      <c r="AA1241" s="120"/>
      <c r="AB1241" s="120"/>
      <c r="AC1241" s="120"/>
      <c r="AD1241" s="120"/>
      <c r="AE1241" s="120"/>
      <c r="AF1241" s="120"/>
      <c r="AG1241" s="120"/>
      <c r="AH1241" s="120"/>
      <c r="AI1241" s="120"/>
      <c r="AJ1241" s="120"/>
      <c r="AK1241" s="120"/>
      <c r="AL1241" s="120"/>
      <c r="AM1241" s="120"/>
      <c r="AN1241" s="120"/>
      <c r="AO1241" s="120"/>
      <c r="AP1241" s="120"/>
      <c r="AQ1241" s="120"/>
      <c r="AR1241" s="120"/>
      <c r="AS1241" s="120"/>
      <c r="AT1241" s="120"/>
      <c r="AU1241" s="120"/>
      <c r="AV1241" s="120"/>
      <c r="AW1241" s="120"/>
      <c r="AX1241" s="121"/>
      <c r="DI1241" s="6"/>
    </row>
    <row r="1242" spans="1:251" ht="14.4">
      <c r="B1242" s="7"/>
      <c r="C1242" s="7"/>
      <c r="D1242" s="7"/>
      <c r="E1242" s="7"/>
      <c r="F1242" s="7"/>
      <c r="G1242" s="7"/>
      <c r="H1242" s="8"/>
      <c r="I1242" s="8"/>
      <c r="J1242" s="8"/>
      <c r="K1242" s="8"/>
      <c r="L1242" s="9"/>
      <c r="M1242" s="9"/>
      <c r="N1242" s="9"/>
      <c r="O1242" s="9"/>
      <c r="P1242" s="8"/>
      <c r="Q1242" s="8"/>
      <c r="R1242" s="8"/>
      <c r="S1242" s="8"/>
      <c r="T1242" s="8"/>
      <c r="U1242" s="8"/>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DI1242" s="6"/>
    </row>
    <row r="1243" spans="1:251" ht="15" thickBot="1">
      <c r="A1243" s="11"/>
      <c r="B1243" s="10" t="s">
        <v>2</v>
      </c>
      <c r="C1243" s="8"/>
      <c r="D1243" s="8"/>
      <c r="E1243" s="8"/>
      <c r="F1243" s="8"/>
      <c r="G1243" s="8"/>
      <c r="H1243" s="8"/>
      <c r="I1243" s="8"/>
      <c r="J1243" s="8"/>
      <c r="K1243" s="8"/>
      <c r="L1243" s="9"/>
      <c r="M1243" s="9"/>
      <c r="N1243" s="9"/>
      <c r="O1243" s="9"/>
      <c r="P1243" s="8"/>
      <c r="Q1243" s="8"/>
      <c r="R1243" s="8"/>
      <c r="S1243" s="8"/>
      <c r="T1243" s="8"/>
      <c r="U1243" s="8"/>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DI1243" s="6"/>
    </row>
    <row r="1244" spans="1:251" ht="14.4">
      <c r="A1244" s="8"/>
      <c r="B1244" s="12"/>
      <c r="C1244" s="7"/>
      <c r="D1244" s="7"/>
      <c r="E1244" s="7"/>
      <c r="F1244" s="7"/>
      <c r="G1244" s="7"/>
      <c r="H1244" s="7"/>
      <c r="I1244" s="7"/>
      <c r="J1244" s="7"/>
      <c r="K1244" s="7"/>
      <c r="L1244" s="13"/>
      <c r="M1244" s="13"/>
      <c r="N1244" s="13"/>
      <c r="O1244" s="13"/>
      <c r="P1244" s="7"/>
      <c r="Q1244" s="7"/>
      <c r="R1244" s="7"/>
      <c r="S1244" s="7"/>
      <c r="T1244" s="7"/>
      <c r="U1244" s="7"/>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c r="AS1244" s="14"/>
      <c r="AT1244" s="14"/>
      <c r="AU1244" s="14"/>
      <c r="AV1244" s="14"/>
      <c r="AW1244" s="14"/>
      <c r="AX1244" s="15"/>
    </row>
    <row r="1245" spans="1:251" ht="12" customHeight="1">
      <c r="A1245" s="8"/>
      <c r="B1245" s="162" t="s">
        <v>809</v>
      </c>
      <c r="C1245" s="163"/>
      <c r="D1245" s="163"/>
      <c r="E1245" s="163"/>
      <c r="F1245" s="163"/>
      <c r="G1245" s="163"/>
      <c r="H1245" s="163"/>
      <c r="I1245" s="163"/>
      <c r="J1245" s="163"/>
      <c r="K1245" s="163"/>
      <c r="L1245" s="163"/>
      <c r="M1245" s="163"/>
      <c r="N1245" s="163"/>
      <c r="O1245" s="163"/>
      <c r="P1245" s="163"/>
      <c r="Q1245" s="163"/>
      <c r="R1245" s="163"/>
      <c r="S1245" s="163"/>
      <c r="T1245" s="163"/>
      <c r="U1245" s="163"/>
      <c r="V1245" s="163"/>
      <c r="W1245" s="163"/>
      <c r="X1245" s="163"/>
      <c r="Y1245" s="163"/>
      <c r="Z1245" s="163"/>
      <c r="AA1245" s="163"/>
      <c r="AB1245" s="163"/>
      <c r="AC1245" s="163"/>
      <c r="AD1245" s="163"/>
      <c r="AE1245" s="163"/>
      <c r="AF1245" s="163"/>
      <c r="AG1245" s="163"/>
      <c r="AH1245" s="163"/>
      <c r="AI1245" s="163"/>
      <c r="AJ1245" s="163"/>
      <c r="AK1245" s="163"/>
      <c r="AL1245" s="163"/>
      <c r="AM1245" s="163"/>
      <c r="AN1245" s="163"/>
      <c r="AO1245" s="163"/>
      <c r="AP1245" s="163"/>
      <c r="AQ1245" s="163"/>
      <c r="AR1245" s="163"/>
      <c r="AS1245" s="163"/>
      <c r="AT1245" s="163"/>
      <c r="AU1245" s="163"/>
      <c r="AV1245" s="163"/>
      <c r="AW1245" s="163"/>
      <c r="AX1245" s="164"/>
    </row>
    <row r="1246" spans="1:251" ht="12" customHeight="1">
      <c r="A1246" s="8"/>
      <c r="B1246" s="162"/>
      <c r="C1246" s="163"/>
      <c r="D1246" s="163"/>
      <c r="E1246" s="163"/>
      <c r="F1246" s="163"/>
      <c r="G1246" s="163"/>
      <c r="H1246" s="163"/>
      <c r="I1246" s="163"/>
      <c r="J1246" s="163"/>
      <c r="K1246" s="163"/>
      <c r="L1246" s="163"/>
      <c r="M1246" s="163"/>
      <c r="N1246" s="163"/>
      <c r="O1246" s="163"/>
      <c r="P1246" s="163"/>
      <c r="Q1246" s="163"/>
      <c r="R1246" s="163"/>
      <c r="S1246" s="163"/>
      <c r="T1246" s="163"/>
      <c r="U1246" s="163"/>
      <c r="V1246" s="163"/>
      <c r="W1246" s="163"/>
      <c r="X1246" s="163"/>
      <c r="Y1246" s="163"/>
      <c r="Z1246" s="163"/>
      <c r="AA1246" s="163"/>
      <c r="AB1246" s="163"/>
      <c r="AC1246" s="163"/>
      <c r="AD1246" s="163"/>
      <c r="AE1246" s="163"/>
      <c r="AF1246" s="163"/>
      <c r="AG1246" s="163"/>
      <c r="AH1246" s="163"/>
      <c r="AI1246" s="163"/>
      <c r="AJ1246" s="163"/>
      <c r="AK1246" s="163"/>
      <c r="AL1246" s="163"/>
      <c r="AM1246" s="163"/>
      <c r="AN1246" s="163"/>
      <c r="AO1246" s="163"/>
      <c r="AP1246" s="163"/>
      <c r="AQ1246" s="163"/>
      <c r="AR1246" s="163"/>
      <c r="AS1246" s="163"/>
      <c r="AT1246" s="163"/>
      <c r="AU1246" s="163"/>
      <c r="AV1246" s="163"/>
      <c r="AW1246" s="163"/>
      <c r="AX1246" s="164"/>
    </row>
    <row r="1247" spans="1:251" ht="12" customHeight="1">
      <c r="A1247" s="8"/>
      <c r="B1247" s="162"/>
      <c r="C1247" s="163"/>
      <c r="D1247" s="163"/>
      <c r="E1247" s="163"/>
      <c r="F1247" s="163"/>
      <c r="G1247" s="163"/>
      <c r="H1247" s="163"/>
      <c r="I1247" s="163"/>
      <c r="J1247" s="163"/>
      <c r="K1247" s="163"/>
      <c r="L1247" s="163"/>
      <c r="M1247" s="163"/>
      <c r="N1247" s="163"/>
      <c r="O1247" s="163"/>
      <c r="P1247" s="163"/>
      <c r="Q1247" s="163"/>
      <c r="R1247" s="163"/>
      <c r="S1247" s="163"/>
      <c r="T1247" s="163"/>
      <c r="U1247" s="163"/>
      <c r="V1247" s="163"/>
      <c r="W1247" s="163"/>
      <c r="X1247" s="163"/>
      <c r="Y1247" s="163"/>
      <c r="Z1247" s="163"/>
      <c r="AA1247" s="163"/>
      <c r="AB1247" s="163"/>
      <c r="AC1247" s="163"/>
      <c r="AD1247" s="163"/>
      <c r="AE1247" s="163"/>
      <c r="AF1247" s="163"/>
      <c r="AG1247" s="163"/>
      <c r="AH1247" s="163"/>
      <c r="AI1247" s="163"/>
      <c r="AJ1247" s="163"/>
      <c r="AK1247" s="163"/>
      <c r="AL1247" s="163"/>
      <c r="AM1247" s="163"/>
      <c r="AN1247" s="163"/>
      <c r="AO1247" s="163"/>
      <c r="AP1247" s="163"/>
      <c r="AQ1247" s="163"/>
      <c r="AR1247" s="163"/>
      <c r="AS1247" s="163"/>
      <c r="AT1247" s="163"/>
      <c r="AU1247" s="163"/>
      <c r="AV1247" s="163"/>
      <c r="AW1247" s="163"/>
      <c r="AX1247" s="164"/>
    </row>
    <row r="1248" spans="1:251" ht="12" customHeight="1">
      <c r="A1248" s="8"/>
      <c r="B1248" s="162"/>
      <c r="C1248" s="163"/>
      <c r="D1248" s="163"/>
      <c r="E1248" s="163"/>
      <c r="F1248" s="163"/>
      <c r="G1248" s="163"/>
      <c r="H1248" s="163"/>
      <c r="I1248" s="163"/>
      <c r="J1248" s="163"/>
      <c r="K1248" s="163"/>
      <c r="L1248" s="163"/>
      <c r="M1248" s="163"/>
      <c r="N1248" s="163"/>
      <c r="O1248" s="163"/>
      <c r="P1248" s="163"/>
      <c r="Q1248" s="163"/>
      <c r="R1248" s="163"/>
      <c r="S1248" s="163"/>
      <c r="T1248" s="163"/>
      <c r="U1248" s="163"/>
      <c r="V1248" s="163"/>
      <c r="W1248" s="163"/>
      <c r="X1248" s="163"/>
      <c r="Y1248" s="163"/>
      <c r="Z1248" s="163"/>
      <c r="AA1248" s="163"/>
      <c r="AB1248" s="163"/>
      <c r="AC1248" s="163"/>
      <c r="AD1248" s="163"/>
      <c r="AE1248" s="163"/>
      <c r="AF1248" s="163"/>
      <c r="AG1248" s="163"/>
      <c r="AH1248" s="163"/>
      <c r="AI1248" s="163"/>
      <c r="AJ1248" s="163"/>
      <c r="AK1248" s="163"/>
      <c r="AL1248" s="163"/>
      <c r="AM1248" s="163"/>
      <c r="AN1248" s="163"/>
      <c r="AO1248" s="163"/>
      <c r="AP1248" s="163"/>
      <c r="AQ1248" s="163"/>
      <c r="AR1248" s="163"/>
      <c r="AS1248" s="163"/>
      <c r="AT1248" s="163"/>
      <c r="AU1248" s="163"/>
      <c r="AV1248" s="163"/>
      <c r="AW1248" s="163"/>
      <c r="AX1248" s="164"/>
    </row>
    <row r="1249" spans="1:113" ht="12" customHeight="1">
      <c r="A1249" s="8"/>
      <c r="B1249" s="162"/>
      <c r="C1249" s="163"/>
      <c r="D1249" s="163"/>
      <c r="E1249" s="163"/>
      <c r="F1249" s="163"/>
      <c r="G1249" s="163"/>
      <c r="H1249" s="163"/>
      <c r="I1249" s="163"/>
      <c r="J1249" s="163"/>
      <c r="K1249" s="163"/>
      <c r="L1249" s="163"/>
      <c r="M1249" s="163"/>
      <c r="N1249" s="163"/>
      <c r="O1249" s="163"/>
      <c r="P1249" s="163"/>
      <c r="Q1249" s="163"/>
      <c r="R1249" s="163"/>
      <c r="S1249" s="163"/>
      <c r="T1249" s="163"/>
      <c r="U1249" s="163"/>
      <c r="V1249" s="163"/>
      <c r="W1249" s="163"/>
      <c r="X1249" s="163"/>
      <c r="Y1249" s="163"/>
      <c r="Z1249" s="163"/>
      <c r="AA1249" s="163"/>
      <c r="AB1249" s="163"/>
      <c r="AC1249" s="163"/>
      <c r="AD1249" s="163"/>
      <c r="AE1249" s="163"/>
      <c r="AF1249" s="163"/>
      <c r="AG1249" s="163"/>
      <c r="AH1249" s="163"/>
      <c r="AI1249" s="163"/>
      <c r="AJ1249" s="163"/>
      <c r="AK1249" s="163"/>
      <c r="AL1249" s="163"/>
      <c r="AM1249" s="163"/>
      <c r="AN1249" s="163"/>
      <c r="AO1249" s="163"/>
      <c r="AP1249" s="163"/>
      <c r="AQ1249" s="163"/>
      <c r="AR1249" s="163"/>
      <c r="AS1249" s="163"/>
      <c r="AT1249" s="163"/>
      <c r="AU1249" s="163"/>
      <c r="AV1249" s="163"/>
      <c r="AW1249" s="163"/>
      <c r="AX1249" s="164"/>
    </row>
    <row r="1250" spans="1:113" ht="12" customHeight="1">
      <c r="A1250" s="8"/>
      <c r="B1250" s="162"/>
      <c r="C1250" s="163"/>
      <c r="D1250" s="163"/>
      <c r="E1250" s="163"/>
      <c r="F1250" s="163"/>
      <c r="G1250" s="163"/>
      <c r="H1250" s="163"/>
      <c r="I1250" s="163"/>
      <c r="J1250" s="163"/>
      <c r="K1250" s="163"/>
      <c r="L1250" s="163"/>
      <c r="M1250" s="163"/>
      <c r="N1250" s="163"/>
      <c r="O1250" s="163"/>
      <c r="P1250" s="163"/>
      <c r="Q1250" s="163"/>
      <c r="R1250" s="163"/>
      <c r="S1250" s="163"/>
      <c r="T1250" s="163"/>
      <c r="U1250" s="163"/>
      <c r="V1250" s="163"/>
      <c r="W1250" s="163"/>
      <c r="X1250" s="163"/>
      <c r="Y1250" s="163"/>
      <c r="Z1250" s="163"/>
      <c r="AA1250" s="163"/>
      <c r="AB1250" s="163"/>
      <c r="AC1250" s="163"/>
      <c r="AD1250" s="163"/>
      <c r="AE1250" s="163"/>
      <c r="AF1250" s="163"/>
      <c r="AG1250" s="163"/>
      <c r="AH1250" s="163"/>
      <c r="AI1250" s="163"/>
      <c r="AJ1250" s="163"/>
      <c r="AK1250" s="163"/>
      <c r="AL1250" s="163"/>
      <c r="AM1250" s="163"/>
      <c r="AN1250" s="163"/>
      <c r="AO1250" s="163"/>
      <c r="AP1250" s="163"/>
      <c r="AQ1250" s="163"/>
      <c r="AR1250" s="163"/>
      <c r="AS1250" s="163"/>
      <c r="AT1250" s="163"/>
      <c r="AU1250" s="163"/>
      <c r="AV1250" s="163"/>
      <c r="AW1250" s="163"/>
      <c r="AX1250" s="164"/>
      <c r="BC1250" s="16"/>
    </row>
    <row r="1251" spans="1:113" ht="12" customHeight="1">
      <c r="A1251" s="8"/>
      <c r="B1251" s="162"/>
      <c r="C1251" s="163"/>
      <c r="D1251" s="163"/>
      <c r="E1251" s="163"/>
      <c r="F1251" s="163"/>
      <c r="G1251" s="163"/>
      <c r="H1251" s="163"/>
      <c r="I1251" s="163"/>
      <c r="J1251" s="163"/>
      <c r="K1251" s="163"/>
      <c r="L1251" s="163"/>
      <c r="M1251" s="163"/>
      <c r="N1251" s="163"/>
      <c r="O1251" s="163"/>
      <c r="P1251" s="163"/>
      <c r="Q1251" s="163"/>
      <c r="R1251" s="163"/>
      <c r="S1251" s="163"/>
      <c r="T1251" s="163"/>
      <c r="U1251" s="163"/>
      <c r="V1251" s="163"/>
      <c r="W1251" s="163"/>
      <c r="X1251" s="163"/>
      <c r="Y1251" s="163"/>
      <c r="Z1251" s="163"/>
      <c r="AA1251" s="163"/>
      <c r="AB1251" s="163"/>
      <c r="AC1251" s="163"/>
      <c r="AD1251" s="163"/>
      <c r="AE1251" s="163"/>
      <c r="AF1251" s="163"/>
      <c r="AG1251" s="163"/>
      <c r="AH1251" s="163"/>
      <c r="AI1251" s="163"/>
      <c r="AJ1251" s="163"/>
      <c r="AK1251" s="163"/>
      <c r="AL1251" s="163"/>
      <c r="AM1251" s="163"/>
      <c r="AN1251" s="163"/>
      <c r="AO1251" s="163"/>
      <c r="AP1251" s="163"/>
      <c r="AQ1251" s="163"/>
      <c r="AR1251" s="163"/>
      <c r="AS1251" s="163"/>
      <c r="AT1251" s="163"/>
      <c r="AU1251" s="163"/>
      <c r="AV1251" s="163"/>
      <c r="AW1251" s="163"/>
      <c r="AX1251" s="164"/>
    </row>
    <row r="1252" spans="1:113" ht="12" customHeight="1">
      <c r="A1252" s="8"/>
      <c r="B1252" s="162"/>
      <c r="C1252" s="163"/>
      <c r="D1252" s="163"/>
      <c r="E1252" s="163"/>
      <c r="F1252" s="163"/>
      <c r="G1252" s="163"/>
      <c r="H1252" s="163"/>
      <c r="I1252" s="163"/>
      <c r="J1252" s="163"/>
      <c r="K1252" s="163"/>
      <c r="L1252" s="163"/>
      <c r="M1252" s="163"/>
      <c r="N1252" s="163"/>
      <c r="O1252" s="163"/>
      <c r="P1252" s="163"/>
      <c r="Q1252" s="163"/>
      <c r="R1252" s="163"/>
      <c r="S1252" s="163"/>
      <c r="T1252" s="163"/>
      <c r="U1252" s="163"/>
      <c r="V1252" s="163"/>
      <c r="W1252" s="163"/>
      <c r="X1252" s="163"/>
      <c r="Y1252" s="163"/>
      <c r="Z1252" s="163"/>
      <c r="AA1252" s="163"/>
      <c r="AB1252" s="163"/>
      <c r="AC1252" s="163"/>
      <c r="AD1252" s="163"/>
      <c r="AE1252" s="163"/>
      <c r="AF1252" s="163"/>
      <c r="AG1252" s="163"/>
      <c r="AH1252" s="163"/>
      <c r="AI1252" s="163"/>
      <c r="AJ1252" s="163"/>
      <c r="AK1252" s="163"/>
      <c r="AL1252" s="163"/>
      <c r="AM1252" s="163"/>
      <c r="AN1252" s="163"/>
      <c r="AO1252" s="163"/>
      <c r="AP1252" s="163"/>
      <c r="AQ1252" s="163"/>
      <c r="AR1252" s="163"/>
      <c r="AS1252" s="163"/>
      <c r="AT1252" s="163"/>
      <c r="AU1252" s="163"/>
      <c r="AV1252" s="163"/>
      <c r="AW1252" s="163"/>
      <c r="AX1252" s="164"/>
    </row>
    <row r="1253" spans="1:113" ht="12" customHeight="1">
      <c r="A1253" s="8"/>
      <c r="B1253" s="162"/>
      <c r="C1253" s="163"/>
      <c r="D1253" s="163"/>
      <c r="E1253" s="163"/>
      <c r="F1253" s="163"/>
      <c r="G1253" s="163"/>
      <c r="H1253" s="163"/>
      <c r="I1253" s="163"/>
      <c r="J1253" s="163"/>
      <c r="K1253" s="163"/>
      <c r="L1253" s="163"/>
      <c r="M1253" s="163"/>
      <c r="N1253" s="163"/>
      <c r="O1253" s="163"/>
      <c r="P1253" s="163"/>
      <c r="Q1253" s="163"/>
      <c r="R1253" s="163"/>
      <c r="S1253" s="163"/>
      <c r="T1253" s="163"/>
      <c r="U1253" s="163"/>
      <c r="V1253" s="163"/>
      <c r="W1253" s="163"/>
      <c r="X1253" s="163"/>
      <c r="Y1253" s="163"/>
      <c r="Z1253" s="163"/>
      <c r="AA1253" s="163"/>
      <c r="AB1253" s="163"/>
      <c r="AC1253" s="163"/>
      <c r="AD1253" s="163"/>
      <c r="AE1253" s="163"/>
      <c r="AF1253" s="163"/>
      <c r="AG1253" s="163"/>
      <c r="AH1253" s="163"/>
      <c r="AI1253" s="163"/>
      <c r="AJ1253" s="163"/>
      <c r="AK1253" s="163"/>
      <c r="AL1253" s="163"/>
      <c r="AM1253" s="163"/>
      <c r="AN1253" s="163"/>
      <c r="AO1253" s="163"/>
      <c r="AP1253" s="163"/>
      <c r="AQ1253" s="163"/>
      <c r="AR1253" s="163"/>
      <c r="AS1253" s="163"/>
      <c r="AT1253" s="163"/>
      <c r="AU1253" s="163"/>
      <c r="AV1253" s="163"/>
      <c r="AW1253" s="163"/>
      <c r="AX1253" s="164"/>
    </row>
    <row r="1254" spans="1:113" ht="15" thickBot="1">
      <c r="A1254" s="17"/>
      <c r="B1254" s="18"/>
      <c r="C1254" s="19"/>
      <c r="D1254" s="19"/>
      <c r="E1254" s="19"/>
      <c r="F1254" s="19"/>
      <c r="G1254" s="19"/>
      <c r="H1254" s="19"/>
      <c r="I1254" s="19"/>
      <c r="J1254" s="19"/>
      <c r="K1254" s="19"/>
      <c r="L1254" s="19"/>
      <c r="M1254" s="19"/>
      <c r="N1254" s="19"/>
      <c r="O1254" s="19"/>
      <c r="P1254" s="19"/>
      <c r="Q1254" s="19"/>
      <c r="R1254" s="19"/>
      <c r="S1254" s="19"/>
      <c r="T1254" s="19"/>
      <c r="U1254" s="19"/>
      <c r="V1254" s="19"/>
      <c r="W1254" s="19"/>
      <c r="X1254" s="19"/>
      <c r="Y1254" s="19"/>
      <c r="Z1254" s="19"/>
      <c r="AA1254" s="19"/>
      <c r="AB1254" s="19"/>
      <c r="AC1254" s="19"/>
      <c r="AD1254" s="19"/>
      <c r="AE1254" s="19"/>
      <c r="AF1254" s="19"/>
      <c r="AG1254" s="19"/>
      <c r="AH1254" s="19"/>
      <c r="AI1254" s="19"/>
      <c r="AJ1254" s="19"/>
      <c r="AK1254" s="19"/>
      <c r="AL1254" s="19"/>
      <c r="AM1254" s="19"/>
      <c r="AN1254" s="19"/>
      <c r="AO1254" s="19"/>
      <c r="AP1254" s="19"/>
      <c r="AQ1254" s="19"/>
      <c r="AR1254" s="19"/>
      <c r="AS1254" s="19"/>
      <c r="AT1254" s="19"/>
      <c r="AU1254" s="19"/>
      <c r="AV1254" s="19"/>
      <c r="AW1254" s="19"/>
      <c r="AX1254" s="20"/>
    </row>
    <row r="1255" spans="1:113">
      <c r="B1255" s="21"/>
    </row>
    <row r="1256" spans="1:113" ht="15" thickBot="1">
      <c r="A1256" s="11"/>
      <c r="B1256" s="10" t="s">
        <v>3</v>
      </c>
      <c r="C1256" s="8"/>
      <c r="D1256" s="8"/>
      <c r="E1256" s="8"/>
      <c r="F1256" s="8"/>
      <c r="G1256" s="8"/>
      <c r="H1256" s="8"/>
      <c r="I1256" s="8"/>
      <c r="J1256" s="8"/>
      <c r="K1256" s="8"/>
      <c r="L1256" s="9"/>
      <c r="M1256" s="9"/>
      <c r="N1256" s="9"/>
      <c r="O1256" s="9"/>
      <c r="P1256" s="8"/>
      <c r="Q1256" s="8"/>
      <c r="R1256" s="8"/>
      <c r="S1256" s="8"/>
      <c r="T1256" s="8"/>
      <c r="U1256" s="8"/>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DI1256" s="6"/>
    </row>
    <row r="1257" spans="1:113" ht="14.4">
      <c r="A1257" s="8"/>
      <c r="B1257" s="12"/>
      <c r="C1257" s="7"/>
      <c r="D1257" s="7"/>
      <c r="E1257" s="7"/>
      <c r="F1257" s="7"/>
      <c r="G1257" s="7"/>
      <c r="H1257" s="7"/>
      <c r="I1257" s="7"/>
      <c r="J1257" s="7"/>
      <c r="K1257" s="7"/>
      <c r="L1257" s="13"/>
      <c r="M1257" s="13"/>
      <c r="N1257" s="13"/>
      <c r="O1257" s="13"/>
      <c r="P1257" s="7"/>
      <c r="Q1257" s="7"/>
      <c r="R1257" s="7"/>
      <c r="S1257" s="7"/>
      <c r="T1257" s="7"/>
      <c r="U1257" s="7"/>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c r="AS1257" s="14"/>
      <c r="AT1257" s="14"/>
      <c r="AU1257" s="14"/>
      <c r="AV1257" s="14"/>
      <c r="AW1257" s="14"/>
      <c r="AX1257" s="15"/>
    </row>
    <row r="1258" spans="1:113" ht="12" customHeight="1">
      <c r="A1258" s="8"/>
      <c r="B1258" s="122" t="s">
        <v>152</v>
      </c>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4"/>
    </row>
    <row r="1259" spans="1:113" ht="12" customHeight="1">
      <c r="A1259" s="8"/>
      <c r="B1259" s="122"/>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4"/>
      <c r="BC1259" s="16"/>
    </row>
    <row r="1260" spans="1:113" ht="12" customHeight="1">
      <c r="A1260" s="8"/>
      <c r="B1260" s="122"/>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4"/>
    </row>
    <row r="1261" spans="1:113" ht="12" customHeight="1">
      <c r="A1261" s="8"/>
      <c r="B1261" s="122"/>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4"/>
    </row>
    <row r="1262" spans="1:113" ht="12" customHeight="1">
      <c r="A1262" s="8"/>
      <c r="B1262" s="122"/>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4"/>
    </row>
    <row r="1263" spans="1:113" ht="15" thickBot="1">
      <c r="A1263" s="17"/>
      <c r="B1263" s="18"/>
      <c r="C1263" s="19"/>
      <c r="D1263" s="19"/>
      <c r="E1263" s="19"/>
      <c r="F1263" s="19"/>
      <c r="G1263" s="19"/>
      <c r="H1263" s="19"/>
      <c r="I1263" s="19"/>
      <c r="J1263" s="19"/>
      <c r="K1263" s="19"/>
      <c r="L1263" s="19"/>
      <c r="M1263" s="19"/>
      <c r="N1263" s="19"/>
      <c r="O1263" s="19"/>
      <c r="P1263" s="19"/>
      <c r="Q1263" s="19"/>
      <c r="R1263" s="19"/>
      <c r="S1263" s="19"/>
      <c r="T1263" s="19"/>
      <c r="U1263" s="19"/>
      <c r="V1263" s="19"/>
      <c r="W1263" s="19"/>
      <c r="X1263" s="19"/>
      <c r="Y1263" s="19"/>
      <c r="Z1263" s="19"/>
      <c r="AA1263" s="19"/>
      <c r="AB1263" s="19"/>
      <c r="AC1263" s="19"/>
      <c r="AD1263" s="19"/>
      <c r="AE1263" s="19"/>
      <c r="AF1263" s="19"/>
      <c r="AG1263" s="19"/>
      <c r="AH1263" s="19"/>
      <c r="AI1263" s="19"/>
      <c r="AJ1263" s="19"/>
      <c r="AK1263" s="19"/>
      <c r="AL1263" s="19"/>
      <c r="AM1263" s="19"/>
      <c r="AN1263" s="19"/>
      <c r="AO1263" s="19"/>
      <c r="AP1263" s="19"/>
      <c r="AQ1263" s="19"/>
      <c r="AR1263" s="19"/>
      <c r="AS1263" s="19"/>
      <c r="AT1263" s="19"/>
      <c r="AU1263" s="19"/>
      <c r="AV1263" s="19"/>
      <c r="AW1263" s="19"/>
      <c r="AX1263" s="20"/>
    </row>
    <row r="1264" spans="1:113">
      <c r="B1264" s="21"/>
    </row>
    <row r="1265" spans="1:251" ht="14.4">
      <c r="B1265" s="10" t="s">
        <v>4</v>
      </c>
      <c r="C1265" s="8"/>
      <c r="D1265" s="8"/>
      <c r="E1265" s="8"/>
      <c r="F1265" s="8"/>
      <c r="G1265" s="8"/>
      <c r="H1265" s="8"/>
      <c r="I1265" s="8"/>
      <c r="J1265" s="8"/>
      <c r="K1265" s="8"/>
      <c r="L1265" s="9"/>
      <c r="M1265" s="9"/>
      <c r="N1265" s="9"/>
      <c r="O1265" s="9"/>
      <c r="P1265" s="8"/>
      <c r="Q1265" s="8"/>
      <c r="R1265" s="8"/>
      <c r="S1265" s="8"/>
      <c r="T1265" s="8"/>
      <c r="U1265" s="8"/>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row>
    <row r="1266" spans="1:251" ht="15" thickBot="1">
      <c r="B1266" s="8"/>
      <c r="C1266" s="8"/>
      <c r="D1266" s="8"/>
      <c r="E1266" s="8"/>
      <c r="F1266" s="8"/>
      <c r="G1266" s="8"/>
      <c r="H1266" s="8"/>
      <c r="I1266" s="8"/>
      <c r="J1266" s="8"/>
      <c r="K1266" s="8"/>
      <c r="L1266" s="9"/>
      <c r="M1266" s="9"/>
      <c r="N1266" s="9"/>
      <c r="O1266" s="9"/>
      <c r="P1266" s="8"/>
      <c r="Q1266" s="8"/>
      <c r="R1266" s="8"/>
      <c r="S1266" s="8"/>
      <c r="T1266" s="8"/>
      <c r="U1266" s="8"/>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22" t="s">
        <v>5</v>
      </c>
    </row>
    <row r="1267" spans="1:251" s="16" customFormat="1" ht="13.5" customHeight="1">
      <c r="A1267" s="8"/>
      <c r="B1267" s="125" t="s">
        <v>6</v>
      </c>
      <c r="C1267" s="126"/>
      <c r="D1267" s="126"/>
      <c r="E1267" s="126"/>
      <c r="F1267" s="126"/>
      <c r="G1267" s="126"/>
      <c r="H1267" s="126"/>
      <c r="I1267" s="126"/>
      <c r="J1267" s="126"/>
      <c r="K1267" s="126"/>
      <c r="L1267" s="126"/>
      <c r="M1267" s="126"/>
      <c r="N1267" s="126"/>
      <c r="O1267" s="126"/>
      <c r="P1267" s="126"/>
      <c r="Q1267" s="126"/>
      <c r="R1267" s="126"/>
      <c r="S1267" s="126"/>
      <c r="T1267" s="126"/>
      <c r="U1267" s="126"/>
      <c r="V1267" s="126"/>
      <c r="W1267" s="126"/>
      <c r="X1267" s="126"/>
      <c r="Y1267" s="126"/>
      <c r="Z1267" s="127"/>
      <c r="AA1267" s="131" t="s">
        <v>9</v>
      </c>
      <c r="AB1267" s="126"/>
      <c r="AC1267" s="126"/>
      <c r="AD1267" s="126"/>
      <c r="AE1267" s="126"/>
      <c r="AF1267" s="126"/>
      <c r="AG1267" s="126"/>
      <c r="AH1267" s="126"/>
      <c r="AI1267" s="127"/>
      <c r="AJ1267" s="131" t="s">
        <v>10</v>
      </c>
      <c r="AK1267" s="126"/>
      <c r="AL1267" s="126"/>
      <c r="AM1267" s="126"/>
      <c r="AN1267" s="126"/>
      <c r="AO1267" s="126"/>
      <c r="AP1267" s="126"/>
      <c r="AQ1267" s="126"/>
      <c r="AR1267" s="127"/>
      <c r="AS1267" s="131" t="s">
        <v>7</v>
      </c>
      <c r="AT1267" s="126"/>
      <c r="AU1267" s="126"/>
      <c r="AV1267" s="126"/>
      <c r="AW1267" s="126"/>
      <c r="AX1267" s="133"/>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c r="GQ1267" s="2"/>
      <c r="GR1267" s="2"/>
      <c r="GS1267" s="2"/>
      <c r="GT1267" s="2"/>
      <c r="GU1267" s="2"/>
      <c r="GV1267" s="2"/>
      <c r="GW1267" s="2"/>
      <c r="GX1267" s="2"/>
      <c r="GY1267" s="2"/>
      <c r="GZ1267" s="2"/>
      <c r="HA1267" s="2"/>
      <c r="HB1267" s="2"/>
      <c r="HC1267" s="2"/>
      <c r="HD1267" s="2"/>
      <c r="HE1267" s="2"/>
      <c r="HF1267" s="2"/>
      <c r="HG1267" s="2"/>
      <c r="HH1267" s="2"/>
      <c r="HI1267" s="2"/>
      <c r="HJ1267" s="2"/>
      <c r="HK1267" s="2"/>
      <c r="HL1267" s="2"/>
      <c r="HM1267" s="2"/>
      <c r="HN1267" s="2"/>
      <c r="HO1267" s="2"/>
      <c r="HP1267" s="2"/>
      <c r="HQ1267" s="2"/>
      <c r="HR1267" s="2"/>
      <c r="HS1267" s="2"/>
      <c r="HT1267" s="2"/>
      <c r="HU1267" s="2"/>
      <c r="HV1267" s="2"/>
      <c r="HW1267" s="2"/>
      <c r="HX1267" s="2"/>
      <c r="HY1267" s="2"/>
      <c r="HZ1267" s="2"/>
      <c r="IA1267" s="2"/>
      <c r="IB1267" s="2"/>
      <c r="IC1267" s="2"/>
      <c r="ID1267" s="2"/>
      <c r="IE1267" s="2"/>
      <c r="IF1267" s="2"/>
      <c r="IG1267" s="2"/>
      <c r="IH1267" s="2"/>
      <c r="II1267" s="2"/>
      <c r="IJ1267" s="2"/>
      <c r="IK1267" s="2"/>
      <c r="IL1267" s="2"/>
      <c r="IM1267" s="2"/>
      <c r="IN1267" s="2"/>
      <c r="IO1267" s="2"/>
      <c r="IP1267" s="2"/>
      <c r="IQ1267" s="2"/>
    </row>
    <row r="1268" spans="1:251" s="16" customFormat="1">
      <c r="A1268" s="8"/>
      <c r="B1268" s="128"/>
      <c r="C1268" s="129"/>
      <c r="D1268" s="129"/>
      <c r="E1268" s="129"/>
      <c r="F1268" s="129"/>
      <c r="G1268" s="129"/>
      <c r="H1268" s="129"/>
      <c r="I1268" s="129"/>
      <c r="J1268" s="129"/>
      <c r="K1268" s="129"/>
      <c r="L1268" s="129"/>
      <c r="M1268" s="129"/>
      <c r="N1268" s="129"/>
      <c r="O1268" s="129"/>
      <c r="P1268" s="129"/>
      <c r="Q1268" s="129"/>
      <c r="R1268" s="129"/>
      <c r="S1268" s="129"/>
      <c r="T1268" s="129"/>
      <c r="U1268" s="129"/>
      <c r="V1268" s="129"/>
      <c r="W1268" s="129"/>
      <c r="X1268" s="129"/>
      <c r="Y1268" s="129"/>
      <c r="Z1268" s="130"/>
      <c r="AA1268" s="132"/>
      <c r="AB1268" s="129"/>
      <c r="AC1268" s="129"/>
      <c r="AD1268" s="129"/>
      <c r="AE1268" s="129"/>
      <c r="AF1268" s="129"/>
      <c r="AG1268" s="129"/>
      <c r="AH1268" s="129"/>
      <c r="AI1268" s="130"/>
      <c r="AJ1268" s="132"/>
      <c r="AK1268" s="129"/>
      <c r="AL1268" s="129"/>
      <c r="AM1268" s="129"/>
      <c r="AN1268" s="129"/>
      <c r="AO1268" s="129"/>
      <c r="AP1268" s="129"/>
      <c r="AQ1268" s="129"/>
      <c r="AR1268" s="130"/>
      <c r="AS1268" s="132"/>
      <c r="AT1268" s="129"/>
      <c r="AU1268" s="129"/>
      <c r="AV1268" s="129"/>
      <c r="AW1268" s="129"/>
      <c r="AX1268" s="134"/>
      <c r="AY1268" s="2"/>
      <c r="AZ1268" s="2"/>
      <c r="BA1268" s="2"/>
      <c r="BB1268" s="23"/>
      <c r="BC1268" s="24"/>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c r="GQ1268" s="2"/>
      <c r="GR1268" s="2"/>
      <c r="GS1268" s="2"/>
      <c r="GT1268" s="2"/>
      <c r="GU1268" s="2"/>
      <c r="GV1268" s="2"/>
      <c r="GW1268" s="2"/>
      <c r="GX1268" s="2"/>
      <c r="GY1268" s="2"/>
      <c r="GZ1268" s="2"/>
      <c r="HA1268" s="2"/>
      <c r="HB1268" s="2"/>
      <c r="HC1268" s="2"/>
      <c r="HD1268" s="2"/>
      <c r="HE1268" s="2"/>
      <c r="HF1268" s="2"/>
      <c r="HG1268" s="2"/>
      <c r="HH1268" s="2"/>
      <c r="HI1268" s="2"/>
      <c r="HJ1268" s="2"/>
      <c r="HK1268" s="2"/>
      <c r="HL1268" s="2"/>
      <c r="HM1268" s="2"/>
      <c r="HN1268" s="2"/>
      <c r="HO1268" s="2"/>
      <c r="HP1268" s="2"/>
      <c r="HQ1268" s="2"/>
      <c r="HR1268" s="2"/>
      <c r="HS1268" s="2"/>
      <c r="HT1268" s="2"/>
      <c r="HU1268" s="2"/>
      <c r="HV1268" s="2"/>
      <c r="HW1268" s="2"/>
      <c r="HX1268" s="2"/>
      <c r="HY1268" s="2"/>
      <c r="HZ1268" s="2"/>
      <c r="IA1268" s="2"/>
      <c r="IB1268" s="2"/>
      <c r="IC1268" s="2"/>
      <c r="ID1268" s="2"/>
      <c r="IE1268" s="2"/>
      <c r="IF1268" s="2"/>
      <c r="IG1268" s="2"/>
      <c r="IH1268" s="2"/>
      <c r="II1268" s="2"/>
      <c r="IJ1268" s="2"/>
      <c r="IK1268" s="2"/>
      <c r="IL1268" s="2"/>
      <c r="IM1268" s="2"/>
      <c r="IN1268" s="2"/>
      <c r="IO1268" s="2"/>
      <c r="IP1268" s="2"/>
      <c r="IQ1268" s="2"/>
    </row>
    <row r="1269" spans="1:251" s="16" customFormat="1" ht="18.75" customHeight="1">
      <c r="A1269" s="8"/>
      <c r="B1269" s="25"/>
      <c r="C1269" s="135" t="s">
        <v>150</v>
      </c>
      <c r="D1269" s="136"/>
      <c r="E1269" s="136"/>
      <c r="F1269" s="136"/>
      <c r="G1269" s="136"/>
      <c r="H1269" s="136"/>
      <c r="I1269" s="136"/>
      <c r="J1269" s="136"/>
      <c r="K1269" s="136"/>
      <c r="L1269" s="136"/>
      <c r="M1269" s="136"/>
      <c r="N1269" s="136"/>
      <c r="O1269" s="136"/>
      <c r="P1269" s="136"/>
      <c r="Q1269" s="136"/>
      <c r="R1269" s="136"/>
      <c r="S1269" s="136"/>
      <c r="T1269" s="136"/>
      <c r="U1269" s="136"/>
      <c r="V1269" s="136"/>
      <c r="W1269" s="136"/>
      <c r="X1269" s="136"/>
      <c r="Y1269" s="136"/>
      <c r="Z1269" s="137"/>
      <c r="AA1269" s="138">
        <v>0</v>
      </c>
      <c r="AB1269" s="139"/>
      <c r="AC1269" s="139"/>
      <c r="AD1269" s="139"/>
      <c r="AE1269" s="139"/>
      <c r="AF1269" s="139"/>
      <c r="AG1269" s="139"/>
      <c r="AH1269" s="139"/>
      <c r="AI1269" s="140"/>
      <c r="AJ1269" s="138">
        <v>150000</v>
      </c>
      <c r="AK1269" s="139"/>
      <c r="AL1269" s="139"/>
      <c r="AM1269" s="139"/>
      <c r="AN1269" s="139"/>
      <c r="AO1269" s="139"/>
      <c r="AP1269" s="139"/>
      <c r="AQ1269" s="139"/>
      <c r="AR1269" s="140"/>
      <c r="AS1269" s="141"/>
      <c r="AT1269" s="142"/>
      <c r="AU1269" s="142"/>
      <c r="AV1269" s="142"/>
      <c r="AW1269" s="142"/>
      <c r="AX1269" s="143"/>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row>
    <row r="1270" spans="1:251" s="16" customFormat="1" ht="18.75" customHeight="1" thickBot="1">
      <c r="A1270" s="17"/>
      <c r="B1270" s="144" t="s">
        <v>11</v>
      </c>
      <c r="C1270" s="145"/>
      <c r="D1270" s="145"/>
      <c r="E1270" s="145"/>
      <c r="F1270" s="145"/>
      <c r="G1270" s="145"/>
      <c r="H1270" s="145"/>
      <c r="I1270" s="145"/>
      <c r="J1270" s="145"/>
      <c r="K1270" s="145"/>
      <c r="L1270" s="145"/>
      <c r="M1270" s="145"/>
      <c r="N1270" s="145"/>
      <c r="O1270" s="145"/>
      <c r="P1270" s="145"/>
      <c r="Q1270" s="145"/>
      <c r="R1270" s="145"/>
      <c r="S1270" s="145"/>
      <c r="T1270" s="145"/>
      <c r="U1270" s="145"/>
      <c r="V1270" s="145"/>
      <c r="W1270" s="145"/>
      <c r="X1270" s="145"/>
      <c r="Y1270" s="145"/>
      <c r="Z1270" s="146"/>
      <c r="AA1270" s="147">
        <f>SUM($AA$1269:$AA$1269)</f>
        <v>0</v>
      </c>
      <c r="AB1270" s="148"/>
      <c r="AC1270" s="148"/>
      <c r="AD1270" s="148"/>
      <c r="AE1270" s="148"/>
      <c r="AF1270" s="148"/>
      <c r="AG1270" s="148"/>
      <c r="AH1270" s="148"/>
      <c r="AI1270" s="149"/>
      <c r="AJ1270" s="147">
        <f>SUM($AJ$1269:$AJ$1269)</f>
        <v>150000</v>
      </c>
      <c r="AK1270" s="148"/>
      <c r="AL1270" s="148"/>
      <c r="AM1270" s="148"/>
      <c r="AN1270" s="148"/>
      <c r="AO1270" s="148"/>
      <c r="AP1270" s="148"/>
      <c r="AQ1270" s="148"/>
      <c r="AR1270" s="149"/>
      <c r="AS1270" s="150"/>
      <c r="AT1270" s="151"/>
      <c r="AU1270" s="151"/>
      <c r="AV1270" s="151"/>
      <c r="AW1270" s="151"/>
      <c r="AX1270" s="15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row>
    <row r="1272" spans="1:251" ht="19.2">
      <c r="A1272" s="1" t="s">
        <v>0</v>
      </c>
      <c r="AW1272" s="3"/>
      <c r="AX1272" s="4"/>
      <c r="AY1272" s="3"/>
    </row>
    <row r="1274" spans="1:251" ht="18">
      <c r="B1274" s="115" t="s">
        <v>8</v>
      </c>
      <c r="C1274" s="116"/>
      <c r="D1274" s="116"/>
      <c r="E1274" s="116"/>
      <c r="F1274" s="116"/>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row>
    <row r="1275" spans="1:251">
      <c r="Z1275" s="5"/>
      <c r="AD1275" s="5"/>
      <c r="AE1275" s="5"/>
      <c r="AF1275" s="5"/>
      <c r="AG1275" s="5"/>
      <c r="AH1275" s="5"/>
      <c r="AI1275" s="5"/>
      <c r="AO1275" s="5"/>
    </row>
    <row r="1276" spans="1:251" ht="13.8" thickBot="1">
      <c r="Z1276" s="5"/>
      <c r="AD1276" s="5"/>
      <c r="AE1276" s="5"/>
      <c r="AF1276" s="5"/>
      <c r="AG1276" s="5"/>
      <c r="AH1276" s="5"/>
      <c r="AI1276" s="5"/>
      <c r="AO1276" s="5"/>
      <c r="DI1276" s="6"/>
    </row>
    <row r="1277" spans="1:251" ht="24.75" customHeight="1" thickBot="1">
      <c r="B1277" s="117" t="s">
        <v>1</v>
      </c>
      <c r="C1277" s="118"/>
      <c r="D1277" s="118"/>
      <c r="E1277" s="118"/>
      <c r="F1277" s="118"/>
      <c r="G1277" s="118"/>
      <c r="H1277" s="119" t="s">
        <v>153</v>
      </c>
      <c r="I1277" s="120"/>
      <c r="J1277" s="120"/>
      <c r="K1277" s="120"/>
      <c r="L1277" s="120"/>
      <c r="M1277" s="120"/>
      <c r="N1277" s="120"/>
      <c r="O1277" s="120"/>
      <c r="P1277" s="120"/>
      <c r="Q1277" s="120"/>
      <c r="R1277" s="120"/>
      <c r="S1277" s="120"/>
      <c r="T1277" s="120"/>
      <c r="U1277" s="120"/>
      <c r="V1277" s="120"/>
      <c r="W1277" s="120"/>
      <c r="X1277" s="120"/>
      <c r="Y1277" s="120"/>
      <c r="Z1277" s="120"/>
      <c r="AA1277" s="120"/>
      <c r="AB1277" s="120"/>
      <c r="AC1277" s="120"/>
      <c r="AD1277" s="120"/>
      <c r="AE1277" s="120"/>
      <c r="AF1277" s="120"/>
      <c r="AG1277" s="120"/>
      <c r="AH1277" s="120"/>
      <c r="AI1277" s="120"/>
      <c r="AJ1277" s="120"/>
      <c r="AK1277" s="120"/>
      <c r="AL1277" s="120"/>
      <c r="AM1277" s="120"/>
      <c r="AN1277" s="120"/>
      <c r="AO1277" s="120"/>
      <c r="AP1277" s="120"/>
      <c r="AQ1277" s="120"/>
      <c r="AR1277" s="120"/>
      <c r="AS1277" s="120"/>
      <c r="AT1277" s="120"/>
      <c r="AU1277" s="120"/>
      <c r="AV1277" s="120"/>
      <c r="AW1277" s="120"/>
      <c r="AX1277" s="121"/>
      <c r="DI1277" s="6"/>
    </row>
    <row r="1278" spans="1:251" ht="14.4">
      <c r="B1278" s="7"/>
      <c r="C1278" s="7"/>
      <c r="D1278" s="7"/>
      <c r="E1278" s="7"/>
      <c r="F1278" s="7"/>
      <c r="G1278" s="7"/>
      <c r="H1278" s="8"/>
      <c r="I1278" s="8"/>
      <c r="J1278" s="8"/>
      <c r="K1278" s="8"/>
      <c r="L1278" s="9"/>
      <c r="M1278" s="9"/>
      <c r="N1278" s="9"/>
      <c r="O1278" s="9"/>
      <c r="P1278" s="8"/>
      <c r="Q1278" s="8"/>
      <c r="R1278" s="8"/>
      <c r="S1278" s="8"/>
      <c r="T1278" s="8"/>
      <c r="U1278" s="8"/>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DI1278" s="6"/>
    </row>
    <row r="1279" spans="1:251" ht="15" thickBot="1">
      <c r="A1279" s="11"/>
      <c r="B1279" s="10" t="s">
        <v>2</v>
      </c>
      <c r="C1279" s="8"/>
      <c r="D1279" s="8"/>
      <c r="E1279" s="8"/>
      <c r="F1279" s="8"/>
      <c r="G1279" s="8"/>
      <c r="H1279" s="8"/>
      <c r="I1279" s="8"/>
      <c r="J1279" s="8"/>
      <c r="K1279" s="8"/>
      <c r="L1279" s="9"/>
      <c r="M1279" s="9"/>
      <c r="N1279" s="9"/>
      <c r="O1279" s="9"/>
      <c r="P1279" s="8"/>
      <c r="Q1279" s="8"/>
      <c r="R1279" s="8"/>
      <c r="S1279" s="8"/>
      <c r="T1279" s="8"/>
      <c r="U1279" s="8"/>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DI1279" s="6"/>
    </row>
    <row r="1280" spans="1:251" ht="14.4">
      <c r="A1280" s="8"/>
      <c r="B1280" s="12"/>
      <c r="C1280" s="7"/>
      <c r="D1280" s="7"/>
      <c r="E1280" s="7"/>
      <c r="F1280" s="7"/>
      <c r="G1280" s="7"/>
      <c r="H1280" s="7"/>
      <c r="I1280" s="7"/>
      <c r="J1280" s="7"/>
      <c r="K1280" s="7"/>
      <c r="L1280" s="13"/>
      <c r="M1280" s="13"/>
      <c r="N1280" s="13"/>
      <c r="O1280" s="13"/>
      <c r="P1280" s="7"/>
      <c r="Q1280" s="7"/>
      <c r="R1280" s="7"/>
      <c r="S1280" s="7"/>
      <c r="T1280" s="7"/>
      <c r="U1280" s="7"/>
      <c r="V1280" s="14"/>
      <c r="W1280" s="14"/>
      <c r="X1280" s="14"/>
      <c r="Y1280" s="14"/>
      <c r="Z1280" s="14"/>
      <c r="AA1280" s="14"/>
      <c r="AB1280" s="14"/>
      <c r="AC1280" s="14"/>
      <c r="AD1280" s="14"/>
      <c r="AE1280" s="14"/>
      <c r="AF1280" s="14"/>
      <c r="AG1280" s="14"/>
      <c r="AH1280" s="14"/>
      <c r="AI1280" s="14"/>
      <c r="AJ1280" s="14"/>
      <c r="AK1280" s="14"/>
      <c r="AL1280" s="14"/>
      <c r="AM1280" s="14"/>
      <c r="AN1280" s="14"/>
      <c r="AO1280" s="14"/>
      <c r="AP1280" s="14"/>
      <c r="AQ1280" s="14"/>
      <c r="AR1280" s="14"/>
      <c r="AS1280" s="14"/>
      <c r="AT1280" s="14"/>
      <c r="AU1280" s="14"/>
      <c r="AV1280" s="14"/>
      <c r="AW1280" s="14"/>
      <c r="AX1280" s="15"/>
    </row>
    <row r="1281" spans="1:113" ht="12" customHeight="1">
      <c r="A1281" s="8"/>
      <c r="B1281" s="162" t="s">
        <v>832</v>
      </c>
      <c r="C1281" s="163"/>
      <c r="D1281" s="163"/>
      <c r="E1281" s="163"/>
      <c r="F1281" s="163"/>
      <c r="G1281" s="163"/>
      <c r="H1281" s="163"/>
      <c r="I1281" s="163"/>
      <c r="J1281" s="163"/>
      <c r="K1281" s="163"/>
      <c r="L1281" s="163"/>
      <c r="M1281" s="163"/>
      <c r="N1281" s="163"/>
      <c r="O1281" s="163"/>
      <c r="P1281" s="163"/>
      <c r="Q1281" s="163"/>
      <c r="R1281" s="163"/>
      <c r="S1281" s="163"/>
      <c r="T1281" s="163"/>
      <c r="U1281" s="163"/>
      <c r="V1281" s="163"/>
      <c r="W1281" s="163"/>
      <c r="X1281" s="163"/>
      <c r="Y1281" s="163"/>
      <c r="Z1281" s="163"/>
      <c r="AA1281" s="163"/>
      <c r="AB1281" s="163"/>
      <c r="AC1281" s="163"/>
      <c r="AD1281" s="163"/>
      <c r="AE1281" s="163"/>
      <c r="AF1281" s="163"/>
      <c r="AG1281" s="163"/>
      <c r="AH1281" s="163"/>
      <c r="AI1281" s="163"/>
      <c r="AJ1281" s="163"/>
      <c r="AK1281" s="163"/>
      <c r="AL1281" s="163"/>
      <c r="AM1281" s="163"/>
      <c r="AN1281" s="163"/>
      <c r="AO1281" s="163"/>
      <c r="AP1281" s="163"/>
      <c r="AQ1281" s="163"/>
      <c r="AR1281" s="163"/>
      <c r="AS1281" s="163"/>
      <c r="AT1281" s="163"/>
      <c r="AU1281" s="163"/>
      <c r="AV1281" s="163"/>
      <c r="AW1281" s="163"/>
      <c r="AX1281" s="164"/>
    </row>
    <row r="1282" spans="1:113" ht="12" customHeight="1">
      <c r="A1282" s="8"/>
      <c r="B1282" s="162"/>
      <c r="C1282" s="163"/>
      <c r="D1282" s="163"/>
      <c r="E1282" s="163"/>
      <c r="F1282" s="163"/>
      <c r="G1282" s="163"/>
      <c r="H1282" s="163"/>
      <c r="I1282" s="163"/>
      <c r="J1282" s="163"/>
      <c r="K1282" s="163"/>
      <c r="L1282" s="163"/>
      <c r="M1282" s="163"/>
      <c r="N1282" s="163"/>
      <c r="O1282" s="163"/>
      <c r="P1282" s="163"/>
      <c r="Q1282" s="163"/>
      <c r="R1282" s="163"/>
      <c r="S1282" s="163"/>
      <c r="T1282" s="163"/>
      <c r="U1282" s="163"/>
      <c r="V1282" s="163"/>
      <c r="W1282" s="163"/>
      <c r="X1282" s="163"/>
      <c r="Y1282" s="163"/>
      <c r="Z1282" s="163"/>
      <c r="AA1282" s="163"/>
      <c r="AB1282" s="163"/>
      <c r="AC1282" s="163"/>
      <c r="AD1282" s="163"/>
      <c r="AE1282" s="163"/>
      <c r="AF1282" s="163"/>
      <c r="AG1282" s="163"/>
      <c r="AH1282" s="163"/>
      <c r="AI1282" s="163"/>
      <c r="AJ1282" s="163"/>
      <c r="AK1282" s="163"/>
      <c r="AL1282" s="163"/>
      <c r="AM1282" s="163"/>
      <c r="AN1282" s="163"/>
      <c r="AO1282" s="163"/>
      <c r="AP1282" s="163"/>
      <c r="AQ1282" s="163"/>
      <c r="AR1282" s="163"/>
      <c r="AS1282" s="163"/>
      <c r="AT1282" s="163"/>
      <c r="AU1282" s="163"/>
      <c r="AV1282" s="163"/>
      <c r="AW1282" s="163"/>
      <c r="AX1282" s="164"/>
      <c r="BC1282" s="16"/>
    </row>
    <row r="1283" spans="1:113" ht="12" customHeight="1">
      <c r="A1283" s="8"/>
      <c r="B1283" s="162"/>
      <c r="C1283" s="163"/>
      <c r="D1283" s="163"/>
      <c r="E1283" s="163"/>
      <c r="F1283" s="163"/>
      <c r="G1283" s="163"/>
      <c r="H1283" s="163"/>
      <c r="I1283" s="163"/>
      <c r="J1283" s="163"/>
      <c r="K1283" s="163"/>
      <c r="L1283" s="163"/>
      <c r="M1283" s="163"/>
      <c r="N1283" s="163"/>
      <c r="O1283" s="163"/>
      <c r="P1283" s="163"/>
      <c r="Q1283" s="163"/>
      <c r="R1283" s="163"/>
      <c r="S1283" s="163"/>
      <c r="T1283" s="163"/>
      <c r="U1283" s="163"/>
      <c r="V1283" s="163"/>
      <c r="W1283" s="163"/>
      <c r="X1283" s="163"/>
      <c r="Y1283" s="163"/>
      <c r="Z1283" s="163"/>
      <c r="AA1283" s="163"/>
      <c r="AB1283" s="163"/>
      <c r="AC1283" s="163"/>
      <c r="AD1283" s="163"/>
      <c r="AE1283" s="163"/>
      <c r="AF1283" s="163"/>
      <c r="AG1283" s="163"/>
      <c r="AH1283" s="163"/>
      <c r="AI1283" s="163"/>
      <c r="AJ1283" s="163"/>
      <c r="AK1283" s="163"/>
      <c r="AL1283" s="163"/>
      <c r="AM1283" s="163"/>
      <c r="AN1283" s="163"/>
      <c r="AO1283" s="163"/>
      <c r="AP1283" s="163"/>
      <c r="AQ1283" s="163"/>
      <c r="AR1283" s="163"/>
      <c r="AS1283" s="163"/>
      <c r="AT1283" s="163"/>
      <c r="AU1283" s="163"/>
      <c r="AV1283" s="163"/>
      <c r="AW1283" s="163"/>
      <c r="AX1283" s="164"/>
    </row>
    <row r="1284" spans="1:113" ht="12" customHeight="1">
      <c r="A1284" s="8"/>
      <c r="B1284" s="162"/>
      <c r="C1284" s="163"/>
      <c r="D1284" s="163"/>
      <c r="E1284" s="163"/>
      <c r="F1284" s="163"/>
      <c r="G1284" s="163"/>
      <c r="H1284" s="163"/>
      <c r="I1284" s="163"/>
      <c r="J1284" s="163"/>
      <c r="K1284" s="163"/>
      <c r="L1284" s="163"/>
      <c r="M1284" s="163"/>
      <c r="N1284" s="163"/>
      <c r="O1284" s="163"/>
      <c r="P1284" s="163"/>
      <c r="Q1284" s="163"/>
      <c r="R1284" s="163"/>
      <c r="S1284" s="163"/>
      <c r="T1284" s="163"/>
      <c r="U1284" s="163"/>
      <c r="V1284" s="163"/>
      <c r="W1284" s="163"/>
      <c r="X1284" s="163"/>
      <c r="Y1284" s="163"/>
      <c r="Z1284" s="163"/>
      <c r="AA1284" s="163"/>
      <c r="AB1284" s="163"/>
      <c r="AC1284" s="163"/>
      <c r="AD1284" s="163"/>
      <c r="AE1284" s="163"/>
      <c r="AF1284" s="163"/>
      <c r="AG1284" s="163"/>
      <c r="AH1284" s="163"/>
      <c r="AI1284" s="163"/>
      <c r="AJ1284" s="163"/>
      <c r="AK1284" s="163"/>
      <c r="AL1284" s="163"/>
      <c r="AM1284" s="163"/>
      <c r="AN1284" s="163"/>
      <c r="AO1284" s="163"/>
      <c r="AP1284" s="163"/>
      <c r="AQ1284" s="163"/>
      <c r="AR1284" s="163"/>
      <c r="AS1284" s="163"/>
      <c r="AT1284" s="163"/>
      <c r="AU1284" s="163"/>
      <c r="AV1284" s="163"/>
      <c r="AW1284" s="163"/>
      <c r="AX1284" s="164"/>
    </row>
    <row r="1285" spans="1:113" ht="12" customHeight="1">
      <c r="A1285" s="8"/>
      <c r="B1285" s="162"/>
      <c r="C1285" s="163"/>
      <c r="D1285" s="163"/>
      <c r="E1285" s="163"/>
      <c r="F1285" s="163"/>
      <c r="G1285" s="163"/>
      <c r="H1285" s="163"/>
      <c r="I1285" s="163"/>
      <c r="J1285" s="163"/>
      <c r="K1285" s="163"/>
      <c r="L1285" s="163"/>
      <c r="M1285" s="163"/>
      <c r="N1285" s="163"/>
      <c r="O1285" s="163"/>
      <c r="P1285" s="163"/>
      <c r="Q1285" s="163"/>
      <c r="R1285" s="163"/>
      <c r="S1285" s="163"/>
      <c r="T1285" s="163"/>
      <c r="U1285" s="163"/>
      <c r="V1285" s="163"/>
      <c r="W1285" s="163"/>
      <c r="X1285" s="163"/>
      <c r="Y1285" s="163"/>
      <c r="Z1285" s="163"/>
      <c r="AA1285" s="163"/>
      <c r="AB1285" s="163"/>
      <c r="AC1285" s="163"/>
      <c r="AD1285" s="163"/>
      <c r="AE1285" s="163"/>
      <c r="AF1285" s="163"/>
      <c r="AG1285" s="163"/>
      <c r="AH1285" s="163"/>
      <c r="AI1285" s="163"/>
      <c r="AJ1285" s="163"/>
      <c r="AK1285" s="163"/>
      <c r="AL1285" s="163"/>
      <c r="AM1285" s="163"/>
      <c r="AN1285" s="163"/>
      <c r="AO1285" s="163"/>
      <c r="AP1285" s="163"/>
      <c r="AQ1285" s="163"/>
      <c r="AR1285" s="163"/>
      <c r="AS1285" s="163"/>
      <c r="AT1285" s="163"/>
      <c r="AU1285" s="163"/>
      <c r="AV1285" s="163"/>
      <c r="AW1285" s="163"/>
      <c r="AX1285" s="164"/>
    </row>
    <row r="1286" spans="1:113" ht="15" thickBot="1">
      <c r="A1286" s="17"/>
      <c r="B1286" s="18"/>
      <c r="C1286" s="19"/>
      <c r="D1286" s="19"/>
      <c r="E1286" s="19"/>
      <c r="F1286" s="19"/>
      <c r="G1286" s="19"/>
      <c r="H1286" s="19"/>
      <c r="I1286" s="19"/>
      <c r="J1286" s="19"/>
      <c r="K1286" s="19"/>
      <c r="L1286" s="19"/>
      <c r="M1286" s="19"/>
      <c r="N1286" s="19"/>
      <c r="O1286" s="19"/>
      <c r="P1286" s="19"/>
      <c r="Q1286" s="19"/>
      <c r="R1286" s="19"/>
      <c r="S1286" s="19"/>
      <c r="T1286" s="19"/>
      <c r="U1286" s="19"/>
      <c r="V1286" s="19"/>
      <c r="W1286" s="19"/>
      <c r="X1286" s="19"/>
      <c r="Y1286" s="19"/>
      <c r="Z1286" s="19"/>
      <c r="AA1286" s="19"/>
      <c r="AB1286" s="19"/>
      <c r="AC1286" s="19"/>
      <c r="AD1286" s="19"/>
      <c r="AE1286" s="19"/>
      <c r="AF1286" s="19"/>
      <c r="AG1286" s="19"/>
      <c r="AH1286" s="19"/>
      <c r="AI1286" s="19"/>
      <c r="AJ1286" s="19"/>
      <c r="AK1286" s="19"/>
      <c r="AL1286" s="19"/>
      <c r="AM1286" s="19"/>
      <c r="AN1286" s="19"/>
      <c r="AO1286" s="19"/>
      <c r="AP1286" s="19"/>
      <c r="AQ1286" s="19"/>
      <c r="AR1286" s="19"/>
      <c r="AS1286" s="19"/>
      <c r="AT1286" s="19"/>
      <c r="AU1286" s="19"/>
      <c r="AV1286" s="19"/>
      <c r="AW1286" s="19"/>
      <c r="AX1286" s="20"/>
    </row>
    <row r="1287" spans="1:113">
      <c r="B1287" s="21"/>
    </row>
    <row r="1288" spans="1:113" ht="15" thickBot="1">
      <c r="A1288" s="11"/>
      <c r="B1288" s="10" t="s">
        <v>3</v>
      </c>
      <c r="C1288" s="8"/>
      <c r="D1288" s="8"/>
      <c r="E1288" s="8"/>
      <c r="F1288" s="8"/>
      <c r="G1288" s="8"/>
      <c r="H1288" s="8"/>
      <c r="I1288" s="8"/>
      <c r="J1288" s="8"/>
      <c r="K1288" s="8"/>
      <c r="L1288" s="9"/>
      <c r="M1288" s="9"/>
      <c r="N1288" s="9"/>
      <c r="O1288" s="9"/>
      <c r="P1288" s="8"/>
      <c r="Q1288" s="8"/>
      <c r="R1288" s="8"/>
      <c r="S1288" s="8"/>
      <c r="T1288" s="8"/>
      <c r="U1288" s="8"/>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DI1288" s="6"/>
    </row>
    <row r="1289" spans="1:113" ht="14.4">
      <c r="A1289" s="8"/>
      <c r="B1289" s="12"/>
      <c r="C1289" s="7"/>
      <c r="D1289" s="7"/>
      <c r="E1289" s="7"/>
      <c r="F1289" s="7"/>
      <c r="G1289" s="7"/>
      <c r="H1289" s="7"/>
      <c r="I1289" s="7"/>
      <c r="J1289" s="7"/>
      <c r="K1289" s="7"/>
      <c r="L1289" s="13"/>
      <c r="M1289" s="13"/>
      <c r="N1289" s="13"/>
      <c r="O1289" s="13"/>
      <c r="P1289" s="7"/>
      <c r="Q1289" s="7"/>
      <c r="R1289" s="7"/>
      <c r="S1289" s="7"/>
      <c r="T1289" s="7"/>
      <c r="U1289" s="7"/>
      <c r="V1289" s="14"/>
      <c r="W1289" s="14"/>
      <c r="X1289" s="14"/>
      <c r="Y1289" s="14"/>
      <c r="Z1289" s="14"/>
      <c r="AA1289" s="14"/>
      <c r="AB1289" s="14"/>
      <c r="AC1289" s="14"/>
      <c r="AD1289" s="14"/>
      <c r="AE1289" s="14"/>
      <c r="AF1289" s="14"/>
      <c r="AG1289" s="14"/>
      <c r="AH1289" s="14"/>
      <c r="AI1289" s="14"/>
      <c r="AJ1289" s="14"/>
      <c r="AK1289" s="14"/>
      <c r="AL1289" s="14"/>
      <c r="AM1289" s="14"/>
      <c r="AN1289" s="14"/>
      <c r="AO1289" s="14"/>
      <c r="AP1289" s="14"/>
      <c r="AQ1289" s="14"/>
      <c r="AR1289" s="14"/>
      <c r="AS1289" s="14"/>
      <c r="AT1289" s="14"/>
      <c r="AU1289" s="14"/>
      <c r="AV1289" s="14"/>
      <c r="AW1289" s="14"/>
      <c r="AX1289" s="15"/>
    </row>
    <row r="1290" spans="1:113" ht="12" customHeight="1">
      <c r="A1290" s="8"/>
      <c r="B1290" s="162" t="s">
        <v>813</v>
      </c>
      <c r="C1290" s="163"/>
      <c r="D1290" s="163"/>
      <c r="E1290" s="163"/>
      <c r="F1290" s="163"/>
      <c r="G1290" s="163"/>
      <c r="H1290" s="163"/>
      <c r="I1290" s="163"/>
      <c r="J1290" s="163"/>
      <c r="K1290" s="163"/>
      <c r="L1290" s="163"/>
      <c r="M1290" s="163"/>
      <c r="N1290" s="163"/>
      <c r="O1290" s="163"/>
      <c r="P1290" s="163"/>
      <c r="Q1290" s="163"/>
      <c r="R1290" s="163"/>
      <c r="S1290" s="163"/>
      <c r="T1290" s="163"/>
      <c r="U1290" s="163"/>
      <c r="V1290" s="163"/>
      <c r="W1290" s="163"/>
      <c r="X1290" s="163"/>
      <c r="Y1290" s="163"/>
      <c r="Z1290" s="163"/>
      <c r="AA1290" s="163"/>
      <c r="AB1290" s="163"/>
      <c r="AC1290" s="163"/>
      <c r="AD1290" s="163"/>
      <c r="AE1290" s="163"/>
      <c r="AF1290" s="163"/>
      <c r="AG1290" s="163"/>
      <c r="AH1290" s="163"/>
      <c r="AI1290" s="163"/>
      <c r="AJ1290" s="163"/>
      <c r="AK1290" s="163"/>
      <c r="AL1290" s="163"/>
      <c r="AM1290" s="163"/>
      <c r="AN1290" s="163"/>
      <c r="AO1290" s="163"/>
      <c r="AP1290" s="163"/>
      <c r="AQ1290" s="163"/>
      <c r="AR1290" s="163"/>
      <c r="AS1290" s="163"/>
      <c r="AT1290" s="163"/>
      <c r="AU1290" s="163"/>
      <c r="AV1290" s="163"/>
      <c r="AW1290" s="163"/>
      <c r="AX1290" s="164"/>
    </row>
    <row r="1291" spans="1:113" ht="12" customHeight="1">
      <c r="A1291" s="8"/>
      <c r="B1291" s="162"/>
      <c r="C1291" s="163"/>
      <c r="D1291" s="163"/>
      <c r="E1291" s="163"/>
      <c r="F1291" s="163"/>
      <c r="G1291" s="163"/>
      <c r="H1291" s="163"/>
      <c r="I1291" s="163"/>
      <c r="J1291" s="163"/>
      <c r="K1291" s="163"/>
      <c r="L1291" s="163"/>
      <c r="M1291" s="163"/>
      <c r="N1291" s="163"/>
      <c r="O1291" s="163"/>
      <c r="P1291" s="163"/>
      <c r="Q1291" s="163"/>
      <c r="R1291" s="163"/>
      <c r="S1291" s="163"/>
      <c r="T1291" s="163"/>
      <c r="U1291" s="163"/>
      <c r="V1291" s="163"/>
      <c r="W1291" s="163"/>
      <c r="X1291" s="163"/>
      <c r="Y1291" s="163"/>
      <c r="Z1291" s="163"/>
      <c r="AA1291" s="163"/>
      <c r="AB1291" s="163"/>
      <c r="AC1291" s="163"/>
      <c r="AD1291" s="163"/>
      <c r="AE1291" s="163"/>
      <c r="AF1291" s="163"/>
      <c r="AG1291" s="163"/>
      <c r="AH1291" s="163"/>
      <c r="AI1291" s="163"/>
      <c r="AJ1291" s="163"/>
      <c r="AK1291" s="163"/>
      <c r="AL1291" s="163"/>
      <c r="AM1291" s="163"/>
      <c r="AN1291" s="163"/>
      <c r="AO1291" s="163"/>
      <c r="AP1291" s="163"/>
      <c r="AQ1291" s="163"/>
      <c r="AR1291" s="163"/>
      <c r="AS1291" s="163"/>
      <c r="AT1291" s="163"/>
      <c r="AU1291" s="163"/>
      <c r="AV1291" s="163"/>
      <c r="AW1291" s="163"/>
      <c r="AX1291" s="164"/>
    </row>
    <row r="1292" spans="1:113" ht="12" customHeight="1">
      <c r="A1292" s="8"/>
      <c r="B1292" s="162"/>
      <c r="C1292" s="163"/>
      <c r="D1292" s="163"/>
      <c r="E1292" s="163"/>
      <c r="F1292" s="163"/>
      <c r="G1292" s="163"/>
      <c r="H1292" s="163"/>
      <c r="I1292" s="163"/>
      <c r="J1292" s="163"/>
      <c r="K1292" s="163"/>
      <c r="L1292" s="163"/>
      <c r="M1292" s="163"/>
      <c r="N1292" s="163"/>
      <c r="O1292" s="163"/>
      <c r="P1292" s="163"/>
      <c r="Q1292" s="163"/>
      <c r="R1292" s="163"/>
      <c r="S1292" s="163"/>
      <c r="T1292" s="163"/>
      <c r="U1292" s="163"/>
      <c r="V1292" s="163"/>
      <c r="W1292" s="163"/>
      <c r="X1292" s="163"/>
      <c r="Y1292" s="163"/>
      <c r="Z1292" s="163"/>
      <c r="AA1292" s="163"/>
      <c r="AB1292" s="163"/>
      <c r="AC1292" s="163"/>
      <c r="AD1292" s="163"/>
      <c r="AE1292" s="163"/>
      <c r="AF1292" s="163"/>
      <c r="AG1292" s="163"/>
      <c r="AH1292" s="163"/>
      <c r="AI1292" s="163"/>
      <c r="AJ1292" s="163"/>
      <c r="AK1292" s="163"/>
      <c r="AL1292" s="163"/>
      <c r="AM1292" s="163"/>
      <c r="AN1292" s="163"/>
      <c r="AO1292" s="163"/>
      <c r="AP1292" s="163"/>
      <c r="AQ1292" s="163"/>
      <c r="AR1292" s="163"/>
      <c r="AS1292" s="163"/>
      <c r="AT1292" s="163"/>
      <c r="AU1292" s="163"/>
      <c r="AV1292" s="163"/>
      <c r="AW1292" s="163"/>
      <c r="AX1292" s="164"/>
      <c r="BC1292" s="16"/>
    </row>
    <row r="1293" spans="1:113" ht="12" customHeight="1">
      <c r="A1293" s="8"/>
      <c r="B1293" s="162"/>
      <c r="C1293" s="163"/>
      <c r="D1293" s="163"/>
      <c r="E1293" s="163"/>
      <c r="F1293" s="163"/>
      <c r="G1293" s="163"/>
      <c r="H1293" s="163"/>
      <c r="I1293" s="163"/>
      <c r="J1293" s="163"/>
      <c r="K1293" s="163"/>
      <c r="L1293" s="163"/>
      <c r="M1293" s="163"/>
      <c r="N1293" s="163"/>
      <c r="O1293" s="163"/>
      <c r="P1293" s="163"/>
      <c r="Q1293" s="163"/>
      <c r="R1293" s="163"/>
      <c r="S1293" s="163"/>
      <c r="T1293" s="163"/>
      <c r="U1293" s="163"/>
      <c r="V1293" s="163"/>
      <c r="W1293" s="163"/>
      <c r="X1293" s="163"/>
      <c r="Y1293" s="163"/>
      <c r="Z1293" s="163"/>
      <c r="AA1293" s="163"/>
      <c r="AB1293" s="163"/>
      <c r="AC1293" s="163"/>
      <c r="AD1293" s="163"/>
      <c r="AE1293" s="163"/>
      <c r="AF1293" s="163"/>
      <c r="AG1293" s="163"/>
      <c r="AH1293" s="163"/>
      <c r="AI1293" s="163"/>
      <c r="AJ1293" s="163"/>
      <c r="AK1293" s="163"/>
      <c r="AL1293" s="163"/>
      <c r="AM1293" s="163"/>
      <c r="AN1293" s="163"/>
      <c r="AO1293" s="163"/>
      <c r="AP1293" s="163"/>
      <c r="AQ1293" s="163"/>
      <c r="AR1293" s="163"/>
      <c r="AS1293" s="163"/>
      <c r="AT1293" s="163"/>
      <c r="AU1293" s="163"/>
      <c r="AV1293" s="163"/>
      <c r="AW1293" s="163"/>
      <c r="AX1293" s="164"/>
    </row>
    <row r="1294" spans="1:113" ht="12" customHeight="1">
      <c r="A1294" s="8"/>
      <c r="B1294" s="162"/>
      <c r="C1294" s="163"/>
      <c r="D1294" s="163"/>
      <c r="E1294" s="163"/>
      <c r="F1294" s="163"/>
      <c r="G1294" s="163"/>
      <c r="H1294" s="163"/>
      <c r="I1294" s="163"/>
      <c r="J1294" s="163"/>
      <c r="K1294" s="163"/>
      <c r="L1294" s="163"/>
      <c r="M1294" s="163"/>
      <c r="N1294" s="163"/>
      <c r="O1294" s="163"/>
      <c r="P1294" s="163"/>
      <c r="Q1294" s="163"/>
      <c r="R1294" s="163"/>
      <c r="S1294" s="163"/>
      <c r="T1294" s="163"/>
      <c r="U1294" s="163"/>
      <c r="V1294" s="163"/>
      <c r="W1294" s="163"/>
      <c r="X1294" s="163"/>
      <c r="Y1294" s="163"/>
      <c r="Z1294" s="163"/>
      <c r="AA1294" s="163"/>
      <c r="AB1294" s="163"/>
      <c r="AC1294" s="163"/>
      <c r="AD1294" s="163"/>
      <c r="AE1294" s="163"/>
      <c r="AF1294" s="163"/>
      <c r="AG1294" s="163"/>
      <c r="AH1294" s="163"/>
      <c r="AI1294" s="163"/>
      <c r="AJ1294" s="163"/>
      <c r="AK1294" s="163"/>
      <c r="AL1294" s="163"/>
      <c r="AM1294" s="163"/>
      <c r="AN1294" s="163"/>
      <c r="AO1294" s="163"/>
      <c r="AP1294" s="163"/>
      <c r="AQ1294" s="163"/>
      <c r="AR1294" s="163"/>
      <c r="AS1294" s="163"/>
      <c r="AT1294" s="163"/>
      <c r="AU1294" s="163"/>
      <c r="AV1294" s="163"/>
      <c r="AW1294" s="163"/>
      <c r="AX1294" s="164"/>
    </row>
    <row r="1295" spans="1:113" ht="12" customHeight="1">
      <c r="A1295" s="8"/>
      <c r="B1295" s="162"/>
      <c r="C1295" s="163"/>
      <c r="D1295" s="163"/>
      <c r="E1295" s="163"/>
      <c r="F1295" s="163"/>
      <c r="G1295" s="163"/>
      <c r="H1295" s="163"/>
      <c r="I1295" s="163"/>
      <c r="J1295" s="163"/>
      <c r="K1295" s="163"/>
      <c r="L1295" s="163"/>
      <c r="M1295" s="163"/>
      <c r="N1295" s="163"/>
      <c r="O1295" s="163"/>
      <c r="P1295" s="163"/>
      <c r="Q1295" s="163"/>
      <c r="R1295" s="163"/>
      <c r="S1295" s="163"/>
      <c r="T1295" s="163"/>
      <c r="U1295" s="163"/>
      <c r="V1295" s="163"/>
      <c r="W1295" s="163"/>
      <c r="X1295" s="163"/>
      <c r="Y1295" s="163"/>
      <c r="Z1295" s="163"/>
      <c r="AA1295" s="163"/>
      <c r="AB1295" s="163"/>
      <c r="AC1295" s="163"/>
      <c r="AD1295" s="163"/>
      <c r="AE1295" s="163"/>
      <c r="AF1295" s="163"/>
      <c r="AG1295" s="163"/>
      <c r="AH1295" s="163"/>
      <c r="AI1295" s="163"/>
      <c r="AJ1295" s="163"/>
      <c r="AK1295" s="163"/>
      <c r="AL1295" s="163"/>
      <c r="AM1295" s="163"/>
      <c r="AN1295" s="163"/>
      <c r="AO1295" s="163"/>
      <c r="AP1295" s="163"/>
      <c r="AQ1295" s="163"/>
      <c r="AR1295" s="163"/>
      <c r="AS1295" s="163"/>
      <c r="AT1295" s="163"/>
      <c r="AU1295" s="163"/>
      <c r="AV1295" s="163"/>
      <c r="AW1295" s="163"/>
      <c r="AX1295" s="164"/>
    </row>
    <row r="1296" spans="1:113" ht="15" thickBot="1">
      <c r="A1296" s="17"/>
      <c r="B1296" s="18"/>
      <c r="C1296" s="19"/>
      <c r="D1296" s="19"/>
      <c r="E1296" s="19"/>
      <c r="F1296" s="19"/>
      <c r="G1296" s="19"/>
      <c r="H1296" s="19"/>
      <c r="I1296" s="19"/>
      <c r="J1296" s="19"/>
      <c r="K1296" s="19"/>
      <c r="L1296" s="19"/>
      <c r="M1296" s="19"/>
      <c r="N1296" s="19"/>
      <c r="O1296" s="19"/>
      <c r="P1296" s="19"/>
      <c r="Q1296" s="19"/>
      <c r="R1296" s="19"/>
      <c r="S1296" s="19"/>
      <c r="T1296" s="19"/>
      <c r="U1296" s="19"/>
      <c r="V1296" s="19"/>
      <c r="W1296" s="19"/>
      <c r="X1296" s="19"/>
      <c r="Y1296" s="19"/>
      <c r="Z1296" s="19"/>
      <c r="AA1296" s="19"/>
      <c r="AB1296" s="19"/>
      <c r="AC1296" s="19"/>
      <c r="AD1296" s="19"/>
      <c r="AE1296" s="19"/>
      <c r="AF1296" s="19"/>
      <c r="AG1296" s="19"/>
      <c r="AH1296" s="19"/>
      <c r="AI1296" s="19"/>
      <c r="AJ1296" s="19"/>
      <c r="AK1296" s="19"/>
      <c r="AL1296" s="19"/>
      <c r="AM1296" s="19"/>
      <c r="AN1296" s="19"/>
      <c r="AO1296" s="19"/>
      <c r="AP1296" s="19"/>
      <c r="AQ1296" s="19"/>
      <c r="AR1296" s="19"/>
      <c r="AS1296" s="19"/>
      <c r="AT1296" s="19"/>
      <c r="AU1296" s="19"/>
      <c r="AV1296" s="19"/>
      <c r="AW1296" s="19"/>
      <c r="AX1296" s="20"/>
    </row>
    <row r="1297" spans="1:251">
      <c r="B1297" s="21"/>
    </row>
    <row r="1298" spans="1:251" ht="14.4">
      <c r="B1298" s="10" t="s">
        <v>4</v>
      </c>
      <c r="C1298" s="8"/>
      <c r="D1298" s="8"/>
      <c r="E1298" s="8"/>
      <c r="F1298" s="8"/>
      <c r="G1298" s="8"/>
      <c r="H1298" s="8"/>
      <c r="I1298" s="8"/>
      <c r="J1298" s="8"/>
      <c r="K1298" s="8"/>
      <c r="L1298" s="9"/>
      <c r="M1298" s="9"/>
      <c r="N1298" s="9"/>
      <c r="O1298" s="9"/>
      <c r="P1298" s="8"/>
      <c r="Q1298" s="8"/>
      <c r="R1298" s="8"/>
      <c r="S1298" s="8"/>
      <c r="T1298" s="8"/>
      <c r="U1298" s="8"/>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row>
    <row r="1299" spans="1:251" ht="15" thickBot="1">
      <c r="B1299" s="8"/>
      <c r="C1299" s="8"/>
      <c r="D1299" s="8"/>
      <c r="E1299" s="8"/>
      <c r="F1299" s="8"/>
      <c r="G1299" s="8"/>
      <c r="H1299" s="8"/>
      <c r="I1299" s="8"/>
      <c r="J1299" s="8"/>
      <c r="K1299" s="8"/>
      <c r="L1299" s="9"/>
      <c r="M1299" s="9"/>
      <c r="N1299" s="9"/>
      <c r="O1299" s="9"/>
      <c r="P1299" s="8"/>
      <c r="Q1299" s="8"/>
      <c r="R1299" s="8"/>
      <c r="S1299" s="8"/>
      <c r="T1299" s="8"/>
      <c r="U1299" s="8"/>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22" t="s">
        <v>5</v>
      </c>
    </row>
    <row r="1300" spans="1:251" s="16" customFormat="1" ht="13.5" customHeight="1">
      <c r="A1300" s="8"/>
      <c r="B1300" s="125" t="s">
        <v>6</v>
      </c>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7"/>
      <c r="AA1300" s="131" t="s">
        <v>9</v>
      </c>
      <c r="AB1300" s="126"/>
      <c r="AC1300" s="126"/>
      <c r="AD1300" s="126"/>
      <c r="AE1300" s="126"/>
      <c r="AF1300" s="126"/>
      <c r="AG1300" s="126"/>
      <c r="AH1300" s="126"/>
      <c r="AI1300" s="127"/>
      <c r="AJ1300" s="131" t="s">
        <v>10</v>
      </c>
      <c r="AK1300" s="126"/>
      <c r="AL1300" s="126"/>
      <c r="AM1300" s="126"/>
      <c r="AN1300" s="126"/>
      <c r="AO1300" s="126"/>
      <c r="AP1300" s="126"/>
      <c r="AQ1300" s="126"/>
      <c r="AR1300" s="127"/>
      <c r="AS1300" s="131" t="s">
        <v>7</v>
      </c>
      <c r="AT1300" s="126"/>
      <c r="AU1300" s="126"/>
      <c r="AV1300" s="126"/>
      <c r="AW1300" s="126"/>
      <c r="AX1300" s="133"/>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c r="GQ1300" s="2"/>
      <c r="GR1300" s="2"/>
      <c r="GS1300" s="2"/>
      <c r="GT1300" s="2"/>
      <c r="GU1300" s="2"/>
      <c r="GV1300" s="2"/>
      <c r="GW1300" s="2"/>
      <c r="GX1300" s="2"/>
      <c r="GY1300" s="2"/>
      <c r="GZ1300" s="2"/>
      <c r="HA1300" s="2"/>
      <c r="HB1300" s="2"/>
      <c r="HC1300" s="2"/>
      <c r="HD1300" s="2"/>
      <c r="HE1300" s="2"/>
      <c r="HF1300" s="2"/>
      <c r="HG1300" s="2"/>
      <c r="HH1300" s="2"/>
      <c r="HI1300" s="2"/>
      <c r="HJ1300" s="2"/>
      <c r="HK1300" s="2"/>
      <c r="HL1300" s="2"/>
      <c r="HM1300" s="2"/>
      <c r="HN1300" s="2"/>
      <c r="HO1300" s="2"/>
      <c r="HP1300" s="2"/>
      <c r="HQ1300" s="2"/>
      <c r="HR1300" s="2"/>
      <c r="HS1300" s="2"/>
      <c r="HT1300" s="2"/>
      <c r="HU1300" s="2"/>
      <c r="HV1300" s="2"/>
      <c r="HW1300" s="2"/>
      <c r="HX1300" s="2"/>
      <c r="HY1300" s="2"/>
      <c r="HZ1300" s="2"/>
      <c r="IA1300" s="2"/>
      <c r="IB1300" s="2"/>
      <c r="IC1300" s="2"/>
      <c r="ID1300" s="2"/>
      <c r="IE1300" s="2"/>
      <c r="IF1300" s="2"/>
      <c r="IG1300" s="2"/>
      <c r="IH1300" s="2"/>
      <c r="II1300" s="2"/>
      <c r="IJ1300" s="2"/>
      <c r="IK1300" s="2"/>
      <c r="IL1300" s="2"/>
      <c r="IM1300" s="2"/>
      <c r="IN1300" s="2"/>
      <c r="IO1300" s="2"/>
      <c r="IP1300" s="2"/>
      <c r="IQ1300" s="2"/>
    </row>
    <row r="1301" spans="1:251" s="16" customFormat="1">
      <c r="A1301" s="8"/>
      <c r="B1301" s="128"/>
      <c r="C1301" s="129"/>
      <c r="D1301" s="129"/>
      <c r="E1301" s="129"/>
      <c r="F1301" s="129"/>
      <c r="G1301" s="129"/>
      <c r="H1301" s="129"/>
      <c r="I1301" s="129"/>
      <c r="J1301" s="129"/>
      <c r="K1301" s="129"/>
      <c r="L1301" s="129"/>
      <c r="M1301" s="129"/>
      <c r="N1301" s="129"/>
      <c r="O1301" s="129"/>
      <c r="P1301" s="129"/>
      <c r="Q1301" s="129"/>
      <c r="R1301" s="129"/>
      <c r="S1301" s="129"/>
      <c r="T1301" s="129"/>
      <c r="U1301" s="129"/>
      <c r="V1301" s="129"/>
      <c r="W1301" s="129"/>
      <c r="X1301" s="129"/>
      <c r="Y1301" s="129"/>
      <c r="Z1301" s="130"/>
      <c r="AA1301" s="132"/>
      <c r="AB1301" s="129"/>
      <c r="AC1301" s="129"/>
      <c r="AD1301" s="129"/>
      <c r="AE1301" s="129"/>
      <c r="AF1301" s="129"/>
      <c r="AG1301" s="129"/>
      <c r="AH1301" s="129"/>
      <c r="AI1301" s="130"/>
      <c r="AJ1301" s="132"/>
      <c r="AK1301" s="129"/>
      <c r="AL1301" s="129"/>
      <c r="AM1301" s="129"/>
      <c r="AN1301" s="129"/>
      <c r="AO1301" s="129"/>
      <c r="AP1301" s="129"/>
      <c r="AQ1301" s="129"/>
      <c r="AR1301" s="130"/>
      <c r="AS1301" s="132"/>
      <c r="AT1301" s="129"/>
      <c r="AU1301" s="129"/>
      <c r="AV1301" s="129"/>
      <c r="AW1301" s="129"/>
      <c r="AX1301" s="134"/>
      <c r="AY1301" s="2"/>
      <c r="AZ1301" s="2"/>
      <c r="BA1301" s="2"/>
      <c r="BB1301" s="23"/>
      <c r="BC1301" s="24"/>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c r="GQ1301" s="2"/>
      <c r="GR1301" s="2"/>
      <c r="GS1301" s="2"/>
      <c r="GT1301" s="2"/>
      <c r="GU1301" s="2"/>
      <c r="GV1301" s="2"/>
      <c r="GW1301" s="2"/>
      <c r="GX1301" s="2"/>
      <c r="GY1301" s="2"/>
      <c r="GZ1301" s="2"/>
      <c r="HA1301" s="2"/>
      <c r="HB1301" s="2"/>
      <c r="HC1301" s="2"/>
      <c r="HD1301" s="2"/>
      <c r="HE1301" s="2"/>
      <c r="HF1301" s="2"/>
      <c r="HG1301" s="2"/>
      <c r="HH1301" s="2"/>
      <c r="HI1301" s="2"/>
      <c r="HJ1301" s="2"/>
      <c r="HK1301" s="2"/>
      <c r="HL1301" s="2"/>
      <c r="HM1301" s="2"/>
      <c r="HN1301" s="2"/>
      <c r="HO1301" s="2"/>
      <c r="HP1301" s="2"/>
      <c r="HQ1301" s="2"/>
      <c r="HR1301" s="2"/>
      <c r="HS1301" s="2"/>
      <c r="HT1301" s="2"/>
      <c r="HU1301" s="2"/>
      <c r="HV1301" s="2"/>
      <c r="HW1301" s="2"/>
      <c r="HX1301" s="2"/>
      <c r="HY1301" s="2"/>
      <c r="HZ1301" s="2"/>
      <c r="IA1301" s="2"/>
      <c r="IB1301" s="2"/>
      <c r="IC1301" s="2"/>
      <c r="ID1301" s="2"/>
      <c r="IE1301" s="2"/>
      <c r="IF1301" s="2"/>
      <c r="IG1301" s="2"/>
      <c r="IH1301" s="2"/>
      <c r="II1301" s="2"/>
      <c r="IJ1301" s="2"/>
      <c r="IK1301" s="2"/>
      <c r="IL1301" s="2"/>
      <c r="IM1301" s="2"/>
      <c r="IN1301" s="2"/>
      <c r="IO1301" s="2"/>
      <c r="IP1301" s="2"/>
      <c r="IQ1301" s="2"/>
    </row>
    <row r="1302" spans="1:251" s="16" customFormat="1" ht="18.75" customHeight="1">
      <c r="A1302" s="8"/>
      <c r="B1302" s="25"/>
      <c r="C1302" s="156" t="s">
        <v>810</v>
      </c>
      <c r="D1302" s="165"/>
      <c r="E1302" s="165"/>
      <c r="F1302" s="165"/>
      <c r="G1302" s="165"/>
      <c r="H1302" s="165"/>
      <c r="I1302" s="165"/>
      <c r="J1302" s="165"/>
      <c r="K1302" s="165"/>
      <c r="L1302" s="165"/>
      <c r="M1302" s="165"/>
      <c r="N1302" s="165"/>
      <c r="O1302" s="165"/>
      <c r="P1302" s="165"/>
      <c r="Q1302" s="165"/>
      <c r="R1302" s="165"/>
      <c r="S1302" s="165"/>
      <c r="T1302" s="165"/>
      <c r="U1302" s="165"/>
      <c r="V1302" s="165"/>
      <c r="W1302" s="165"/>
      <c r="X1302" s="165"/>
      <c r="Y1302" s="165"/>
      <c r="Z1302" s="166"/>
      <c r="AA1302" s="138">
        <v>0</v>
      </c>
      <c r="AB1302" s="139"/>
      <c r="AC1302" s="139"/>
      <c r="AD1302" s="139"/>
      <c r="AE1302" s="139"/>
      <c r="AF1302" s="139"/>
      <c r="AG1302" s="139"/>
      <c r="AH1302" s="139"/>
      <c r="AI1302" s="140"/>
      <c r="AJ1302" s="138">
        <v>50500</v>
      </c>
      <c r="AK1302" s="139"/>
      <c r="AL1302" s="139"/>
      <c r="AM1302" s="139"/>
      <c r="AN1302" s="139"/>
      <c r="AO1302" s="139"/>
      <c r="AP1302" s="139"/>
      <c r="AQ1302" s="139"/>
      <c r="AR1302" s="140"/>
      <c r="AS1302" s="141"/>
      <c r="AT1302" s="142"/>
      <c r="AU1302" s="142"/>
      <c r="AV1302" s="142"/>
      <c r="AW1302" s="142"/>
      <c r="AX1302" s="143"/>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c r="GQ1302" s="2"/>
      <c r="GR1302" s="2"/>
      <c r="GS1302" s="2"/>
      <c r="GT1302" s="2"/>
      <c r="GU1302" s="2"/>
      <c r="GV1302" s="2"/>
      <c r="GW1302" s="2"/>
      <c r="GX1302" s="2"/>
      <c r="GY1302" s="2"/>
      <c r="GZ1302" s="2"/>
      <c r="HA1302" s="2"/>
      <c r="HB1302" s="2"/>
      <c r="HC1302" s="2"/>
      <c r="HD1302" s="2"/>
      <c r="HE1302" s="2"/>
      <c r="HF1302" s="2"/>
      <c r="HG1302" s="2"/>
      <c r="HH1302" s="2"/>
      <c r="HI1302" s="2"/>
      <c r="HJ1302" s="2"/>
      <c r="HK1302" s="2"/>
      <c r="HL1302" s="2"/>
      <c r="HM1302" s="2"/>
      <c r="HN1302" s="2"/>
      <c r="HO1302" s="2"/>
      <c r="HP1302" s="2"/>
      <c r="HQ1302" s="2"/>
      <c r="HR1302" s="2"/>
      <c r="HS1302" s="2"/>
      <c r="HT1302" s="2"/>
      <c r="HU1302" s="2"/>
      <c r="HV1302" s="2"/>
      <c r="HW1302" s="2"/>
      <c r="HX1302" s="2"/>
      <c r="HY1302" s="2"/>
      <c r="HZ1302" s="2"/>
      <c r="IA1302" s="2"/>
      <c r="IB1302" s="2"/>
      <c r="IC1302" s="2"/>
      <c r="ID1302" s="2"/>
      <c r="IE1302" s="2"/>
      <c r="IF1302" s="2"/>
      <c r="IG1302" s="2"/>
      <c r="IH1302" s="2"/>
      <c r="II1302" s="2"/>
      <c r="IJ1302" s="2"/>
      <c r="IK1302" s="2"/>
      <c r="IL1302" s="2"/>
      <c r="IM1302" s="2"/>
      <c r="IN1302" s="2"/>
      <c r="IO1302" s="2"/>
      <c r="IP1302" s="2"/>
      <c r="IQ1302" s="2"/>
    </row>
    <row r="1303" spans="1:251" s="16" customFormat="1" ht="18.75" customHeight="1" thickBot="1">
      <c r="A1303" s="17"/>
      <c r="B1303" s="144" t="s">
        <v>11</v>
      </c>
      <c r="C1303" s="145"/>
      <c r="D1303" s="145"/>
      <c r="E1303" s="145"/>
      <c r="F1303" s="145"/>
      <c r="G1303" s="145"/>
      <c r="H1303" s="145"/>
      <c r="I1303" s="145"/>
      <c r="J1303" s="145"/>
      <c r="K1303" s="145"/>
      <c r="L1303" s="145"/>
      <c r="M1303" s="145"/>
      <c r="N1303" s="145"/>
      <c r="O1303" s="145"/>
      <c r="P1303" s="145"/>
      <c r="Q1303" s="145"/>
      <c r="R1303" s="145"/>
      <c r="S1303" s="145"/>
      <c r="T1303" s="145"/>
      <c r="U1303" s="145"/>
      <c r="V1303" s="145"/>
      <c r="W1303" s="145"/>
      <c r="X1303" s="145"/>
      <c r="Y1303" s="145"/>
      <c r="Z1303" s="146"/>
      <c r="AA1303" s="147">
        <f>SUM($AA$1302:$AA$1302)</f>
        <v>0</v>
      </c>
      <c r="AB1303" s="148"/>
      <c r="AC1303" s="148"/>
      <c r="AD1303" s="148"/>
      <c r="AE1303" s="148"/>
      <c r="AF1303" s="148"/>
      <c r="AG1303" s="148"/>
      <c r="AH1303" s="148"/>
      <c r="AI1303" s="149"/>
      <c r="AJ1303" s="147">
        <f>SUM($AJ$1302:$AJ$1302)</f>
        <v>50500</v>
      </c>
      <c r="AK1303" s="148"/>
      <c r="AL1303" s="148"/>
      <c r="AM1303" s="148"/>
      <c r="AN1303" s="148"/>
      <c r="AO1303" s="148"/>
      <c r="AP1303" s="148"/>
      <c r="AQ1303" s="148"/>
      <c r="AR1303" s="149"/>
      <c r="AS1303" s="150"/>
      <c r="AT1303" s="151"/>
      <c r="AU1303" s="151"/>
      <c r="AV1303" s="151"/>
      <c r="AW1303" s="151"/>
      <c r="AX1303" s="15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c r="GQ1303" s="2"/>
      <c r="GR1303" s="2"/>
      <c r="GS1303" s="2"/>
      <c r="GT1303" s="2"/>
      <c r="GU1303" s="2"/>
      <c r="GV1303" s="2"/>
      <c r="GW1303" s="2"/>
      <c r="GX1303" s="2"/>
      <c r="GY1303" s="2"/>
      <c r="GZ1303" s="2"/>
      <c r="HA1303" s="2"/>
      <c r="HB1303" s="2"/>
      <c r="HC1303" s="2"/>
      <c r="HD1303" s="2"/>
      <c r="HE1303" s="2"/>
      <c r="HF1303" s="2"/>
      <c r="HG1303" s="2"/>
      <c r="HH1303" s="2"/>
      <c r="HI1303" s="2"/>
      <c r="HJ1303" s="2"/>
      <c r="HK1303" s="2"/>
      <c r="HL1303" s="2"/>
      <c r="HM1303" s="2"/>
      <c r="HN1303" s="2"/>
      <c r="HO1303" s="2"/>
      <c r="HP1303" s="2"/>
      <c r="HQ1303" s="2"/>
      <c r="HR1303" s="2"/>
      <c r="HS1303" s="2"/>
      <c r="HT1303" s="2"/>
      <c r="HU1303" s="2"/>
      <c r="HV1303" s="2"/>
      <c r="HW1303" s="2"/>
      <c r="HX1303" s="2"/>
      <c r="HY1303" s="2"/>
      <c r="HZ1303" s="2"/>
      <c r="IA1303" s="2"/>
      <c r="IB1303" s="2"/>
      <c r="IC1303" s="2"/>
      <c r="ID1303" s="2"/>
      <c r="IE1303" s="2"/>
      <c r="IF1303" s="2"/>
      <c r="IG1303" s="2"/>
      <c r="IH1303" s="2"/>
      <c r="II1303" s="2"/>
      <c r="IJ1303" s="2"/>
      <c r="IK1303" s="2"/>
      <c r="IL1303" s="2"/>
      <c r="IM1303" s="2"/>
      <c r="IN1303" s="2"/>
      <c r="IO1303" s="2"/>
      <c r="IP1303" s="2"/>
      <c r="IQ1303" s="2"/>
    </row>
    <row r="1305" spans="1:251" ht="19.2">
      <c r="A1305" s="1" t="s">
        <v>0</v>
      </c>
      <c r="AW1305" s="3"/>
      <c r="AX1305" s="4"/>
      <c r="AY1305" s="3"/>
    </row>
    <row r="1307" spans="1:251" ht="18">
      <c r="B1307" s="115" t="s">
        <v>8</v>
      </c>
      <c r="C1307" s="116"/>
      <c r="D1307" s="116"/>
      <c r="E1307" s="116"/>
      <c r="F1307" s="116"/>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row>
    <row r="1308" spans="1:251">
      <c r="Z1308" s="5"/>
      <c r="AD1308" s="5"/>
      <c r="AE1308" s="5"/>
      <c r="AF1308" s="5"/>
      <c r="AG1308" s="5"/>
      <c r="AH1308" s="5"/>
      <c r="AI1308" s="5"/>
      <c r="AO1308" s="5"/>
    </row>
    <row r="1309" spans="1:251" ht="13.8" thickBot="1">
      <c r="Z1309" s="5"/>
      <c r="AD1309" s="5"/>
      <c r="AE1309" s="5"/>
      <c r="AF1309" s="5"/>
      <c r="AG1309" s="5"/>
      <c r="AH1309" s="5"/>
      <c r="AI1309" s="5"/>
      <c r="AO1309" s="5"/>
      <c r="DI1309" s="6"/>
    </row>
    <row r="1310" spans="1:251" ht="24.75" customHeight="1" thickBot="1">
      <c r="B1310" s="117" t="s">
        <v>1</v>
      </c>
      <c r="C1310" s="118"/>
      <c r="D1310" s="118"/>
      <c r="E1310" s="118"/>
      <c r="F1310" s="118"/>
      <c r="G1310" s="118"/>
      <c r="H1310" s="119" t="s">
        <v>155</v>
      </c>
      <c r="I1310" s="120"/>
      <c r="J1310" s="120"/>
      <c r="K1310" s="120"/>
      <c r="L1310" s="120"/>
      <c r="M1310" s="120"/>
      <c r="N1310" s="120"/>
      <c r="O1310" s="120"/>
      <c r="P1310" s="120"/>
      <c r="Q1310" s="120"/>
      <c r="R1310" s="120"/>
      <c r="S1310" s="120"/>
      <c r="T1310" s="120"/>
      <c r="U1310" s="120"/>
      <c r="V1310" s="120"/>
      <c r="W1310" s="120"/>
      <c r="X1310" s="120"/>
      <c r="Y1310" s="120"/>
      <c r="Z1310" s="120"/>
      <c r="AA1310" s="120"/>
      <c r="AB1310" s="120"/>
      <c r="AC1310" s="120"/>
      <c r="AD1310" s="120"/>
      <c r="AE1310" s="120"/>
      <c r="AF1310" s="120"/>
      <c r="AG1310" s="120"/>
      <c r="AH1310" s="120"/>
      <c r="AI1310" s="120"/>
      <c r="AJ1310" s="120"/>
      <c r="AK1310" s="120"/>
      <c r="AL1310" s="120"/>
      <c r="AM1310" s="120"/>
      <c r="AN1310" s="120"/>
      <c r="AO1310" s="120"/>
      <c r="AP1310" s="120"/>
      <c r="AQ1310" s="120"/>
      <c r="AR1310" s="120"/>
      <c r="AS1310" s="120"/>
      <c r="AT1310" s="120"/>
      <c r="AU1310" s="120"/>
      <c r="AV1310" s="120"/>
      <c r="AW1310" s="120"/>
      <c r="AX1310" s="121"/>
      <c r="DI1310" s="6"/>
    </row>
    <row r="1311" spans="1:251" ht="14.4">
      <c r="B1311" s="7"/>
      <c r="C1311" s="7"/>
      <c r="D1311" s="7"/>
      <c r="E1311" s="7"/>
      <c r="F1311" s="7"/>
      <c r="G1311" s="7"/>
      <c r="H1311" s="8"/>
      <c r="I1311" s="8"/>
      <c r="J1311" s="8"/>
      <c r="K1311" s="8"/>
      <c r="L1311" s="9"/>
      <c r="M1311" s="9"/>
      <c r="N1311" s="9"/>
      <c r="O1311" s="9"/>
      <c r="P1311" s="8"/>
      <c r="Q1311" s="8"/>
      <c r="R1311" s="8"/>
      <c r="S1311" s="8"/>
      <c r="T1311" s="8"/>
      <c r="U1311" s="8"/>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DI1311" s="6"/>
    </row>
    <row r="1312" spans="1:251" ht="15" thickBot="1">
      <c r="A1312" s="11"/>
      <c r="B1312" s="10" t="s">
        <v>2</v>
      </c>
      <c r="C1312" s="8"/>
      <c r="D1312" s="8"/>
      <c r="E1312" s="8"/>
      <c r="F1312" s="8"/>
      <c r="G1312" s="8"/>
      <c r="H1312" s="8"/>
      <c r="I1312" s="8"/>
      <c r="J1312" s="8"/>
      <c r="K1312" s="8"/>
      <c r="L1312" s="9"/>
      <c r="M1312" s="9"/>
      <c r="N1312" s="9"/>
      <c r="O1312" s="9"/>
      <c r="P1312" s="8"/>
      <c r="Q1312" s="8"/>
      <c r="R1312" s="8"/>
      <c r="S1312" s="8"/>
      <c r="T1312" s="8"/>
      <c r="U1312" s="8"/>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DI1312" s="6"/>
    </row>
    <row r="1313" spans="1:113" ht="14.4">
      <c r="A1313" s="8"/>
      <c r="B1313" s="12"/>
      <c r="C1313" s="7"/>
      <c r="D1313" s="7"/>
      <c r="E1313" s="7"/>
      <c r="F1313" s="7"/>
      <c r="G1313" s="7"/>
      <c r="H1313" s="7"/>
      <c r="I1313" s="7"/>
      <c r="J1313" s="7"/>
      <c r="K1313" s="7"/>
      <c r="L1313" s="13"/>
      <c r="M1313" s="13"/>
      <c r="N1313" s="13"/>
      <c r="O1313" s="13"/>
      <c r="P1313" s="7"/>
      <c r="Q1313" s="7"/>
      <c r="R1313" s="7"/>
      <c r="S1313" s="7"/>
      <c r="T1313" s="7"/>
      <c r="U1313" s="7"/>
      <c r="V1313" s="14"/>
      <c r="W1313" s="14"/>
      <c r="X1313" s="14"/>
      <c r="Y1313" s="14"/>
      <c r="Z1313" s="14"/>
      <c r="AA1313" s="14"/>
      <c r="AB1313" s="14"/>
      <c r="AC1313" s="14"/>
      <c r="AD1313" s="14"/>
      <c r="AE1313" s="14"/>
      <c r="AF1313" s="14"/>
      <c r="AG1313" s="14"/>
      <c r="AH1313" s="14"/>
      <c r="AI1313" s="14"/>
      <c r="AJ1313" s="14"/>
      <c r="AK1313" s="14"/>
      <c r="AL1313" s="14"/>
      <c r="AM1313" s="14"/>
      <c r="AN1313" s="14"/>
      <c r="AO1313" s="14"/>
      <c r="AP1313" s="14"/>
      <c r="AQ1313" s="14"/>
      <c r="AR1313" s="14"/>
      <c r="AS1313" s="14"/>
      <c r="AT1313" s="14"/>
      <c r="AU1313" s="14"/>
      <c r="AV1313" s="14"/>
      <c r="AW1313" s="14"/>
      <c r="AX1313" s="15"/>
    </row>
    <row r="1314" spans="1:113" ht="12" customHeight="1">
      <c r="A1314" s="8"/>
      <c r="B1314" s="122" t="s">
        <v>156</v>
      </c>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4"/>
    </row>
    <row r="1315" spans="1:113" ht="12" customHeight="1">
      <c r="A1315" s="8"/>
      <c r="B1315" s="122"/>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4"/>
      <c r="BC1315" s="16"/>
    </row>
    <row r="1316" spans="1:113" ht="12" customHeight="1">
      <c r="A1316" s="8"/>
      <c r="B1316" s="122"/>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4"/>
    </row>
    <row r="1317" spans="1:113" ht="12" customHeight="1">
      <c r="A1317" s="8"/>
      <c r="B1317" s="122"/>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4"/>
    </row>
    <row r="1318" spans="1:113" ht="12" customHeight="1">
      <c r="A1318" s="8"/>
      <c r="B1318" s="122"/>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4"/>
    </row>
    <row r="1319" spans="1:113" ht="15" thickBot="1">
      <c r="A1319" s="17"/>
      <c r="B1319" s="18"/>
      <c r="C1319" s="19"/>
      <c r="D1319" s="19"/>
      <c r="E1319" s="19"/>
      <c r="F1319" s="19"/>
      <c r="G1319" s="19"/>
      <c r="H1319" s="19"/>
      <c r="I1319" s="19"/>
      <c r="J1319" s="19"/>
      <c r="K1319" s="19"/>
      <c r="L1319" s="19"/>
      <c r="M1319" s="19"/>
      <c r="N1319" s="19"/>
      <c r="O1319" s="19"/>
      <c r="P1319" s="19"/>
      <c r="Q1319" s="19"/>
      <c r="R1319" s="19"/>
      <c r="S1319" s="19"/>
      <c r="T1319" s="19"/>
      <c r="U1319" s="19"/>
      <c r="V1319" s="19"/>
      <c r="W1319" s="19"/>
      <c r="X1319" s="19"/>
      <c r="Y1319" s="19"/>
      <c r="Z1319" s="19"/>
      <c r="AA1319" s="19"/>
      <c r="AB1319" s="19"/>
      <c r="AC1319" s="19"/>
      <c r="AD1319" s="19"/>
      <c r="AE1319" s="19"/>
      <c r="AF1319" s="19"/>
      <c r="AG1319" s="19"/>
      <c r="AH1319" s="19"/>
      <c r="AI1319" s="19"/>
      <c r="AJ1319" s="19"/>
      <c r="AK1319" s="19"/>
      <c r="AL1319" s="19"/>
      <c r="AM1319" s="19"/>
      <c r="AN1319" s="19"/>
      <c r="AO1319" s="19"/>
      <c r="AP1319" s="19"/>
      <c r="AQ1319" s="19"/>
      <c r="AR1319" s="19"/>
      <c r="AS1319" s="19"/>
      <c r="AT1319" s="19"/>
      <c r="AU1319" s="19"/>
      <c r="AV1319" s="19"/>
      <c r="AW1319" s="19"/>
      <c r="AX1319" s="20"/>
    </row>
    <row r="1320" spans="1:113">
      <c r="B1320" s="21"/>
    </row>
    <row r="1321" spans="1:113" ht="15" thickBot="1">
      <c r="A1321" s="11"/>
      <c r="B1321" s="10" t="s">
        <v>3</v>
      </c>
      <c r="C1321" s="8"/>
      <c r="D1321" s="8"/>
      <c r="E1321" s="8"/>
      <c r="F1321" s="8"/>
      <c r="G1321" s="8"/>
      <c r="H1321" s="8"/>
      <c r="I1321" s="8"/>
      <c r="J1321" s="8"/>
      <c r="K1321" s="8"/>
      <c r="L1321" s="9"/>
      <c r="M1321" s="9"/>
      <c r="N1321" s="9"/>
      <c r="O1321" s="9"/>
      <c r="P1321" s="8"/>
      <c r="Q1321" s="8"/>
      <c r="R1321" s="8"/>
      <c r="S1321" s="8"/>
      <c r="T1321" s="8"/>
      <c r="U1321" s="8"/>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DI1321" s="6"/>
    </row>
    <row r="1322" spans="1:113" ht="14.4">
      <c r="A1322" s="8"/>
      <c r="B1322" s="12"/>
      <c r="C1322" s="7"/>
      <c r="D1322" s="7"/>
      <c r="E1322" s="7"/>
      <c r="F1322" s="7"/>
      <c r="G1322" s="7"/>
      <c r="H1322" s="7"/>
      <c r="I1322" s="7"/>
      <c r="J1322" s="7"/>
      <c r="K1322" s="7"/>
      <c r="L1322" s="13"/>
      <c r="M1322" s="13"/>
      <c r="N1322" s="13"/>
      <c r="O1322" s="13"/>
      <c r="P1322" s="7"/>
      <c r="Q1322" s="7"/>
      <c r="R1322" s="7"/>
      <c r="S1322" s="7"/>
      <c r="T1322" s="7"/>
      <c r="U1322" s="7"/>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c r="AS1322" s="14"/>
      <c r="AT1322" s="14"/>
      <c r="AU1322" s="14"/>
      <c r="AV1322" s="14"/>
      <c r="AW1322" s="14"/>
      <c r="AX1322" s="15"/>
    </row>
    <row r="1323" spans="1:113" ht="12" customHeight="1">
      <c r="A1323" s="8"/>
      <c r="B1323" s="122" t="s">
        <v>157</v>
      </c>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4"/>
    </row>
    <row r="1324" spans="1:113" ht="12" customHeight="1">
      <c r="A1324" s="8"/>
      <c r="B1324" s="122"/>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4"/>
      <c r="BC1324" s="16"/>
    </row>
    <row r="1325" spans="1:113" ht="12" customHeight="1">
      <c r="A1325" s="8"/>
      <c r="B1325" s="122"/>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4"/>
    </row>
    <row r="1326" spans="1:113" ht="12" customHeight="1">
      <c r="A1326" s="8"/>
      <c r="B1326" s="122"/>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4"/>
    </row>
    <row r="1327" spans="1:113" ht="12" customHeight="1">
      <c r="A1327" s="8"/>
      <c r="B1327" s="122"/>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4"/>
    </row>
    <row r="1328" spans="1:113" ht="15" thickBot="1">
      <c r="A1328" s="17"/>
      <c r="B1328" s="18"/>
      <c r="C1328" s="19"/>
      <c r="D1328" s="19"/>
      <c r="E1328" s="19"/>
      <c r="F1328" s="19"/>
      <c r="G1328" s="19"/>
      <c r="H1328" s="19"/>
      <c r="I1328" s="19"/>
      <c r="J1328" s="19"/>
      <c r="K1328" s="19"/>
      <c r="L1328" s="19"/>
      <c r="M1328" s="19"/>
      <c r="N1328" s="19"/>
      <c r="O1328" s="19"/>
      <c r="P1328" s="19"/>
      <c r="Q1328" s="19"/>
      <c r="R1328" s="19"/>
      <c r="S1328" s="19"/>
      <c r="T1328" s="19"/>
      <c r="U1328" s="19"/>
      <c r="V1328" s="19"/>
      <c r="W1328" s="19"/>
      <c r="X1328" s="19"/>
      <c r="Y1328" s="19"/>
      <c r="Z1328" s="19"/>
      <c r="AA1328" s="19"/>
      <c r="AB1328" s="19"/>
      <c r="AC1328" s="19"/>
      <c r="AD1328" s="19"/>
      <c r="AE1328" s="19"/>
      <c r="AF1328" s="19"/>
      <c r="AG1328" s="19"/>
      <c r="AH1328" s="19"/>
      <c r="AI1328" s="19"/>
      <c r="AJ1328" s="19"/>
      <c r="AK1328" s="19"/>
      <c r="AL1328" s="19"/>
      <c r="AM1328" s="19"/>
      <c r="AN1328" s="19"/>
      <c r="AO1328" s="19"/>
      <c r="AP1328" s="19"/>
      <c r="AQ1328" s="19"/>
      <c r="AR1328" s="19"/>
      <c r="AS1328" s="19"/>
      <c r="AT1328" s="19"/>
      <c r="AU1328" s="19"/>
      <c r="AV1328" s="19"/>
      <c r="AW1328" s="19"/>
      <c r="AX1328" s="20"/>
    </row>
    <row r="1329" spans="1:251">
      <c r="B1329" s="21"/>
    </row>
    <row r="1330" spans="1:251" ht="14.4">
      <c r="B1330" s="10" t="s">
        <v>4</v>
      </c>
      <c r="C1330" s="8"/>
      <c r="D1330" s="8"/>
      <c r="E1330" s="8"/>
      <c r="F1330" s="8"/>
      <c r="G1330" s="8"/>
      <c r="H1330" s="8"/>
      <c r="I1330" s="8"/>
      <c r="J1330" s="8"/>
      <c r="K1330" s="8"/>
      <c r="L1330" s="9"/>
      <c r="M1330" s="9"/>
      <c r="N1330" s="9"/>
      <c r="O1330" s="9"/>
      <c r="P1330" s="8"/>
      <c r="Q1330" s="8"/>
      <c r="R1330" s="8"/>
      <c r="S1330" s="8"/>
      <c r="T1330" s="8"/>
      <c r="U1330" s="8"/>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row>
    <row r="1331" spans="1:251" ht="15" thickBot="1">
      <c r="B1331" s="8"/>
      <c r="C1331" s="8"/>
      <c r="D1331" s="8"/>
      <c r="E1331" s="8"/>
      <c r="F1331" s="8"/>
      <c r="G1331" s="8"/>
      <c r="H1331" s="8"/>
      <c r="I1331" s="8"/>
      <c r="J1331" s="8"/>
      <c r="K1331" s="8"/>
      <c r="L1331" s="9"/>
      <c r="M1331" s="9"/>
      <c r="N1331" s="9"/>
      <c r="O1331" s="9"/>
      <c r="P1331" s="8"/>
      <c r="Q1331" s="8"/>
      <c r="R1331" s="8"/>
      <c r="S1331" s="8"/>
      <c r="T1331" s="8"/>
      <c r="U1331" s="8"/>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22" t="s">
        <v>5</v>
      </c>
    </row>
    <row r="1332" spans="1:251" s="16" customFormat="1" ht="13.5" customHeight="1">
      <c r="A1332" s="8"/>
      <c r="B1332" s="125" t="s">
        <v>6</v>
      </c>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7"/>
      <c r="AA1332" s="131" t="s">
        <v>9</v>
      </c>
      <c r="AB1332" s="126"/>
      <c r="AC1332" s="126"/>
      <c r="AD1332" s="126"/>
      <c r="AE1332" s="126"/>
      <c r="AF1332" s="126"/>
      <c r="AG1332" s="126"/>
      <c r="AH1332" s="126"/>
      <c r="AI1332" s="127"/>
      <c r="AJ1332" s="131" t="s">
        <v>10</v>
      </c>
      <c r="AK1332" s="126"/>
      <c r="AL1332" s="126"/>
      <c r="AM1332" s="126"/>
      <c r="AN1332" s="126"/>
      <c r="AO1332" s="126"/>
      <c r="AP1332" s="126"/>
      <c r="AQ1332" s="126"/>
      <c r="AR1332" s="127"/>
      <c r="AS1332" s="131" t="s">
        <v>7</v>
      </c>
      <c r="AT1332" s="126"/>
      <c r="AU1332" s="126"/>
      <c r="AV1332" s="126"/>
      <c r="AW1332" s="126"/>
      <c r="AX1332" s="133"/>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c r="GQ1332" s="2"/>
      <c r="GR1332" s="2"/>
      <c r="GS1332" s="2"/>
      <c r="GT1332" s="2"/>
      <c r="GU1332" s="2"/>
      <c r="GV1332" s="2"/>
      <c r="GW1332" s="2"/>
      <c r="GX1332" s="2"/>
      <c r="GY1332" s="2"/>
      <c r="GZ1332" s="2"/>
      <c r="HA1332" s="2"/>
      <c r="HB1332" s="2"/>
      <c r="HC1332" s="2"/>
      <c r="HD1332" s="2"/>
      <c r="HE1332" s="2"/>
      <c r="HF1332" s="2"/>
      <c r="HG1332" s="2"/>
      <c r="HH1332" s="2"/>
      <c r="HI1332" s="2"/>
      <c r="HJ1332" s="2"/>
      <c r="HK1332" s="2"/>
      <c r="HL1332" s="2"/>
      <c r="HM1332" s="2"/>
      <c r="HN1332" s="2"/>
      <c r="HO1332" s="2"/>
      <c r="HP1332" s="2"/>
      <c r="HQ1332" s="2"/>
      <c r="HR1332" s="2"/>
      <c r="HS1332" s="2"/>
      <c r="HT1332" s="2"/>
      <c r="HU1332" s="2"/>
      <c r="HV1332" s="2"/>
      <c r="HW1332" s="2"/>
      <c r="HX1332" s="2"/>
      <c r="HY1332" s="2"/>
      <c r="HZ1332" s="2"/>
      <c r="IA1332" s="2"/>
      <c r="IB1332" s="2"/>
      <c r="IC1332" s="2"/>
      <c r="ID1332" s="2"/>
      <c r="IE1332" s="2"/>
      <c r="IF1332" s="2"/>
      <c r="IG1332" s="2"/>
      <c r="IH1332" s="2"/>
      <c r="II1332" s="2"/>
      <c r="IJ1332" s="2"/>
      <c r="IK1332" s="2"/>
      <c r="IL1332" s="2"/>
      <c r="IM1332" s="2"/>
      <c r="IN1332" s="2"/>
      <c r="IO1332" s="2"/>
      <c r="IP1332" s="2"/>
      <c r="IQ1332" s="2"/>
    </row>
    <row r="1333" spans="1:251" s="16" customFormat="1">
      <c r="A1333" s="8"/>
      <c r="B1333" s="128"/>
      <c r="C1333" s="129"/>
      <c r="D1333" s="129"/>
      <c r="E1333" s="129"/>
      <c r="F1333" s="129"/>
      <c r="G1333" s="129"/>
      <c r="H1333" s="129"/>
      <c r="I1333" s="129"/>
      <c r="J1333" s="129"/>
      <c r="K1333" s="129"/>
      <c r="L1333" s="129"/>
      <c r="M1333" s="129"/>
      <c r="N1333" s="129"/>
      <c r="O1333" s="129"/>
      <c r="P1333" s="129"/>
      <c r="Q1333" s="129"/>
      <c r="R1333" s="129"/>
      <c r="S1333" s="129"/>
      <c r="T1333" s="129"/>
      <c r="U1333" s="129"/>
      <c r="V1333" s="129"/>
      <c r="W1333" s="129"/>
      <c r="X1333" s="129"/>
      <c r="Y1333" s="129"/>
      <c r="Z1333" s="130"/>
      <c r="AA1333" s="132"/>
      <c r="AB1333" s="129"/>
      <c r="AC1333" s="129"/>
      <c r="AD1333" s="129"/>
      <c r="AE1333" s="129"/>
      <c r="AF1333" s="129"/>
      <c r="AG1333" s="129"/>
      <c r="AH1333" s="129"/>
      <c r="AI1333" s="130"/>
      <c r="AJ1333" s="132"/>
      <c r="AK1333" s="129"/>
      <c r="AL1333" s="129"/>
      <c r="AM1333" s="129"/>
      <c r="AN1333" s="129"/>
      <c r="AO1333" s="129"/>
      <c r="AP1333" s="129"/>
      <c r="AQ1333" s="129"/>
      <c r="AR1333" s="130"/>
      <c r="AS1333" s="132"/>
      <c r="AT1333" s="129"/>
      <c r="AU1333" s="129"/>
      <c r="AV1333" s="129"/>
      <c r="AW1333" s="129"/>
      <c r="AX1333" s="134"/>
      <c r="AY1333" s="2"/>
      <c r="AZ1333" s="2"/>
      <c r="BA1333" s="2"/>
      <c r="BB1333" s="23"/>
      <c r="BC1333" s="24"/>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c r="GQ1333" s="2"/>
      <c r="GR1333" s="2"/>
      <c r="GS1333" s="2"/>
      <c r="GT1333" s="2"/>
      <c r="GU1333" s="2"/>
      <c r="GV1333" s="2"/>
      <c r="GW1333" s="2"/>
      <c r="GX1333" s="2"/>
      <c r="GY1333" s="2"/>
      <c r="GZ1333" s="2"/>
      <c r="HA1333" s="2"/>
      <c r="HB1333" s="2"/>
      <c r="HC1333" s="2"/>
      <c r="HD1333" s="2"/>
      <c r="HE1333" s="2"/>
      <c r="HF1333" s="2"/>
      <c r="HG1333" s="2"/>
      <c r="HH1333" s="2"/>
      <c r="HI1333" s="2"/>
      <c r="HJ1333" s="2"/>
      <c r="HK1333" s="2"/>
      <c r="HL1333" s="2"/>
      <c r="HM1333" s="2"/>
      <c r="HN1333" s="2"/>
      <c r="HO1333" s="2"/>
      <c r="HP1333" s="2"/>
      <c r="HQ1333" s="2"/>
      <c r="HR1333" s="2"/>
      <c r="HS1333" s="2"/>
      <c r="HT1333" s="2"/>
      <c r="HU1333" s="2"/>
      <c r="HV1333" s="2"/>
      <c r="HW1333" s="2"/>
      <c r="HX1333" s="2"/>
      <c r="HY1333" s="2"/>
      <c r="HZ1333" s="2"/>
      <c r="IA1333" s="2"/>
      <c r="IB1333" s="2"/>
      <c r="IC1333" s="2"/>
      <c r="ID1333" s="2"/>
      <c r="IE1333" s="2"/>
      <c r="IF1333" s="2"/>
      <c r="IG1333" s="2"/>
      <c r="IH1333" s="2"/>
      <c r="II1333" s="2"/>
      <c r="IJ1333" s="2"/>
      <c r="IK1333" s="2"/>
      <c r="IL1333" s="2"/>
      <c r="IM1333" s="2"/>
      <c r="IN1333" s="2"/>
      <c r="IO1333" s="2"/>
      <c r="IP1333" s="2"/>
      <c r="IQ1333" s="2"/>
    </row>
    <row r="1334" spans="1:251" s="16" customFormat="1" ht="18.75" customHeight="1">
      <c r="A1334" s="8"/>
      <c r="B1334" s="25"/>
      <c r="C1334" s="135" t="s">
        <v>154</v>
      </c>
      <c r="D1334" s="136"/>
      <c r="E1334" s="136"/>
      <c r="F1334" s="136"/>
      <c r="G1334" s="136"/>
      <c r="H1334" s="136"/>
      <c r="I1334" s="136"/>
      <c r="J1334" s="136"/>
      <c r="K1334" s="136"/>
      <c r="L1334" s="136"/>
      <c r="M1334" s="136"/>
      <c r="N1334" s="136"/>
      <c r="O1334" s="136"/>
      <c r="P1334" s="136"/>
      <c r="Q1334" s="136"/>
      <c r="R1334" s="136"/>
      <c r="S1334" s="136"/>
      <c r="T1334" s="136"/>
      <c r="U1334" s="136"/>
      <c r="V1334" s="136"/>
      <c r="W1334" s="136"/>
      <c r="X1334" s="136"/>
      <c r="Y1334" s="136"/>
      <c r="Z1334" s="137"/>
      <c r="AA1334" s="138">
        <v>0</v>
      </c>
      <c r="AB1334" s="139"/>
      <c r="AC1334" s="139"/>
      <c r="AD1334" s="139"/>
      <c r="AE1334" s="139"/>
      <c r="AF1334" s="139"/>
      <c r="AG1334" s="139"/>
      <c r="AH1334" s="139"/>
      <c r="AI1334" s="140"/>
      <c r="AJ1334" s="138">
        <v>18000</v>
      </c>
      <c r="AK1334" s="139"/>
      <c r="AL1334" s="139"/>
      <c r="AM1334" s="139"/>
      <c r="AN1334" s="139"/>
      <c r="AO1334" s="139"/>
      <c r="AP1334" s="139"/>
      <c r="AQ1334" s="139"/>
      <c r="AR1334" s="140"/>
      <c r="AS1334" s="141"/>
      <c r="AT1334" s="142"/>
      <c r="AU1334" s="142"/>
      <c r="AV1334" s="142"/>
      <c r="AW1334" s="142"/>
      <c r="AX1334" s="143"/>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c r="GQ1334" s="2"/>
      <c r="GR1334" s="2"/>
      <c r="GS1334" s="2"/>
      <c r="GT1334" s="2"/>
      <c r="GU1334" s="2"/>
      <c r="GV1334" s="2"/>
      <c r="GW1334" s="2"/>
      <c r="GX1334" s="2"/>
      <c r="GY1334" s="2"/>
      <c r="GZ1334" s="2"/>
      <c r="HA1334" s="2"/>
      <c r="HB1334" s="2"/>
      <c r="HC1334" s="2"/>
      <c r="HD1334" s="2"/>
      <c r="HE1334" s="2"/>
      <c r="HF1334" s="2"/>
      <c r="HG1334" s="2"/>
      <c r="HH1334" s="2"/>
      <c r="HI1334" s="2"/>
      <c r="HJ1334" s="2"/>
      <c r="HK1334" s="2"/>
      <c r="HL1334" s="2"/>
      <c r="HM1334" s="2"/>
      <c r="HN1334" s="2"/>
      <c r="HO1334" s="2"/>
      <c r="HP1334" s="2"/>
      <c r="HQ1334" s="2"/>
      <c r="HR1334" s="2"/>
      <c r="HS1334" s="2"/>
      <c r="HT1334" s="2"/>
      <c r="HU1334" s="2"/>
      <c r="HV1334" s="2"/>
      <c r="HW1334" s="2"/>
      <c r="HX1334" s="2"/>
      <c r="HY1334" s="2"/>
      <c r="HZ1334" s="2"/>
      <c r="IA1334" s="2"/>
      <c r="IB1334" s="2"/>
      <c r="IC1334" s="2"/>
      <c r="ID1334" s="2"/>
      <c r="IE1334" s="2"/>
      <c r="IF1334" s="2"/>
      <c r="IG1334" s="2"/>
      <c r="IH1334" s="2"/>
      <c r="II1334" s="2"/>
      <c r="IJ1334" s="2"/>
      <c r="IK1334" s="2"/>
      <c r="IL1334" s="2"/>
      <c r="IM1334" s="2"/>
      <c r="IN1334" s="2"/>
      <c r="IO1334" s="2"/>
      <c r="IP1334" s="2"/>
      <c r="IQ1334" s="2"/>
    </row>
    <row r="1335" spans="1:251" s="16" customFormat="1" ht="18.75" customHeight="1" thickBot="1">
      <c r="A1335" s="17"/>
      <c r="B1335" s="144" t="s">
        <v>11</v>
      </c>
      <c r="C1335" s="145"/>
      <c r="D1335" s="145"/>
      <c r="E1335" s="145"/>
      <c r="F1335" s="145"/>
      <c r="G1335" s="145"/>
      <c r="H1335" s="145"/>
      <c r="I1335" s="145"/>
      <c r="J1335" s="145"/>
      <c r="K1335" s="145"/>
      <c r="L1335" s="145"/>
      <c r="M1335" s="145"/>
      <c r="N1335" s="145"/>
      <c r="O1335" s="145"/>
      <c r="P1335" s="145"/>
      <c r="Q1335" s="145"/>
      <c r="R1335" s="145"/>
      <c r="S1335" s="145"/>
      <c r="T1335" s="145"/>
      <c r="U1335" s="145"/>
      <c r="V1335" s="145"/>
      <c r="W1335" s="145"/>
      <c r="X1335" s="145"/>
      <c r="Y1335" s="145"/>
      <c r="Z1335" s="146"/>
      <c r="AA1335" s="147">
        <f>SUM($AA$1334:$AA$1334)</f>
        <v>0</v>
      </c>
      <c r="AB1335" s="148"/>
      <c r="AC1335" s="148"/>
      <c r="AD1335" s="148"/>
      <c r="AE1335" s="148"/>
      <c r="AF1335" s="148"/>
      <c r="AG1335" s="148"/>
      <c r="AH1335" s="148"/>
      <c r="AI1335" s="149"/>
      <c r="AJ1335" s="147">
        <f>SUM($AJ$1334:$AJ$1334)</f>
        <v>18000</v>
      </c>
      <c r="AK1335" s="148"/>
      <c r="AL1335" s="148"/>
      <c r="AM1335" s="148"/>
      <c r="AN1335" s="148"/>
      <c r="AO1335" s="148"/>
      <c r="AP1335" s="148"/>
      <c r="AQ1335" s="148"/>
      <c r="AR1335" s="149"/>
      <c r="AS1335" s="150"/>
      <c r="AT1335" s="151"/>
      <c r="AU1335" s="151"/>
      <c r="AV1335" s="151"/>
      <c r="AW1335" s="151"/>
      <c r="AX1335" s="15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c r="GQ1335" s="2"/>
      <c r="GR1335" s="2"/>
      <c r="GS1335" s="2"/>
      <c r="GT1335" s="2"/>
      <c r="GU1335" s="2"/>
      <c r="GV1335" s="2"/>
      <c r="GW1335" s="2"/>
      <c r="GX1335" s="2"/>
      <c r="GY1335" s="2"/>
      <c r="GZ1335" s="2"/>
      <c r="HA1335" s="2"/>
      <c r="HB1335" s="2"/>
      <c r="HC1335" s="2"/>
      <c r="HD1335" s="2"/>
      <c r="HE1335" s="2"/>
      <c r="HF1335" s="2"/>
      <c r="HG1335" s="2"/>
      <c r="HH1335" s="2"/>
      <c r="HI1335" s="2"/>
      <c r="HJ1335" s="2"/>
      <c r="HK1335" s="2"/>
      <c r="HL1335" s="2"/>
      <c r="HM1335" s="2"/>
      <c r="HN1335" s="2"/>
      <c r="HO1335" s="2"/>
      <c r="HP1335" s="2"/>
      <c r="HQ1335" s="2"/>
      <c r="HR1335" s="2"/>
      <c r="HS1335" s="2"/>
      <c r="HT1335" s="2"/>
      <c r="HU1335" s="2"/>
      <c r="HV1335" s="2"/>
      <c r="HW1335" s="2"/>
      <c r="HX1335" s="2"/>
      <c r="HY1335" s="2"/>
      <c r="HZ1335" s="2"/>
      <c r="IA1335" s="2"/>
      <c r="IB1335" s="2"/>
      <c r="IC1335" s="2"/>
      <c r="ID1335" s="2"/>
      <c r="IE1335" s="2"/>
      <c r="IF1335" s="2"/>
      <c r="IG1335" s="2"/>
      <c r="IH1335" s="2"/>
      <c r="II1335" s="2"/>
      <c r="IJ1335" s="2"/>
      <c r="IK1335" s="2"/>
      <c r="IL1335" s="2"/>
      <c r="IM1335" s="2"/>
      <c r="IN1335" s="2"/>
      <c r="IO1335" s="2"/>
      <c r="IP1335" s="2"/>
      <c r="IQ1335" s="2"/>
    </row>
    <row r="1337" spans="1:251" ht="19.2">
      <c r="A1337" s="1" t="s">
        <v>0</v>
      </c>
      <c r="AW1337" s="3"/>
      <c r="AX1337" s="4"/>
      <c r="AY1337" s="3"/>
    </row>
    <row r="1339" spans="1:251" ht="18">
      <c r="B1339" s="115" t="s">
        <v>8</v>
      </c>
      <c r="C1339" s="116"/>
      <c r="D1339" s="116"/>
      <c r="E1339" s="116"/>
      <c r="F1339" s="116"/>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row>
    <row r="1340" spans="1:251">
      <c r="Z1340" s="5"/>
      <c r="AD1340" s="5"/>
      <c r="AE1340" s="5"/>
      <c r="AF1340" s="5"/>
      <c r="AG1340" s="5"/>
      <c r="AH1340" s="5"/>
      <c r="AI1340" s="5"/>
      <c r="AO1340" s="5"/>
    </row>
    <row r="1341" spans="1:251" ht="13.8" thickBot="1">
      <c r="Z1341" s="5"/>
      <c r="AD1341" s="5"/>
      <c r="AE1341" s="5"/>
      <c r="AF1341" s="5"/>
      <c r="AG1341" s="5"/>
      <c r="AH1341" s="5"/>
      <c r="AI1341" s="5"/>
      <c r="AO1341" s="5"/>
      <c r="DI1341" s="6"/>
    </row>
    <row r="1342" spans="1:251" ht="24.75" customHeight="1" thickBot="1">
      <c r="B1342" s="117" t="s">
        <v>1</v>
      </c>
      <c r="C1342" s="118"/>
      <c r="D1342" s="118"/>
      <c r="E1342" s="118"/>
      <c r="F1342" s="118"/>
      <c r="G1342" s="118"/>
      <c r="H1342" s="119" t="s">
        <v>159</v>
      </c>
      <c r="I1342" s="120"/>
      <c r="J1342" s="120"/>
      <c r="K1342" s="120"/>
      <c r="L1342" s="120"/>
      <c r="M1342" s="120"/>
      <c r="N1342" s="120"/>
      <c r="O1342" s="120"/>
      <c r="P1342" s="120"/>
      <c r="Q1342" s="120"/>
      <c r="R1342" s="120"/>
      <c r="S1342" s="120"/>
      <c r="T1342" s="120"/>
      <c r="U1342" s="120"/>
      <c r="V1342" s="120"/>
      <c r="W1342" s="120"/>
      <c r="X1342" s="120"/>
      <c r="Y1342" s="120"/>
      <c r="Z1342" s="120"/>
      <c r="AA1342" s="120"/>
      <c r="AB1342" s="120"/>
      <c r="AC1342" s="120"/>
      <c r="AD1342" s="120"/>
      <c r="AE1342" s="120"/>
      <c r="AF1342" s="120"/>
      <c r="AG1342" s="120"/>
      <c r="AH1342" s="120"/>
      <c r="AI1342" s="120"/>
      <c r="AJ1342" s="120"/>
      <c r="AK1342" s="120"/>
      <c r="AL1342" s="120"/>
      <c r="AM1342" s="120"/>
      <c r="AN1342" s="120"/>
      <c r="AO1342" s="120"/>
      <c r="AP1342" s="120"/>
      <c r="AQ1342" s="120"/>
      <c r="AR1342" s="120"/>
      <c r="AS1342" s="120"/>
      <c r="AT1342" s="120"/>
      <c r="AU1342" s="120"/>
      <c r="AV1342" s="120"/>
      <c r="AW1342" s="120"/>
      <c r="AX1342" s="121"/>
      <c r="DI1342" s="6"/>
    </row>
    <row r="1343" spans="1:251" ht="14.4">
      <c r="B1343" s="7"/>
      <c r="C1343" s="7"/>
      <c r="D1343" s="7"/>
      <c r="E1343" s="7"/>
      <c r="F1343" s="7"/>
      <c r="G1343" s="7"/>
      <c r="H1343" s="8"/>
      <c r="I1343" s="8"/>
      <c r="J1343" s="8"/>
      <c r="K1343" s="8"/>
      <c r="L1343" s="9"/>
      <c r="M1343" s="9"/>
      <c r="N1343" s="9"/>
      <c r="O1343" s="9"/>
      <c r="P1343" s="8"/>
      <c r="Q1343" s="8"/>
      <c r="R1343" s="8"/>
      <c r="S1343" s="8"/>
      <c r="T1343" s="8"/>
      <c r="U1343" s="8"/>
      <c r="V1343" s="10"/>
      <c r="W1343" s="10"/>
      <c r="X1343" s="10"/>
      <c r="Y1343" s="10"/>
      <c r="Z1343" s="10"/>
      <c r="AA1343" s="10"/>
      <c r="AB1343" s="10"/>
      <c r="AC1343" s="10"/>
      <c r="AD1343" s="10"/>
      <c r="AE1343" s="10"/>
      <c r="AF1343" s="10"/>
      <c r="AG1343" s="10"/>
      <c r="AH1343" s="10"/>
      <c r="AI1343" s="10"/>
      <c r="AJ1343" s="10"/>
      <c r="AK1343" s="10"/>
      <c r="AL1343" s="10"/>
      <c r="AM1343" s="10"/>
      <c r="AN1343" s="10"/>
      <c r="AO1343" s="10"/>
      <c r="AP1343" s="10"/>
      <c r="AQ1343" s="10"/>
      <c r="AR1343" s="10"/>
      <c r="AS1343" s="10"/>
      <c r="AT1343" s="10"/>
      <c r="AU1343" s="10"/>
      <c r="AV1343" s="10"/>
      <c r="AW1343" s="10"/>
      <c r="AX1343" s="10"/>
      <c r="DI1343" s="6"/>
    </row>
    <row r="1344" spans="1:251" ht="15" thickBot="1">
      <c r="A1344" s="11"/>
      <c r="B1344" s="10" t="s">
        <v>2</v>
      </c>
      <c r="C1344" s="8"/>
      <c r="D1344" s="8"/>
      <c r="E1344" s="8"/>
      <c r="F1344" s="8"/>
      <c r="G1344" s="8"/>
      <c r="H1344" s="8"/>
      <c r="I1344" s="8"/>
      <c r="J1344" s="8"/>
      <c r="K1344" s="8"/>
      <c r="L1344" s="9"/>
      <c r="M1344" s="9"/>
      <c r="N1344" s="9"/>
      <c r="O1344" s="9"/>
      <c r="P1344" s="8"/>
      <c r="Q1344" s="8"/>
      <c r="R1344" s="8"/>
      <c r="S1344" s="8"/>
      <c r="T1344" s="8"/>
      <c r="U1344" s="8"/>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DI1344" s="6"/>
    </row>
    <row r="1345" spans="1:113" ht="14.4">
      <c r="A1345" s="8"/>
      <c r="B1345" s="12"/>
      <c r="C1345" s="7"/>
      <c r="D1345" s="7"/>
      <c r="E1345" s="7"/>
      <c r="F1345" s="7"/>
      <c r="G1345" s="7"/>
      <c r="H1345" s="7"/>
      <c r="I1345" s="7"/>
      <c r="J1345" s="7"/>
      <c r="K1345" s="7"/>
      <c r="L1345" s="13"/>
      <c r="M1345" s="13"/>
      <c r="N1345" s="13"/>
      <c r="O1345" s="13"/>
      <c r="P1345" s="7"/>
      <c r="Q1345" s="7"/>
      <c r="R1345" s="7"/>
      <c r="S1345" s="7"/>
      <c r="T1345" s="7"/>
      <c r="U1345" s="7"/>
      <c r="V1345" s="14"/>
      <c r="W1345" s="14"/>
      <c r="X1345" s="14"/>
      <c r="Y1345" s="14"/>
      <c r="Z1345" s="14"/>
      <c r="AA1345" s="14"/>
      <c r="AB1345" s="14"/>
      <c r="AC1345" s="14"/>
      <c r="AD1345" s="14"/>
      <c r="AE1345" s="14"/>
      <c r="AF1345" s="14"/>
      <c r="AG1345" s="14"/>
      <c r="AH1345" s="14"/>
      <c r="AI1345" s="14"/>
      <c r="AJ1345" s="14"/>
      <c r="AK1345" s="14"/>
      <c r="AL1345" s="14"/>
      <c r="AM1345" s="14"/>
      <c r="AN1345" s="14"/>
      <c r="AO1345" s="14"/>
      <c r="AP1345" s="14"/>
      <c r="AQ1345" s="14"/>
      <c r="AR1345" s="14"/>
      <c r="AS1345" s="14"/>
      <c r="AT1345" s="14"/>
      <c r="AU1345" s="14"/>
      <c r="AV1345" s="14"/>
      <c r="AW1345" s="14"/>
      <c r="AX1345" s="15"/>
    </row>
    <row r="1346" spans="1:113" ht="12" customHeight="1">
      <c r="A1346" s="8"/>
      <c r="B1346" s="162" t="s">
        <v>811</v>
      </c>
      <c r="C1346" s="163"/>
      <c r="D1346" s="163"/>
      <c r="E1346" s="163"/>
      <c r="F1346" s="163"/>
      <c r="G1346" s="163"/>
      <c r="H1346" s="163"/>
      <c r="I1346" s="163"/>
      <c r="J1346" s="163"/>
      <c r="K1346" s="163"/>
      <c r="L1346" s="163"/>
      <c r="M1346" s="163"/>
      <c r="N1346" s="163"/>
      <c r="O1346" s="163"/>
      <c r="P1346" s="163"/>
      <c r="Q1346" s="163"/>
      <c r="R1346" s="163"/>
      <c r="S1346" s="163"/>
      <c r="T1346" s="163"/>
      <c r="U1346" s="163"/>
      <c r="V1346" s="163"/>
      <c r="W1346" s="163"/>
      <c r="X1346" s="163"/>
      <c r="Y1346" s="163"/>
      <c r="Z1346" s="163"/>
      <c r="AA1346" s="163"/>
      <c r="AB1346" s="163"/>
      <c r="AC1346" s="163"/>
      <c r="AD1346" s="163"/>
      <c r="AE1346" s="163"/>
      <c r="AF1346" s="163"/>
      <c r="AG1346" s="163"/>
      <c r="AH1346" s="163"/>
      <c r="AI1346" s="163"/>
      <c r="AJ1346" s="163"/>
      <c r="AK1346" s="163"/>
      <c r="AL1346" s="163"/>
      <c r="AM1346" s="163"/>
      <c r="AN1346" s="163"/>
      <c r="AO1346" s="163"/>
      <c r="AP1346" s="163"/>
      <c r="AQ1346" s="163"/>
      <c r="AR1346" s="163"/>
      <c r="AS1346" s="163"/>
      <c r="AT1346" s="163"/>
      <c r="AU1346" s="163"/>
      <c r="AV1346" s="163"/>
      <c r="AW1346" s="163"/>
      <c r="AX1346" s="164"/>
    </row>
    <row r="1347" spans="1:113" ht="12" customHeight="1">
      <c r="A1347" s="8"/>
      <c r="B1347" s="162"/>
      <c r="C1347" s="163"/>
      <c r="D1347" s="163"/>
      <c r="E1347" s="163"/>
      <c r="F1347" s="163"/>
      <c r="G1347" s="163"/>
      <c r="H1347" s="163"/>
      <c r="I1347" s="163"/>
      <c r="J1347" s="163"/>
      <c r="K1347" s="163"/>
      <c r="L1347" s="163"/>
      <c r="M1347" s="163"/>
      <c r="N1347" s="163"/>
      <c r="O1347" s="163"/>
      <c r="P1347" s="163"/>
      <c r="Q1347" s="163"/>
      <c r="R1347" s="163"/>
      <c r="S1347" s="163"/>
      <c r="T1347" s="163"/>
      <c r="U1347" s="163"/>
      <c r="V1347" s="163"/>
      <c r="W1347" s="163"/>
      <c r="X1347" s="163"/>
      <c r="Y1347" s="163"/>
      <c r="Z1347" s="163"/>
      <c r="AA1347" s="163"/>
      <c r="AB1347" s="163"/>
      <c r="AC1347" s="163"/>
      <c r="AD1347" s="163"/>
      <c r="AE1347" s="163"/>
      <c r="AF1347" s="163"/>
      <c r="AG1347" s="163"/>
      <c r="AH1347" s="163"/>
      <c r="AI1347" s="163"/>
      <c r="AJ1347" s="163"/>
      <c r="AK1347" s="163"/>
      <c r="AL1347" s="163"/>
      <c r="AM1347" s="163"/>
      <c r="AN1347" s="163"/>
      <c r="AO1347" s="163"/>
      <c r="AP1347" s="163"/>
      <c r="AQ1347" s="163"/>
      <c r="AR1347" s="163"/>
      <c r="AS1347" s="163"/>
      <c r="AT1347" s="163"/>
      <c r="AU1347" s="163"/>
      <c r="AV1347" s="163"/>
      <c r="AW1347" s="163"/>
      <c r="AX1347" s="164"/>
    </row>
    <row r="1348" spans="1:113" ht="12" customHeight="1">
      <c r="A1348" s="8"/>
      <c r="B1348" s="162"/>
      <c r="C1348" s="163"/>
      <c r="D1348" s="163"/>
      <c r="E1348" s="163"/>
      <c r="F1348" s="163"/>
      <c r="G1348" s="163"/>
      <c r="H1348" s="163"/>
      <c r="I1348" s="163"/>
      <c r="J1348" s="163"/>
      <c r="K1348" s="163"/>
      <c r="L1348" s="163"/>
      <c r="M1348" s="163"/>
      <c r="N1348" s="163"/>
      <c r="O1348" s="163"/>
      <c r="P1348" s="163"/>
      <c r="Q1348" s="163"/>
      <c r="R1348" s="163"/>
      <c r="S1348" s="163"/>
      <c r="T1348" s="163"/>
      <c r="U1348" s="163"/>
      <c r="V1348" s="163"/>
      <c r="W1348" s="163"/>
      <c r="X1348" s="163"/>
      <c r="Y1348" s="163"/>
      <c r="Z1348" s="163"/>
      <c r="AA1348" s="163"/>
      <c r="AB1348" s="163"/>
      <c r="AC1348" s="163"/>
      <c r="AD1348" s="163"/>
      <c r="AE1348" s="163"/>
      <c r="AF1348" s="163"/>
      <c r="AG1348" s="163"/>
      <c r="AH1348" s="163"/>
      <c r="AI1348" s="163"/>
      <c r="AJ1348" s="163"/>
      <c r="AK1348" s="163"/>
      <c r="AL1348" s="163"/>
      <c r="AM1348" s="163"/>
      <c r="AN1348" s="163"/>
      <c r="AO1348" s="163"/>
      <c r="AP1348" s="163"/>
      <c r="AQ1348" s="163"/>
      <c r="AR1348" s="163"/>
      <c r="AS1348" s="163"/>
      <c r="AT1348" s="163"/>
      <c r="AU1348" s="163"/>
      <c r="AV1348" s="163"/>
      <c r="AW1348" s="163"/>
      <c r="AX1348" s="164"/>
      <c r="BC1348" s="16"/>
    </row>
    <row r="1349" spans="1:113" ht="12" customHeight="1">
      <c r="A1349" s="8"/>
      <c r="B1349" s="162"/>
      <c r="C1349" s="163"/>
      <c r="D1349" s="163"/>
      <c r="E1349" s="163"/>
      <c r="F1349" s="163"/>
      <c r="G1349" s="163"/>
      <c r="H1349" s="163"/>
      <c r="I1349" s="163"/>
      <c r="J1349" s="163"/>
      <c r="K1349" s="163"/>
      <c r="L1349" s="163"/>
      <c r="M1349" s="163"/>
      <c r="N1349" s="163"/>
      <c r="O1349" s="163"/>
      <c r="P1349" s="163"/>
      <c r="Q1349" s="163"/>
      <c r="R1349" s="163"/>
      <c r="S1349" s="163"/>
      <c r="T1349" s="163"/>
      <c r="U1349" s="163"/>
      <c r="V1349" s="163"/>
      <c r="W1349" s="163"/>
      <c r="X1349" s="163"/>
      <c r="Y1349" s="163"/>
      <c r="Z1349" s="163"/>
      <c r="AA1349" s="163"/>
      <c r="AB1349" s="163"/>
      <c r="AC1349" s="163"/>
      <c r="AD1349" s="163"/>
      <c r="AE1349" s="163"/>
      <c r="AF1349" s="163"/>
      <c r="AG1349" s="163"/>
      <c r="AH1349" s="163"/>
      <c r="AI1349" s="163"/>
      <c r="AJ1349" s="163"/>
      <c r="AK1349" s="163"/>
      <c r="AL1349" s="163"/>
      <c r="AM1349" s="163"/>
      <c r="AN1349" s="163"/>
      <c r="AO1349" s="163"/>
      <c r="AP1349" s="163"/>
      <c r="AQ1349" s="163"/>
      <c r="AR1349" s="163"/>
      <c r="AS1349" s="163"/>
      <c r="AT1349" s="163"/>
      <c r="AU1349" s="163"/>
      <c r="AV1349" s="163"/>
      <c r="AW1349" s="163"/>
      <c r="AX1349" s="164"/>
    </row>
    <row r="1350" spans="1:113" ht="12" customHeight="1">
      <c r="A1350" s="8"/>
      <c r="B1350" s="162"/>
      <c r="C1350" s="163"/>
      <c r="D1350" s="163"/>
      <c r="E1350" s="163"/>
      <c r="F1350" s="163"/>
      <c r="G1350" s="163"/>
      <c r="H1350" s="163"/>
      <c r="I1350" s="163"/>
      <c r="J1350" s="163"/>
      <c r="K1350" s="163"/>
      <c r="L1350" s="163"/>
      <c r="M1350" s="163"/>
      <c r="N1350" s="163"/>
      <c r="O1350" s="163"/>
      <c r="P1350" s="163"/>
      <c r="Q1350" s="163"/>
      <c r="R1350" s="163"/>
      <c r="S1350" s="163"/>
      <c r="T1350" s="163"/>
      <c r="U1350" s="163"/>
      <c r="V1350" s="163"/>
      <c r="W1350" s="163"/>
      <c r="X1350" s="163"/>
      <c r="Y1350" s="163"/>
      <c r="Z1350" s="163"/>
      <c r="AA1350" s="163"/>
      <c r="AB1350" s="163"/>
      <c r="AC1350" s="163"/>
      <c r="AD1350" s="163"/>
      <c r="AE1350" s="163"/>
      <c r="AF1350" s="163"/>
      <c r="AG1350" s="163"/>
      <c r="AH1350" s="163"/>
      <c r="AI1350" s="163"/>
      <c r="AJ1350" s="163"/>
      <c r="AK1350" s="163"/>
      <c r="AL1350" s="163"/>
      <c r="AM1350" s="163"/>
      <c r="AN1350" s="163"/>
      <c r="AO1350" s="163"/>
      <c r="AP1350" s="163"/>
      <c r="AQ1350" s="163"/>
      <c r="AR1350" s="163"/>
      <c r="AS1350" s="163"/>
      <c r="AT1350" s="163"/>
      <c r="AU1350" s="163"/>
      <c r="AV1350" s="163"/>
      <c r="AW1350" s="163"/>
      <c r="AX1350" s="164"/>
    </row>
    <row r="1351" spans="1:113" ht="12" customHeight="1">
      <c r="A1351" s="8"/>
      <c r="B1351" s="162"/>
      <c r="C1351" s="163"/>
      <c r="D1351" s="163"/>
      <c r="E1351" s="163"/>
      <c r="F1351" s="163"/>
      <c r="G1351" s="163"/>
      <c r="H1351" s="163"/>
      <c r="I1351" s="163"/>
      <c r="J1351" s="163"/>
      <c r="K1351" s="163"/>
      <c r="L1351" s="163"/>
      <c r="M1351" s="163"/>
      <c r="N1351" s="163"/>
      <c r="O1351" s="163"/>
      <c r="P1351" s="163"/>
      <c r="Q1351" s="163"/>
      <c r="R1351" s="163"/>
      <c r="S1351" s="163"/>
      <c r="T1351" s="163"/>
      <c r="U1351" s="163"/>
      <c r="V1351" s="163"/>
      <c r="W1351" s="163"/>
      <c r="X1351" s="163"/>
      <c r="Y1351" s="163"/>
      <c r="Z1351" s="163"/>
      <c r="AA1351" s="163"/>
      <c r="AB1351" s="163"/>
      <c r="AC1351" s="163"/>
      <c r="AD1351" s="163"/>
      <c r="AE1351" s="163"/>
      <c r="AF1351" s="163"/>
      <c r="AG1351" s="163"/>
      <c r="AH1351" s="163"/>
      <c r="AI1351" s="163"/>
      <c r="AJ1351" s="163"/>
      <c r="AK1351" s="163"/>
      <c r="AL1351" s="163"/>
      <c r="AM1351" s="163"/>
      <c r="AN1351" s="163"/>
      <c r="AO1351" s="163"/>
      <c r="AP1351" s="163"/>
      <c r="AQ1351" s="163"/>
      <c r="AR1351" s="163"/>
      <c r="AS1351" s="163"/>
      <c r="AT1351" s="163"/>
      <c r="AU1351" s="163"/>
      <c r="AV1351" s="163"/>
      <c r="AW1351" s="163"/>
      <c r="AX1351" s="164"/>
    </row>
    <row r="1352" spans="1:113" ht="15" thickBot="1">
      <c r="A1352" s="17"/>
      <c r="B1352" s="18"/>
      <c r="C1352" s="19"/>
      <c r="D1352" s="19"/>
      <c r="E1352" s="19"/>
      <c r="F1352" s="19"/>
      <c r="G1352" s="19"/>
      <c r="H1352" s="19"/>
      <c r="I1352" s="19"/>
      <c r="J1352" s="19"/>
      <c r="K1352" s="19"/>
      <c r="L1352" s="19"/>
      <c r="M1352" s="19"/>
      <c r="N1352" s="19"/>
      <c r="O1352" s="19"/>
      <c r="P1352" s="19"/>
      <c r="Q1352" s="19"/>
      <c r="R1352" s="19"/>
      <c r="S1352" s="19"/>
      <c r="T1352" s="19"/>
      <c r="U1352" s="19"/>
      <c r="V1352" s="19"/>
      <c r="W1352" s="19"/>
      <c r="X1352" s="19"/>
      <c r="Y1352" s="19"/>
      <c r="Z1352" s="19"/>
      <c r="AA1352" s="19"/>
      <c r="AB1352" s="19"/>
      <c r="AC1352" s="19"/>
      <c r="AD1352" s="19"/>
      <c r="AE1352" s="19"/>
      <c r="AF1352" s="19"/>
      <c r="AG1352" s="19"/>
      <c r="AH1352" s="19"/>
      <c r="AI1352" s="19"/>
      <c r="AJ1352" s="19"/>
      <c r="AK1352" s="19"/>
      <c r="AL1352" s="19"/>
      <c r="AM1352" s="19"/>
      <c r="AN1352" s="19"/>
      <c r="AO1352" s="19"/>
      <c r="AP1352" s="19"/>
      <c r="AQ1352" s="19"/>
      <c r="AR1352" s="19"/>
      <c r="AS1352" s="19"/>
      <c r="AT1352" s="19"/>
      <c r="AU1352" s="19"/>
      <c r="AV1352" s="19"/>
      <c r="AW1352" s="19"/>
      <c r="AX1352" s="20"/>
    </row>
    <row r="1353" spans="1:113">
      <c r="B1353" s="21"/>
    </row>
    <row r="1354" spans="1:113" ht="15" thickBot="1">
      <c r="A1354" s="11"/>
      <c r="B1354" s="10" t="s">
        <v>3</v>
      </c>
      <c r="C1354" s="8"/>
      <c r="D1354" s="8"/>
      <c r="E1354" s="8"/>
      <c r="F1354" s="8"/>
      <c r="G1354" s="8"/>
      <c r="H1354" s="8"/>
      <c r="I1354" s="8"/>
      <c r="J1354" s="8"/>
      <c r="K1354" s="8"/>
      <c r="L1354" s="9"/>
      <c r="M1354" s="9"/>
      <c r="N1354" s="9"/>
      <c r="O1354" s="9"/>
      <c r="P1354" s="8"/>
      <c r="Q1354" s="8"/>
      <c r="R1354" s="8"/>
      <c r="S1354" s="8"/>
      <c r="T1354" s="8"/>
      <c r="U1354" s="8"/>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DI1354" s="6"/>
    </row>
    <row r="1355" spans="1:113" ht="14.4">
      <c r="A1355" s="8"/>
      <c r="B1355" s="12"/>
      <c r="C1355" s="7"/>
      <c r="D1355" s="7"/>
      <c r="E1355" s="7"/>
      <c r="F1355" s="7"/>
      <c r="G1355" s="7"/>
      <c r="H1355" s="7"/>
      <c r="I1355" s="7"/>
      <c r="J1355" s="7"/>
      <c r="K1355" s="7"/>
      <c r="L1355" s="13"/>
      <c r="M1355" s="13"/>
      <c r="N1355" s="13"/>
      <c r="O1355" s="13"/>
      <c r="P1355" s="7"/>
      <c r="Q1355" s="7"/>
      <c r="R1355" s="7"/>
      <c r="S1355" s="7"/>
      <c r="T1355" s="7"/>
      <c r="U1355" s="7"/>
      <c r="V1355" s="14"/>
      <c r="W1355" s="14"/>
      <c r="X1355" s="14"/>
      <c r="Y1355" s="14"/>
      <c r="Z1355" s="14"/>
      <c r="AA1355" s="14"/>
      <c r="AB1355" s="14"/>
      <c r="AC1355" s="14"/>
      <c r="AD1355" s="14"/>
      <c r="AE1355" s="14"/>
      <c r="AF1355" s="14"/>
      <c r="AG1355" s="14"/>
      <c r="AH1355" s="14"/>
      <c r="AI1355" s="14"/>
      <c r="AJ1355" s="14"/>
      <c r="AK1355" s="14"/>
      <c r="AL1355" s="14"/>
      <c r="AM1355" s="14"/>
      <c r="AN1355" s="14"/>
      <c r="AO1355" s="14"/>
      <c r="AP1355" s="14"/>
      <c r="AQ1355" s="14"/>
      <c r="AR1355" s="14"/>
      <c r="AS1355" s="14"/>
      <c r="AT1355" s="14"/>
      <c r="AU1355" s="14"/>
      <c r="AV1355" s="14"/>
      <c r="AW1355" s="14"/>
      <c r="AX1355" s="15"/>
    </row>
    <row r="1356" spans="1:113" ht="12" customHeight="1">
      <c r="A1356" s="8"/>
      <c r="B1356" s="162" t="s">
        <v>812</v>
      </c>
      <c r="C1356" s="163"/>
      <c r="D1356" s="163"/>
      <c r="E1356" s="163"/>
      <c r="F1356" s="163"/>
      <c r="G1356" s="163"/>
      <c r="H1356" s="163"/>
      <c r="I1356" s="163"/>
      <c r="J1356" s="163"/>
      <c r="K1356" s="163"/>
      <c r="L1356" s="163"/>
      <c r="M1356" s="163"/>
      <c r="N1356" s="163"/>
      <c r="O1356" s="163"/>
      <c r="P1356" s="163"/>
      <c r="Q1356" s="163"/>
      <c r="R1356" s="163"/>
      <c r="S1356" s="163"/>
      <c r="T1356" s="163"/>
      <c r="U1356" s="163"/>
      <c r="V1356" s="163"/>
      <c r="W1356" s="163"/>
      <c r="X1356" s="163"/>
      <c r="Y1356" s="163"/>
      <c r="Z1356" s="163"/>
      <c r="AA1356" s="163"/>
      <c r="AB1356" s="163"/>
      <c r="AC1356" s="163"/>
      <c r="AD1356" s="163"/>
      <c r="AE1356" s="163"/>
      <c r="AF1356" s="163"/>
      <c r="AG1356" s="163"/>
      <c r="AH1356" s="163"/>
      <c r="AI1356" s="163"/>
      <c r="AJ1356" s="163"/>
      <c r="AK1356" s="163"/>
      <c r="AL1356" s="163"/>
      <c r="AM1356" s="163"/>
      <c r="AN1356" s="163"/>
      <c r="AO1356" s="163"/>
      <c r="AP1356" s="163"/>
      <c r="AQ1356" s="163"/>
      <c r="AR1356" s="163"/>
      <c r="AS1356" s="163"/>
      <c r="AT1356" s="163"/>
      <c r="AU1356" s="163"/>
      <c r="AV1356" s="163"/>
      <c r="AW1356" s="163"/>
      <c r="AX1356" s="164"/>
    </row>
    <row r="1357" spans="1:113" ht="12" customHeight="1">
      <c r="A1357" s="8"/>
      <c r="B1357" s="162"/>
      <c r="C1357" s="163"/>
      <c r="D1357" s="163"/>
      <c r="E1357" s="163"/>
      <c r="F1357" s="163"/>
      <c r="G1357" s="163"/>
      <c r="H1357" s="163"/>
      <c r="I1357" s="163"/>
      <c r="J1357" s="163"/>
      <c r="K1357" s="163"/>
      <c r="L1357" s="163"/>
      <c r="M1357" s="163"/>
      <c r="N1357" s="163"/>
      <c r="O1357" s="163"/>
      <c r="P1357" s="163"/>
      <c r="Q1357" s="163"/>
      <c r="R1357" s="163"/>
      <c r="S1357" s="163"/>
      <c r="T1357" s="163"/>
      <c r="U1357" s="163"/>
      <c r="V1357" s="163"/>
      <c r="W1357" s="163"/>
      <c r="X1357" s="163"/>
      <c r="Y1357" s="163"/>
      <c r="Z1357" s="163"/>
      <c r="AA1357" s="163"/>
      <c r="AB1357" s="163"/>
      <c r="AC1357" s="163"/>
      <c r="AD1357" s="163"/>
      <c r="AE1357" s="163"/>
      <c r="AF1357" s="163"/>
      <c r="AG1357" s="163"/>
      <c r="AH1357" s="163"/>
      <c r="AI1357" s="163"/>
      <c r="AJ1357" s="163"/>
      <c r="AK1357" s="163"/>
      <c r="AL1357" s="163"/>
      <c r="AM1357" s="163"/>
      <c r="AN1357" s="163"/>
      <c r="AO1357" s="163"/>
      <c r="AP1357" s="163"/>
      <c r="AQ1357" s="163"/>
      <c r="AR1357" s="163"/>
      <c r="AS1357" s="163"/>
      <c r="AT1357" s="163"/>
      <c r="AU1357" s="163"/>
      <c r="AV1357" s="163"/>
      <c r="AW1357" s="163"/>
      <c r="AX1357" s="164"/>
      <c r="BC1357" s="16"/>
    </row>
    <row r="1358" spans="1:113" ht="12" customHeight="1">
      <c r="A1358" s="8"/>
      <c r="B1358" s="162"/>
      <c r="C1358" s="163"/>
      <c r="D1358" s="163"/>
      <c r="E1358" s="163"/>
      <c r="F1358" s="163"/>
      <c r="G1358" s="163"/>
      <c r="H1358" s="163"/>
      <c r="I1358" s="163"/>
      <c r="J1358" s="163"/>
      <c r="K1358" s="163"/>
      <c r="L1358" s="163"/>
      <c r="M1358" s="163"/>
      <c r="N1358" s="163"/>
      <c r="O1358" s="163"/>
      <c r="P1358" s="163"/>
      <c r="Q1358" s="163"/>
      <c r="R1358" s="163"/>
      <c r="S1358" s="163"/>
      <c r="T1358" s="163"/>
      <c r="U1358" s="163"/>
      <c r="V1358" s="163"/>
      <c r="W1358" s="163"/>
      <c r="X1358" s="163"/>
      <c r="Y1358" s="163"/>
      <c r="Z1358" s="163"/>
      <c r="AA1358" s="163"/>
      <c r="AB1358" s="163"/>
      <c r="AC1358" s="163"/>
      <c r="AD1358" s="163"/>
      <c r="AE1358" s="163"/>
      <c r="AF1358" s="163"/>
      <c r="AG1358" s="163"/>
      <c r="AH1358" s="163"/>
      <c r="AI1358" s="163"/>
      <c r="AJ1358" s="163"/>
      <c r="AK1358" s="163"/>
      <c r="AL1358" s="163"/>
      <c r="AM1358" s="163"/>
      <c r="AN1358" s="163"/>
      <c r="AO1358" s="163"/>
      <c r="AP1358" s="163"/>
      <c r="AQ1358" s="163"/>
      <c r="AR1358" s="163"/>
      <c r="AS1358" s="163"/>
      <c r="AT1358" s="163"/>
      <c r="AU1358" s="163"/>
      <c r="AV1358" s="163"/>
      <c r="AW1358" s="163"/>
      <c r="AX1358" s="164"/>
    </row>
    <row r="1359" spans="1:113" ht="12" customHeight="1">
      <c r="A1359" s="8"/>
      <c r="B1359" s="162"/>
      <c r="C1359" s="163"/>
      <c r="D1359" s="163"/>
      <c r="E1359" s="163"/>
      <c r="F1359" s="163"/>
      <c r="G1359" s="163"/>
      <c r="H1359" s="163"/>
      <c r="I1359" s="163"/>
      <c r="J1359" s="163"/>
      <c r="K1359" s="163"/>
      <c r="L1359" s="163"/>
      <c r="M1359" s="163"/>
      <c r="N1359" s="163"/>
      <c r="O1359" s="163"/>
      <c r="P1359" s="163"/>
      <c r="Q1359" s="163"/>
      <c r="R1359" s="163"/>
      <c r="S1359" s="163"/>
      <c r="T1359" s="163"/>
      <c r="U1359" s="163"/>
      <c r="V1359" s="163"/>
      <c r="W1359" s="163"/>
      <c r="X1359" s="163"/>
      <c r="Y1359" s="163"/>
      <c r="Z1359" s="163"/>
      <c r="AA1359" s="163"/>
      <c r="AB1359" s="163"/>
      <c r="AC1359" s="163"/>
      <c r="AD1359" s="163"/>
      <c r="AE1359" s="163"/>
      <c r="AF1359" s="163"/>
      <c r="AG1359" s="163"/>
      <c r="AH1359" s="163"/>
      <c r="AI1359" s="163"/>
      <c r="AJ1359" s="163"/>
      <c r="AK1359" s="163"/>
      <c r="AL1359" s="163"/>
      <c r="AM1359" s="163"/>
      <c r="AN1359" s="163"/>
      <c r="AO1359" s="163"/>
      <c r="AP1359" s="163"/>
      <c r="AQ1359" s="163"/>
      <c r="AR1359" s="163"/>
      <c r="AS1359" s="163"/>
      <c r="AT1359" s="163"/>
      <c r="AU1359" s="163"/>
      <c r="AV1359" s="163"/>
      <c r="AW1359" s="163"/>
      <c r="AX1359" s="164"/>
    </row>
    <row r="1360" spans="1:113" ht="12" customHeight="1">
      <c r="A1360" s="8"/>
      <c r="B1360" s="162"/>
      <c r="C1360" s="163"/>
      <c r="D1360" s="163"/>
      <c r="E1360" s="163"/>
      <c r="F1360" s="163"/>
      <c r="G1360" s="163"/>
      <c r="H1360" s="163"/>
      <c r="I1360" s="163"/>
      <c r="J1360" s="163"/>
      <c r="K1360" s="163"/>
      <c r="L1360" s="163"/>
      <c r="M1360" s="163"/>
      <c r="N1360" s="163"/>
      <c r="O1360" s="163"/>
      <c r="P1360" s="163"/>
      <c r="Q1360" s="163"/>
      <c r="R1360" s="163"/>
      <c r="S1360" s="163"/>
      <c r="T1360" s="163"/>
      <c r="U1360" s="163"/>
      <c r="V1360" s="163"/>
      <c r="W1360" s="163"/>
      <c r="X1360" s="163"/>
      <c r="Y1360" s="163"/>
      <c r="Z1360" s="163"/>
      <c r="AA1360" s="163"/>
      <c r="AB1360" s="163"/>
      <c r="AC1360" s="163"/>
      <c r="AD1360" s="163"/>
      <c r="AE1360" s="163"/>
      <c r="AF1360" s="163"/>
      <c r="AG1360" s="163"/>
      <c r="AH1360" s="163"/>
      <c r="AI1360" s="163"/>
      <c r="AJ1360" s="163"/>
      <c r="AK1360" s="163"/>
      <c r="AL1360" s="163"/>
      <c r="AM1360" s="163"/>
      <c r="AN1360" s="163"/>
      <c r="AO1360" s="163"/>
      <c r="AP1360" s="163"/>
      <c r="AQ1360" s="163"/>
      <c r="AR1360" s="163"/>
      <c r="AS1360" s="163"/>
      <c r="AT1360" s="163"/>
      <c r="AU1360" s="163"/>
      <c r="AV1360" s="163"/>
      <c r="AW1360" s="163"/>
      <c r="AX1360" s="164"/>
    </row>
    <row r="1361" spans="1:251" ht="15" thickBot="1">
      <c r="A1361" s="17"/>
      <c r="B1361" s="18"/>
      <c r="C1361" s="19"/>
      <c r="D1361" s="19"/>
      <c r="E1361" s="19"/>
      <c r="F1361" s="19"/>
      <c r="G1361" s="19"/>
      <c r="H1361" s="19"/>
      <c r="I1361" s="19"/>
      <c r="J1361" s="19"/>
      <c r="K1361" s="19"/>
      <c r="L1361" s="19"/>
      <c r="M1361" s="19"/>
      <c r="N1361" s="19"/>
      <c r="O1361" s="19"/>
      <c r="P1361" s="19"/>
      <c r="Q1361" s="19"/>
      <c r="R1361" s="19"/>
      <c r="S1361" s="19"/>
      <c r="T1361" s="19"/>
      <c r="U1361" s="19"/>
      <c r="V1361" s="19"/>
      <c r="W1361" s="19"/>
      <c r="X1361" s="19"/>
      <c r="Y1361" s="19"/>
      <c r="Z1361" s="19"/>
      <c r="AA1361" s="19"/>
      <c r="AB1361" s="19"/>
      <c r="AC1361" s="19"/>
      <c r="AD1361" s="19"/>
      <c r="AE1361" s="19"/>
      <c r="AF1361" s="19"/>
      <c r="AG1361" s="19"/>
      <c r="AH1361" s="19"/>
      <c r="AI1361" s="19"/>
      <c r="AJ1361" s="19"/>
      <c r="AK1361" s="19"/>
      <c r="AL1361" s="19"/>
      <c r="AM1361" s="19"/>
      <c r="AN1361" s="19"/>
      <c r="AO1361" s="19"/>
      <c r="AP1361" s="19"/>
      <c r="AQ1361" s="19"/>
      <c r="AR1361" s="19"/>
      <c r="AS1361" s="19"/>
      <c r="AT1361" s="19"/>
      <c r="AU1361" s="19"/>
      <c r="AV1361" s="19"/>
      <c r="AW1361" s="19"/>
      <c r="AX1361" s="20"/>
    </row>
    <row r="1362" spans="1:251">
      <c r="B1362" s="21"/>
    </row>
    <row r="1363" spans="1:251" ht="14.4">
      <c r="B1363" s="10" t="s">
        <v>4</v>
      </c>
      <c r="C1363" s="8"/>
      <c r="D1363" s="8"/>
      <c r="E1363" s="8"/>
      <c r="F1363" s="8"/>
      <c r="G1363" s="8"/>
      <c r="H1363" s="8"/>
      <c r="I1363" s="8"/>
      <c r="J1363" s="8"/>
      <c r="K1363" s="8"/>
      <c r="L1363" s="9"/>
      <c r="M1363" s="9"/>
      <c r="N1363" s="9"/>
      <c r="O1363" s="9"/>
      <c r="P1363" s="8"/>
      <c r="Q1363" s="8"/>
      <c r="R1363" s="8"/>
      <c r="S1363" s="8"/>
      <c r="T1363" s="8"/>
      <c r="U1363" s="8"/>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row>
    <row r="1364" spans="1:251" ht="15" thickBot="1">
      <c r="B1364" s="8"/>
      <c r="C1364" s="8"/>
      <c r="D1364" s="8"/>
      <c r="E1364" s="8"/>
      <c r="F1364" s="8"/>
      <c r="G1364" s="8"/>
      <c r="H1364" s="8"/>
      <c r="I1364" s="8"/>
      <c r="J1364" s="8"/>
      <c r="K1364" s="8"/>
      <c r="L1364" s="9"/>
      <c r="M1364" s="9"/>
      <c r="N1364" s="9"/>
      <c r="O1364" s="9"/>
      <c r="P1364" s="8"/>
      <c r="Q1364" s="8"/>
      <c r="R1364" s="8"/>
      <c r="S1364" s="8"/>
      <c r="T1364" s="8"/>
      <c r="U1364" s="8"/>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22" t="s">
        <v>5</v>
      </c>
    </row>
    <row r="1365" spans="1:251" s="16" customFormat="1" ht="13.5" customHeight="1">
      <c r="A1365" s="8"/>
      <c r="B1365" s="125" t="s">
        <v>6</v>
      </c>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7"/>
      <c r="AA1365" s="131" t="s">
        <v>9</v>
      </c>
      <c r="AB1365" s="126"/>
      <c r="AC1365" s="126"/>
      <c r="AD1365" s="126"/>
      <c r="AE1365" s="126"/>
      <c r="AF1365" s="126"/>
      <c r="AG1365" s="126"/>
      <c r="AH1365" s="126"/>
      <c r="AI1365" s="127"/>
      <c r="AJ1365" s="131" t="s">
        <v>10</v>
      </c>
      <c r="AK1365" s="126"/>
      <c r="AL1365" s="126"/>
      <c r="AM1365" s="126"/>
      <c r="AN1365" s="126"/>
      <c r="AO1365" s="126"/>
      <c r="AP1365" s="126"/>
      <c r="AQ1365" s="126"/>
      <c r="AR1365" s="127"/>
      <c r="AS1365" s="131" t="s">
        <v>7</v>
      </c>
      <c r="AT1365" s="126"/>
      <c r="AU1365" s="126"/>
      <c r="AV1365" s="126"/>
      <c r="AW1365" s="126"/>
      <c r="AX1365" s="133"/>
      <c r="AY1365" s="2"/>
      <c r="AZ1365" s="2"/>
      <c r="BA1365" s="2"/>
      <c r="BB1365" s="2"/>
      <c r="BC1365" s="2"/>
      <c r="BD1365" s="2"/>
      <c r="BE1365" s="2"/>
      <c r="BF1365" s="2"/>
      <c r="BG1365" s="2"/>
      <c r="BH1365" s="2"/>
      <c r="BI1365" s="2"/>
      <c r="BJ1365" s="2"/>
      <c r="BK1365" s="2"/>
      <c r="BL1365" s="2"/>
      <c r="BM1365" s="2"/>
      <c r="BN1365" s="2"/>
      <c r="BO1365" s="2"/>
      <c r="BP1365" s="2"/>
      <c r="BQ1365" s="2"/>
      <c r="BR1365" s="2"/>
      <c r="BS1365" s="2"/>
      <c r="BT1365" s="2"/>
      <c r="BU1365" s="2"/>
      <c r="BV1365" s="2"/>
      <c r="BW1365" s="2"/>
      <c r="BX1365" s="2"/>
      <c r="BY1365" s="2"/>
      <c r="BZ1365" s="2"/>
      <c r="CA1365" s="2"/>
      <c r="CB1365" s="2"/>
      <c r="CC1365" s="2"/>
      <c r="CD1365" s="2"/>
      <c r="CE1365" s="2"/>
      <c r="CF1365" s="2"/>
      <c r="CG1365" s="2"/>
      <c r="CH1365" s="2"/>
      <c r="CI1365" s="2"/>
      <c r="CJ1365" s="2"/>
      <c r="CK1365" s="2"/>
      <c r="CL1365" s="2"/>
      <c r="CM1365" s="2"/>
      <c r="CN1365" s="2"/>
      <c r="CO1365" s="2"/>
      <c r="CP1365" s="2"/>
      <c r="CQ1365" s="2"/>
      <c r="CR1365" s="2"/>
      <c r="CS1365" s="2"/>
      <c r="CT1365" s="2"/>
      <c r="CU1365" s="2"/>
      <c r="CV1365" s="2"/>
      <c r="CW1365" s="2"/>
      <c r="CX1365" s="2"/>
      <c r="CY1365" s="2"/>
      <c r="CZ1365" s="2"/>
      <c r="DA1365" s="2"/>
      <c r="DB1365" s="2"/>
      <c r="DC1365" s="2"/>
      <c r="DD1365" s="2"/>
      <c r="DE1365" s="2"/>
      <c r="DF1365" s="2"/>
      <c r="DG1365" s="2"/>
      <c r="DH1365" s="2"/>
      <c r="DI1365" s="2"/>
      <c r="DJ1365" s="2"/>
      <c r="DK1365" s="2"/>
      <c r="DL1365" s="2"/>
      <c r="DM1365" s="2"/>
      <c r="DN1365" s="2"/>
      <c r="DO1365" s="2"/>
      <c r="DP1365" s="2"/>
      <c r="DQ1365" s="2"/>
      <c r="DR1365" s="2"/>
      <c r="DS1365" s="2"/>
      <c r="DT1365" s="2"/>
      <c r="DU1365" s="2"/>
      <c r="DV1365" s="2"/>
      <c r="DW1365" s="2"/>
      <c r="DX1365" s="2"/>
      <c r="DY1365" s="2"/>
      <c r="DZ1365" s="2"/>
      <c r="EA1365" s="2"/>
      <c r="EB1365" s="2"/>
      <c r="EC1365" s="2"/>
      <c r="ED1365" s="2"/>
      <c r="EE1365" s="2"/>
      <c r="EF1365" s="2"/>
      <c r="EG1365" s="2"/>
      <c r="EH1365" s="2"/>
      <c r="EI1365" s="2"/>
      <c r="EJ1365" s="2"/>
      <c r="EK1365" s="2"/>
      <c r="EL1365" s="2"/>
      <c r="EM1365" s="2"/>
      <c r="EN1365" s="2"/>
      <c r="EO1365" s="2"/>
      <c r="EP1365" s="2"/>
      <c r="EQ1365" s="2"/>
      <c r="ER1365" s="2"/>
      <c r="ES1365" s="2"/>
      <c r="ET1365" s="2"/>
      <c r="EU1365" s="2"/>
      <c r="EV1365" s="2"/>
      <c r="EW1365" s="2"/>
      <c r="EX1365" s="2"/>
      <c r="EY1365" s="2"/>
      <c r="EZ1365" s="2"/>
      <c r="FA1365" s="2"/>
      <c r="FB1365" s="2"/>
      <c r="FC1365" s="2"/>
      <c r="FD1365" s="2"/>
      <c r="FE1365" s="2"/>
      <c r="FF1365" s="2"/>
      <c r="FG1365" s="2"/>
      <c r="FH1365" s="2"/>
      <c r="FI1365" s="2"/>
      <c r="FJ1365" s="2"/>
      <c r="FK1365" s="2"/>
      <c r="FL1365" s="2"/>
      <c r="FM1365" s="2"/>
      <c r="FN1365" s="2"/>
      <c r="FO1365" s="2"/>
      <c r="FP1365" s="2"/>
      <c r="FQ1365" s="2"/>
      <c r="FR1365" s="2"/>
      <c r="FS1365" s="2"/>
      <c r="FT1365" s="2"/>
      <c r="FU1365" s="2"/>
      <c r="FV1365" s="2"/>
      <c r="FW1365" s="2"/>
      <c r="FX1365" s="2"/>
      <c r="FY1365" s="2"/>
      <c r="FZ1365" s="2"/>
      <c r="GA1365" s="2"/>
      <c r="GB1365" s="2"/>
      <c r="GC1365" s="2"/>
      <c r="GD1365" s="2"/>
      <c r="GE1365" s="2"/>
      <c r="GF1365" s="2"/>
      <c r="GG1365" s="2"/>
      <c r="GH1365" s="2"/>
      <c r="GI1365" s="2"/>
      <c r="GJ1365" s="2"/>
      <c r="GK1365" s="2"/>
      <c r="GL1365" s="2"/>
      <c r="GM1365" s="2"/>
      <c r="GN1365" s="2"/>
      <c r="GO1365" s="2"/>
      <c r="GP1365" s="2"/>
      <c r="GQ1365" s="2"/>
      <c r="GR1365" s="2"/>
      <c r="GS1365" s="2"/>
      <c r="GT1365" s="2"/>
      <c r="GU1365" s="2"/>
      <c r="GV1365" s="2"/>
      <c r="GW1365" s="2"/>
      <c r="GX1365" s="2"/>
      <c r="GY1365" s="2"/>
      <c r="GZ1365" s="2"/>
      <c r="HA1365" s="2"/>
      <c r="HB1365" s="2"/>
      <c r="HC1365" s="2"/>
      <c r="HD1365" s="2"/>
      <c r="HE1365" s="2"/>
      <c r="HF1365" s="2"/>
      <c r="HG1365" s="2"/>
      <c r="HH1365" s="2"/>
      <c r="HI1365" s="2"/>
      <c r="HJ1365" s="2"/>
      <c r="HK1365" s="2"/>
      <c r="HL1365" s="2"/>
      <c r="HM1365" s="2"/>
      <c r="HN1365" s="2"/>
      <c r="HO1365" s="2"/>
      <c r="HP1365" s="2"/>
      <c r="HQ1365" s="2"/>
      <c r="HR1365" s="2"/>
      <c r="HS1365" s="2"/>
      <c r="HT1365" s="2"/>
      <c r="HU1365" s="2"/>
      <c r="HV1365" s="2"/>
      <c r="HW1365" s="2"/>
      <c r="HX1365" s="2"/>
      <c r="HY1365" s="2"/>
      <c r="HZ1365" s="2"/>
      <c r="IA1365" s="2"/>
      <c r="IB1365" s="2"/>
      <c r="IC1365" s="2"/>
      <c r="ID1365" s="2"/>
      <c r="IE1365" s="2"/>
      <c r="IF1365" s="2"/>
      <c r="IG1365" s="2"/>
      <c r="IH1365" s="2"/>
      <c r="II1365" s="2"/>
      <c r="IJ1365" s="2"/>
      <c r="IK1365" s="2"/>
      <c r="IL1365" s="2"/>
      <c r="IM1365" s="2"/>
      <c r="IN1365" s="2"/>
      <c r="IO1365" s="2"/>
      <c r="IP1365" s="2"/>
      <c r="IQ1365" s="2"/>
    </row>
    <row r="1366" spans="1:251" s="16" customFormat="1">
      <c r="A1366" s="8"/>
      <c r="B1366" s="128"/>
      <c r="C1366" s="129"/>
      <c r="D1366" s="129"/>
      <c r="E1366" s="129"/>
      <c r="F1366" s="129"/>
      <c r="G1366" s="129"/>
      <c r="H1366" s="129"/>
      <c r="I1366" s="129"/>
      <c r="J1366" s="129"/>
      <c r="K1366" s="129"/>
      <c r="L1366" s="129"/>
      <c r="M1366" s="129"/>
      <c r="N1366" s="129"/>
      <c r="O1366" s="129"/>
      <c r="P1366" s="129"/>
      <c r="Q1366" s="129"/>
      <c r="R1366" s="129"/>
      <c r="S1366" s="129"/>
      <c r="T1366" s="129"/>
      <c r="U1366" s="129"/>
      <c r="V1366" s="129"/>
      <c r="W1366" s="129"/>
      <c r="X1366" s="129"/>
      <c r="Y1366" s="129"/>
      <c r="Z1366" s="130"/>
      <c r="AA1366" s="132"/>
      <c r="AB1366" s="129"/>
      <c r="AC1366" s="129"/>
      <c r="AD1366" s="129"/>
      <c r="AE1366" s="129"/>
      <c r="AF1366" s="129"/>
      <c r="AG1366" s="129"/>
      <c r="AH1366" s="129"/>
      <c r="AI1366" s="130"/>
      <c r="AJ1366" s="132"/>
      <c r="AK1366" s="129"/>
      <c r="AL1366" s="129"/>
      <c r="AM1366" s="129"/>
      <c r="AN1366" s="129"/>
      <c r="AO1366" s="129"/>
      <c r="AP1366" s="129"/>
      <c r="AQ1366" s="129"/>
      <c r="AR1366" s="130"/>
      <c r="AS1366" s="132"/>
      <c r="AT1366" s="129"/>
      <c r="AU1366" s="129"/>
      <c r="AV1366" s="129"/>
      <c r="AW1366" s="129"/>
      <c r="AX1366" s="134"/>
      <c r="AY1366" s="2"/>
      <c r="AZ1366" s="2"/>
      <c r="BA1366" s="2"/>
      <c r="BB1366" s="23"/>
      <c r="BC1366" s="24"/>
      <c r="BE1366" s="2"/>
      <c r="BF1366" s="2"/>
      <c r="BG1366" s="2"/>
      <c r="BH1366" s="2"/>
      <c r="BI1366" s="2"/>
      <c r="BJ1366" s="2"/>
      <c r="BK1366" s="2"/>
      <c r="BL1366" s="2"/>
      <c r="BM1366" s="2"/>
      <c r="BN1366" s="2"/>
      <c r="BO1366" s="2"/>
      <c r="BP1366" s="2"/>
      <c r="BQ1366" s="2"/>
      <c r="BR1366" s="2"/>
      <c r="BS1366" s="2"/>
      <c r="BT1366" s="2"/>
      <c r="BU1366" s="2"/>
      <c r="BV1366" s="2"/>
      <c r="BW1366" s="2"/>
      <c r="BX1366" s="2"/>
      <c r="BY1366" s="2"/>
      <c r="BZ1366" s="2"/>
      <c r="CA1366" s="2"/>
      <c r="CB1366" s="2"/>
      <c r="CC1366" s="2"/>
      <c r="CD1366" s="2"/>
      <c r="CE1366" s="2"/>
      <c r="CF1366" s="2"/>
      <c r="CG1366" s="2"/>
      <c r="CH1366" s="2"/>
      <c r="CI1366" s="2"/>
      <c r="CJ1366" s="2"/>
      <c r="CK1366" s="2"/>
      <c r="CL1366" s="2"/>
      <c r="CM1366" s="2"/>
      <c r="CN1366" s="2"/>
      <c r="CO1366" s="2"/>
      <c r="CP1366" s="2"/>
      <c r="CQ1366" s="2"/>
      <c r="CR1366" s="2"/>
      <c r="CS1366" s="2"/>
      <c r="CT1366" s="2"/>
      <c r="CU1366" s="2"/>
      <c r="CV1366" s="2"/>
      <c r="CW1366" s="2"/>
      <c r="CX1366" s="2"/>
      <c r="CY1366" s="2"/>
      <c r="CZ1366" s="2"/>
      <c r="DA1366" s="2"/>
      <c r="DB1366" s="2"/>
      <c r="DC1366" s="2"/>
      <c r="DD1366" s="2"/>
      <c r="DE1366" s="2"/>
      <c r="DF1366" s="2"/>
      <c r="DG1366" s="2"/>
      <c r="DH1366" s="2"/>
      <c r="DI1366" s="2"/>
      <c r="DJ1366" s="2"/>
      <c r="DK1366" s="2"/>
      <c r="DL1366" s="2"/>
      <c r="DM1366" s="2"/>
      <c r="DN1366" s="2"/>
      <c r="DO1366" s="2"/>
      <c r="DP1366" s="2"/>
      <c r="DQ1366" s="2"/>
      <c r="DR1366" s="2"/>
      <c r="DS1366" s="2"/>
      <c r="DT1366" s="2"/>
      <c r="DU1366" s="2"/>
      <c r="DV1366" s="2"/>
      <c r="DW1366" s="2"/>
      <c r="DX1366" s="2"/>
      <c r="DY1366" s="2"/>
      <c r="DZ1366" s="2"/>
      <c r="EA1366" s="2"/>
      <c r="EB1366" s="2"/>
      <c r="EC1366" s="2"/>
      <c r="ED1366" s="2"/>
      <c r="EE1366" s="2"/>
      <c r="EF1366" s="2"/>
      <c r="EG1366" s="2"/>
      <c r="EH1366" s="2"/>
      <c r="EI1366" s="2"/>
      <c r="EJ1366" s="2"/>
      <c r="EK1366" s="2"/>
      <c r="EL1366" s="2"/>
      <c r="EM1366" s="2"/>
      <c r="EN1366" s="2"/>
      <c r="EO1366" s="2"/>
      <c r="EP1366" s="2"/>
      <c r="EQ1366" s="2"/>
      <c r="ER1366" s="2"/>
      <c r="ES1366" s="2"/>
      <c r="ET1366" s="2"/>
      <c r="EU1366" s="2"/>
      <c r="EV1366" s="2"/>
      <c r="EW1366" s="2"/>
      <c r="EX1366" s="2"/>
      <c r="EY1366" s="2"/>
      <c r="EZ1366" s="2"/>
      <c r="FA1366" s="2"/>
      <c r="FB1366" s="2"/>
      <c r="FC1366" s="2"/>
      <c r="FD1366" s="2"/>
      <c r="FE1366" s="2"/>
      <c r="FF1366" s="2"/>
      <c r="FG1366" s="2"/>
      <c r="FH1366" s="2"/>
      <c r="FI1366" s="2"/>
      <c r="FJ1366" s="2"/>
      <c r="FK1366" s="2"/>
      <c r="FL1366" s="2"/>
      <c r="FM1366" s="2"/>
      <c r="FN1366" s="2"/>
      <c r="FO1366" s="2"/>
      <c r="FP1366" s="2"/>
      <c r="FQ1366" s="2"/>
      <c r="FR1366" s="2"/>
      <c r="FS1366" s="2"/>
      <c r="FT1366" s="2"/>
      <c r="FU1366" s="2"/>
      <c r="FV1366" s="2"/>
      <c r="FW1366" s="2"/>
      <c r="FX1366" s="2"/>
      <c r="FY1366" s="2"/>
      <c r="FZ1366" s="2"/>
      <c r="GA1366" s="2"/>
      <c r="GB1366" s="2"/>
      <c r="GC1366" s="2"/>
      <c r="GD1366" s="2"/>
      <c r="GE1366" s="2"/>
      <c r="GF1366" s="2"/>
      <c r="GG1366" s="2"/>
      <c r="GH1366" s="2"/>
      <c r="GI1366" s="2"/>
      <c r="GJ1366" s="2"/>
      <c r="GK1366" s="2"/>
      <c r="GL1366" s="2"/>
      <c r="GM1366" s="2"/>
      <c r="GN1366" s="2"/>
      <c r="GO1366" s="2"/>
      <c r="GP1366" s="2"/>
      <c r="GQ1366" s="2"/>
      <c r="GR1366" s="2"/>
      <c r="GS1366" s="2"/>
      <c r="GT1366" s="2"/>
      <c r="GU1366" s="2"/>
      <c r="GV1366" s="2"/>
      <c r="GW1366" s="2"/>
      <c r="GX1366" s="2"/>
      <c r="GY1366" s="2"/>
      <c r="GZ1366" s="2"/>
      <c r="HA1366" s="2"/>
      <c r="HB1366" s="2"/>
      <c r="HC1366" s="2"/>
      <c r="HD1366" s="2"/>
      <c r="HE1366" s="2"/>
      <c r="HF1366" s="2"/>
      <c r="HG1366" s="2"/>
      <c r="HH1366" s="2"/>
      <c r="HI1366" s="2"/>
      <c r="HJ1366" s="2"/>
      <c r="HK1366" s="2"/>
      <c r="HL1366" s="2"/>
      <c r="HM1366" s="2"/>
      <c r="HN1366" s="2"/>
      <c r="HO1366" s="2"/>
      <c r="HP1366" s="2"/>
      <c r="HQ1366" s="2"/>
      <c r="HR1366" s="2"/>
      <c r="HS1366" s="2"/>
      <c r="HT1366" s="2"/>
      <c r="HU1366" s="2"/>
      <c r="HV1366" s="2"/>
      <c r="HW1366" s="2"/>
      <c r="HX1366" s="2"/>
      <c r="HY1366" s="2"/>
      <c r="HZ1366" s="2"/>
      <c r="IA1366" s="2"/>
      <c r="IB1366" s="2"/>
      <c r="IC1366" s="2"/>
      <c r="ID1366" s="2"/>
      <c r="IE1366" s="2"/>
      <c r="IF1366" s="2"/>
      <c r="IG1366" s="2"/>
      <c r="IH1366" s="2"/>
      <c r="II1366" s="2"/>
      <c r="IJ1366" s="2"/>
      <c r="IK1366" s="2"/>
      <c r="IL1366" s="2"/>
      <c r="IM1366" s="2"/>
      <c r="IN1366" s="2"/>
      <c r="IO1366" s="2"/>
      <c r="IP1366" s="2"/>
      <c r="IQ1366" s="2"/>
    </row>
    <row r="1367" spans="1:251" s="16" customFormat="1" ht="18.75" customHeight="1">
      <c r="A1367" s="8"/>
      <c r="B1367" s="25"/>
      <c r="C1367" s="135" t="s">
        <v>158</v>
      </c>
      <c r="D1367" s="136"/>
      <c r="E1367" s="136"/>
      <c r="F1367" s="136"/>
      <c r="G1367" s="136"/>
      <c r="H1367" s="136"/>
      <c r="I1367" s="136"/>
      <c r="J1367" s="136"/>
      <c r="K1367" s="136"/>
      <c r="L1367" s="136"/>
      <c r="M1367" s="136"/>
      <c r="N1367" s="136"/>
      <c r="O1367" s="136"/>
      <c r="P1367" s="136"/>
      <c r="Q1367" s="136"/>
      <c r="R1367" s="136"/>
      <c r="S1367" s="136"/>
      <c r="T1367" s="136"/>
      <c r="U1367" s="136"/>
      <c r="V1367" s="136"/>
      <c r="W1367" s="136"/>
      <c r="X1367" s="136"/>
      <c r="Y1367" s="136"/>
      <c r="Z1367" s="137"/>
      <c r="AA1367" s="138">
        <v>0</v>
      </c>
      <c r="AB1367" s="139"/>
      <c r="AC1367" s="139"/>
      <c r="AD1367" s="139"/>
      <c r="AE1367" s="139"/>
      <c r="AF1367" s="139"/>
      <c r="AG1367" s="139"/>
      <c r="AH1367" s="139"/>
      <c r="AI1367" s="140"/>
      <c r="AJ1367" s="138">
        <v>10000</v>
      </c>
      <c r="AK1367" s="139"/>
      <c r="AL1367" s="139"/>
      <c r="AM1367" s="139"/>
      <c r="AN1367" s="139"/>
      <c r="AO1367" s="139"/>
      <c r="AP1367" s="139"/>
      <c r="AQ1367" s="139"/>
      <c r="AR1367" s="140"/>
      <c r="AS1367" s="141"/>
      <c r="AT1367" s="142"/>
      <c r="AU1367" s="142"/>
      <c r="AV1367" s="142"/>
      <c r="AW1367" s="142"/>
      <c r="AX1367" s="143"/>
      <c r="AY1367" s="2"/>
      <c r="AZ1367" s="2"/>
      <c r="BA1367" s="2"/>
      <c r="BB1367" s="2"/>
      <c r="BC1367" s="2"/>
      <c r="BD1367" s="2"/>
      <c r="BE1367" s="2"/>
      <c r="BF1367" s="2"/>
      <c r="BG1367" s="2"/>
      <c r="BH1367" s="2"/>
      <c r="BI1367" s="2"/>
      <c r="BJ1367" s="2"/>
      <c r="BK1367" s="2"/>
      <c r="BL1367" s="2"/>
      <c r="BM1367" s="2"/>
      <c r="BN1367" s="2"/>
      <c r="BO1367" s="2"/>
      <c r="BP1367" s="2"/>
      <c r="BQ1367" s="2"/>
      <c r="BR1367" s="2"/>
      <c r="BS1367" s="2"/>
      <c r="BT1367" s="2"/>
      <c r="BU1367" s="2"/>
      <c r="BV1367" s="2"/>
      <c r="BW1367" s="2"/>
      <c r="BX1367" s="2"/>
      <c r="BY1367" s="2"/>
      <c r="BZ1367" s="2"/>
      <c r="CA1367" s="2"/>
      <c r="CB1367" s="2"/>
      <c r="CC1367" s="2"/>
      <c r="CD1367" s="2"/>
      <c r="CE1367" s="2"/>
      <c r="CF1367" s="2"/>
      <c r="CG1367" s="2"/>
      <c r="CH1367" s="2"/>
      <c r="CI1367" s="2"/>
      <c r="CJ1367" s="2"/>
      <c r="CK1367" s="2"/>
      <c r="CL1367" s="2"/>
      <c r="CM1367" s="2"/>
      <c r="CN1367" s="2"/>
      <c r="CO1367" s="2"/>
      <c r="CP1367" s="2"/>
      <c r="CQ1367" s="2"/>
      <c r="CR1367" s="2"/>
      <c r="CS1367" s="2"/>
      <c r="CT1367" s="2"/>
      <c r="CU1367" s="2"/>
      <c r="CV1367" s="2"/>
      <c r="CW1367" s="2"/>
      <c r="CX1367" s="2"/>
      <c r="CY1367" s="2"/>
      <c r="CZ1367" s="2"/>
      <c r="DA1367" s="2"/>
      <c r="DB1367" s="2"/>
      <c r="DC1367" s="2"/>
      <c r="DD1367" s="2"/>
      <c r="DE1367" s="2"/>
      <c r="DF1367" s="2"/>
      <c r="DG1367" s="2"/>
      <c r="DH1367" s="2"/>
      <c r="DI1367" s="2"/>
      <c r="DJ1367" s="2"/>
      <c r="DK1367" s="2"/>
      <c r="DL1367" s="2"/>
      <c r="DM1367" s="2"/>
      <c r="DN1367" s="2"/>
      <c r="DO1367" s="2"/>
      <c r="DP1367" s="2"/>
      <c r="DQ1367" s="2"/>
      <c r="DR1367" s="2"/>
      <c r="DS1367" s="2"/>
      <c r="DT1367" s="2"/>
      <c r="DU1367" s="2"/>
      <c r="DV1367" s="2"/>
      <c r="DW1367" s="2"/>
      <c r="DX1367" s="2"/>
      <c r="DY1367" s="2"/>
      <c r="DZ1367" s="2"/>
      <c r="EA1367" s="2"/>
      <c r="EB1367" s="2"/>
      <c r="EC1367" s="2"/>
      <c r="ED1367" s="2"/>
      <c r="EE1367" s="2"/>
      <c r="EF1367" s="2"/>
      <c r="EG1367" s="2"/>
      <c r="EH1367" s="2"/>
      <c r="EI1367" s="2"/>
      <c r="EJ1367" s="2"/>
      <c r="EK1367" s="2"/>
      <c r="EL1367" s="2"/>
      <c r="EM1367" s="2"/>
      <c r="EN1367" s="2"/>
      <c r="EO1367" s="2"/>
      <c r="EP1367" s="2"/>
      <c r="EQ1367" s="2"/>
      <c r="ER1367" s="2"/>
      <c r="ES1367" s="2"/>
      <c r="ET1367" s="2"/>
      <c r="EU1367" s="2"/>
      <c r="EV1367" s="2"/>
      <c r="EW1367" s="2"/>
      <c r="EX1367" s="2"/>
      <c r="EY1367" s="2"/>
      <c r="EZ1367" s="2"/>
      <c r="FA1367" s="2"/>
      <c r="FB1367" s="2"/>
      <c r="FC1367" s="2"/>
      <c r="FD1367" s="2"/>
      <c r="FE1367" s="2"/>
      <c r="FF1367" s="2"/>
      <c r="FG1367" s="2"/>
      <c r="FH1367" s="2"/>
      <c r="FI1367" s="2"/>
      <c r="FJ1367" s="2"/>
      <c r="FK1367" s="2"/>
      <c r="FL1367" s="2"/>
      <c r="FM1367" s="2"/>
      <c r="FN1367" s="2"/>
      <c r="FO1367" s="2"/>
      <c r="FP1367" s="2"/>
      <c r="FQ1367" s="2"/>
      <c r="FR1367" s="2"/>
      <c r="FS1367" s="2"/>
      <c r="FT1367" s="2"/>
      <c r="FU1367" s="2"/>
      <c r="FV1367" s="2"/>
      <c r="FW1367" s="2"/>
      <c r="FX1367" s="2"/>
      <c r="FY1367" s="2"/>
      <c r="FZ1367" s="2"/>
      <c r="GA1367" s="2"/>
      <c r="GB1367" s="2"/>
      <c r="GC1367" s="2"/>
      <c r="GD1367" s="2"/>
      <c r="GE1367" s="2"/>
      <c r="GF1367" s="2"/>
      <c r="GG1367" s="2"/>
      <c r="GH1367" s="2"/>
      <c r="GI1367" s="2"/>
      <c r="GJ1367" s="2"/>
      <c r="GK1367" s="2"/>
      <c r="GL1367" s="2"/>
      <c r="GM1367" s="2"/>
      <c r="GN1367" s="2"/>
      <c r="GO1367" s="2"/>
      <c r="GP1367" s="2"/>
      <c r="GQ1367" s="2"/>
      <c r="GR1367" s="2"/>
      <c r="GS1367" s="2"/>
      <c r="GT1367" s="2"/>
      <c r="GU1367" s="2"/>
      <c r="GV1367" s="2"/>
      <c r="GW1367" s="2"/>
      <c r="GX1367" s="2"/>
      <c r="GY1367" s="2"/>
      <c r="GZ1367" s="2"/>
      <c r="HA1367" s="2"/>
      <c r="HB1367" s="2"/>
      <c r="HC1367" s="2"/>
      <c r="HD1367" s="2"/>
      <c r="HE1367" s="2"/>
      <c r="HF1367" s="2"/>
      <c r="HG1367" s="2"/>
      <c r="HH1367" s="2"/>
      <c r="HI1367" s="2"/>
      <c r="HJ1367" s="2"/>
      <c r="HK1367" s="2"/>
      <c r="HL1367" s="2"/>
      <c r="HM1367" s="2"/>
      <c r="HN1367" s="2"/>
      <c r="HO1367" s="2"/>
      <c r="HP1367" s="2"/>
      <c r="HQ1367" s="2"/>
      <c r="HR1367" s="2"/>
      <c r="HS1367" s="2"/>
      <c r="HT1367" s="2"/>
      <c r="HU1367" s="2"/>
      <c r="HV1367" s="2"/>
      <c r="HW1367" s="2"/>
      <c r="HX1367" s="2"/>
      <c r="HY1367" s="2"/>
      <c r="HZ1367" s="2"/>
      <c r="IA1367" s="2"/>
      <c r="IB1367" s="2"/>
      <c r="IC1367" s="2"/>
      <c r="ID1367" s="2"/>
      <c r="IE1367" s="2"/>
      <c r="IF1367" s="2"/>
      <c r="IG1367" s="2"/>
      <c r="IH1367" s="2"/>
      <c r="II1367" s="2"/>
      <c r="IJ1367" s="2"/>
      <c r="IK1367" s="2"/>
      <c r="IL1367" s="2"/>
      <c r="IM1367" s="2"/>
      <c r="IN1367" s="2"/>
      <c r="IO1367" s="2"/>
      <c r="IP1367" s="2"/>
      <c r="IQ1367" s="2"/>
    </row>
    <row r="1368" spans="1:251" s="16" customFormat="1" ht="18.75" customHeight="1" thickBot="1">
      <c r="A1368" s="17"/>
      <c r="B1368" s="144" t="s">
        <v>11</v>
      </c>
      <c r="C1368" s="145"/>
      <c r="D1368" s="145"/>
      <c r="E1368" s="145"/>
      <c r="F1368" s="145"/>
      <c r="G1368" s="145"/>
      <c r="H1368" s="145"/>
      <c r="I1368" s="145"/>
      <c r="J1368" s="145"/>
      <c r="K1368" s="145"/>
      <c r="L1368" s="145"/>
      <c r="M1368" s="145"/>
      <c r="N1368" s="145"/>
      <c r="O1368" s="145"/>
      <c r="P1368" s="145"/>
      <c r="Q1368" s="145"/>
      <c r="R1368" s="145"/>
      <c r="S1368" s="145"/>
      <c r="T1368" s="145"/>
      <c r="U1368" s="145"/>
      <c r="V1368" s="145"/>
      <c r="W1368" s="145"/>
      <c r="X1368" s="145"/>
      <c r="Y1368" s="145"/>
      <c r="Z1368" s="146"/>
      <c r="AA1368" s="147">
        <f>SUM($AA$1367:$AA$1367)</f>
        <v>0</v>
      </c>
      <c r="AB1368" s="148"/>
      <c r="AC1368" s="148"/>
      <c r="AD1368" s="148"/>
      <c r="AE1368" s="148"/>
      <c r="AF1368" s="148"/>
      <c r="AG1368" s="148"/>
      <c r="AH1368" s="148"/>
      <c r="AI1368" s="149"/>
      <c r="AJ1368" s="147">
        <f>SUM($AJ$1367:$AJ$1367)</f>
        <v>10000</v>
      </c>
      <c r="AK1368" s="148"/>
      <c r="AL1368" s="148"/>
      <c r="AM1368" s="148"/>
      <c r="AN1368" s="148"/>
      <c r="AO1368" s="148"/>
      <c r="AP1368" s="148"/>
      <c r="AQ1368" s="148"/>
      <c r="AR1368" s="149"/>
      <c r="AS1368" s="150"/>
      <c r="AT1368" s="151"/>
      <c r="AU1368" s="151"/>
      <c r="AV1368" s="151"/>
      <c r="AW1368" s="151"/>
      <c r="AX1368" s="152"/>
      <c r="AY1368" s="2"/>
      <c r="AZ1368" s="2"/>
      <c r="BA1368" s="2"/>
      <c r="BB1368" s="2"/>
      <c r="BC1368" s="2"/>
      <c r="BD1368" s="2"/>
      <c r="BE1368" s="2"/>
      <c r="BF1368" s="2"/>
      <c r="BG1368" s="2"/>
      <c r="BH1368" s="2"/>
      <c r="BI1368" s="2"/>
      <c r="BJ1368" s="2"/>
      <c r="BK1368" s="2"/>
      <c r="BL1368" s="2"/>
      <c r="BM1368" s="2"/>
      <c r="BN1368" s="2"/>
      <c r="BO1368" s="2"/>
      <c r="BP1368" s="2"/>
      <c r="BQ1368" s="2"/>
      <c r="BR1368" s="2"/>
      <c r="BS1368" s="2"/>
      <c r="BT1368" s="2"/>
      <c r="BU1368" s="2"/>
      <c r="BV1368" s="2"/>
      <c r="BW1368" s="2"/>
      <c r="BX1368" s="2"/>
      <c r="BY1368" s="2"/>
      <c r="BZ1368" s="2"/>
      <c r="CA1368" s="2"/>
      <c r="CB1368" s="2"/>
      <c r="CC1368" s="2"/>
      <c r="CD1368" s="2"/>
      <c r="CE1368" s="2"/>
      <c r="CF1368" s="2"/>
      <c r="CG1368" s="2"/>
      <c r="CH1368" s="2"/>
      <c r="CI1368" s="2"/>
      <c r="CJ1368" s="2"/>
      <c r="CK1368" s="2"/>
      <c r="CL1368" s="2"/>
      <c r="CM1368" s="2"/>
      <c r="CN1368" s="2"/>
      <c r="CO1368" s="2"/>
      <c r="CP1368" s="2"/>
      <c r="CQ1368" s="2"/>
      <c r="CR1368" s="2"/>
      <c r="CS1368" s="2"/>
      <c r="CT1368" s="2"/>
      <c r="CU1368" s="2"/>
      <c r="CV1368" s="2"/>
      <c r="CW1368" s="2"/>
      <c r="CX1368" s="2"/>
      <c r="CY1368" s="2"/>
      <c r="CZ1368" s="2"/>
      <c r="DA1368" s="2"/>
      <c r="DB1368" s="2"/>
      <c r="DC1368" s="2"/>
      <c r="DD1368" s="2"/>
      <c r="DE1368" s="2"/>
      <c r="DF1368" s="2"/>
      <c r="DG1368" s="2"/>
      <c r="DH1368" s="2"/>
      <c r="DI1368" s="2"/>
      <c r="DJ1368" s="2"/>
      <c r="DK1368" s="2"/>
      <c r="DL1368" s="2"/>
      <c r="DM1368" s="2"/>
      <c r="DN1368" s="2"/>
      <c r="DO1368" s="2"/>
      <c r="DP1368" s="2"/>
      <c r="DQ1368" s="2"/>
      <c r="DR1368" s="2"/>
      <c r="DS1368" s="2"/>
      <c r="DT1368" s="2"/>
      <c r="DU1368" s="2"/>
      <c r="DV1368" s="2"/>
      <c r="DW1368" s="2"/>
      <c r="DX1368" s="2"/>
      <c r="DY1368" s="2"/>
      <c r="DZ1368" s="2"/>
      <c r="EA1368" s="2"/>
      <c r="EB1368" s="2"/>
      <c r="EC1368" s="2"/>
      <c r="ED1368" s="2"/>
      <c r="EE1368" s="2"/>
      <c r="EF1368" s="2"/>
      <c r="EG1368" s="2"/>
      <c r="EH1368" s="2"/>
      <c r="EI1368" s="2"/>
      <c r="EJ1368" s="2"/>
      <c r="EK1368" s="2"/>
      <c r="EL1368" s="2"/>
      <c r="EM1368" s="2"/>
      <c r="EN1368" s="2"/>
      <c r="EO1368" s="2"/>
      <c r="EP1368" s="2"/>
      <c r="EQ1368" s="2"/>
      <c r="ER1368" s="2"/>
      <c r="ES1368" s="2"/>
      <c r="ET1368" s="2"/>
      <c r="EU1368" s="2"/>
      <c r="EV1368" s="2"/>
      <c r="EW1368" s="2"/>
      <c r="EX1368" s="2"/>
      <c r="EY1368" s="2"/>
      <c r="EZ1368" s="2"/>
      <c r="FA1368" s="2"/>
      <c r="FB1368" s="2"/>
      <c r="FC1368" s="2"/>
      <c r="FD1368" s="2"/>
      <c r="FE1368" s="2"/>
      <c r="FF1368" s="2"/>
      <c r="FG1368" s="2"/>
      <c r="FH1368" s="2"/>
      <c r="FI1368" s="2"/>
      <c r="FJ1368" s="2"/>
      <c r="FK1368" s="2"/>
      <c r="FL1368" s="2"/>
      <c r="FM1368" s="2"/>
      <c r="FN1368" s="2"/>
      <c r="FO1368" s="2"/>
      <c r="FP1368" s="2"/>
      <c r="FQ1368" s="2"/>
      <c r="FR1368" s="2"/>
      <c r="FS1368" s="2"/>
      <c r="FT1368" s="2"/>
      <c r="FU1368" s="2"/>
      <c r="FV1368" s="2"/>
      <c r="FW1368" s="2"/>
      <c r="FX1368" s="2"/>
      <c r="FY1368" s="2"/>
      <c r="FZ1368" s="2"/>
      <c r="GA1368" s="2"/>
      <c r="GB1368" s="2"/>
      <c r="GC1368" s="2"/>
      <c r="GD1368" s="2"/>
      <c r="GE1368" s="2"/>
      <c r="GF1368" s="2"/>
      <c r="GG1368" s="2"/>
      <c r="GH1368" s="2"/>
      <c r="GI1368" s="2"/>
      <c r="GJ1368" s="2"/>
      <c r="GK1368" s="2"/>
      <c r="GL1368" s="2"/>
      <c r="GM1368" s="2"/>
      <c r="GN1368" s="2"/>
      <c r="GO1368" s="2"/>
      <c r="GP1368" s="2"/>
      <c r="GQ1368" s="2"/>
      <c r="GR1368" s="2"/>
      <c r="GS1368" s="2"/>
      <c r="GT1368" s="2"/>
      <c r="GU1368" s="2"/>
      <c r="GV1368" s="2"/>
      <c r="GW1368" s="2"/>
      <c r="GX1368" s="2"/>
      <c r="GY1368" s="2"/>
      <c r="GZ1368" s="2"/>
      <c r="HA1368" s="2"/>
      <c r="HB1368" s="2"/>
      <c r="HC1368" s="2"/>
      <c r="HD1368" s="2"/>
      <c r="HE1368" s="2"/>
      <c r="HF1368" s="2"/>
      <c r="HG1368" s="2"/>
      <c r="HH1368" s="2"/>
      <c r="HI1368" s="2"/>
      <c r="HJ1368" s="2"/>
      <c r="HK1368" s="2"/>
      <c r="HL1368" s="2"/>
      <c r="HM1368" s="2"/>
      <c r="HN1368" s="2"/>
      <c r="HO1368" s="2"/>
      <c r="HP1368" s="2"/>
      <c r="HQ1368" s="2"/>
      <c r="HR1368" s="2"/>
      <c r="HS1368" s="2"/>
      <c r="HT1368" s="2"/>
      <c r="HU1368" s="2"/>
      <c r="HV1368" s="2"/>
      <c r="HW1368" s="2"/>
      <c r="HX1368" s="2"/>
      <c r="HY1368" s="2"/>
      <c r="HZ1368" s="2"/>
      <c r="IA1368" s="2"/>
      <c r="IB1368" s="2"/>
      <c r="IC1368" s="2"/>
      <c r="ID1368" s="2"/>
      <c r="IE1368" s="2"/>
      <c r="IF1368" s="2"/>
      <c r="IG1368" s="2"/>
      <c r="IH1368" s="2"/>
      <c r="II1368" s="2"/>
      <c r="IJ1368" s="2"/>
      <c r="IK1368" s="2"/>
      <c r="IL1368" s="2"/>
      <c r="IM1368" s="2"/>
      <c r="IN1368" s="2"/>
      <c r="IO1368" s="2"/>
      <c r="IP1368" s="2"/>
      <c r="IQ1368" s="2"/>
    </row>
    <row r="1370" spans="1:251" ht="19.2">
      <c r="A1370" s="1" t="s">
        <v>0</v>
      </c>
      <c r="AW1370" s="3"/>
      <c r="AX1370" s="4"/>
      <c r="AY1370" s="3"/>
    </row>
    <row r="1372" spans="1:251" ht="18">
      <c r="B1372" s="115" t="s">
        <v>8</v>
      </c>
      <c r="C1372" s="116"/>
      <c r="D1372" s="116"/>
      <c r="E1372" s="116"/>
      <c r="F1372" s="116"/>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row>
    <row r="1373" spans="1:251">
      <c r="Z1373" s="5"/>
      <c r="AD1373" s="5"/>
      <c r="AE1373" s="5"/>
      <c r="AF1373" s="5"/>
      <c r="AG1373" s="5"/>
      <c r="AH1373" s="5"/>
      <c r="AI1373" s="5"/>
      <c r="AO1373" s="5"/>
    </row>
    <row r="1374" spans="1:251" ht="13.8" thickBot="1">
      <c r="Z1374" s="5"/>
      <c r="AD1374" s="5"/>
      <c r="AE1374" s="5"/>
      <c r="AF1374" s="5"/>
      <c r="AG1374" s="5"/>
      <c r="AH1374" s="5"/>
      <c r="AI1374" s="5"/>
      <c r="AO1374" s="5"/>
      <c r="DI1374" s="6"/>
    </row>
    <row r="1375" spans="1:251" ht="24.75" customHeight="1" thickBot="1">
      <c r="B1375" s="117" t="s">
        <v>1</v>
      </c>
      <c r="C1375" s="118"/>
      <c r="D1375" s="118"/>
      <c r="E1375" s="118"/>
      <c r="F1375" s="118"/>
      <c r="G1375" s="118"/>
      <c r="H1375" s="119" t="s">
        <v>161</v>
      </c>
      <c r="I1375" s="120"/>
      <c r="J1375" s="120"/>
      <c r="K1375" s="120"/>
      <c r="L1375" s="120"/>
      <c r="M1375" s="120"/>
      <c r="N1375" s="120"/>
      <c r="O1375" s="120"/>
      <c r="P1375" s="120"/>
      <c r="Q1375" s="120"/>
      <c r="R1375" s="120"/>
      <c r="S1375" s="120"/>
      <c r="T1375" s="120"/>
      <c r="U1375" s="120"/>
      <c r="V1375" s="120"/>
      <c r="W1375" s="120"/>
      <c r="X1375" s="120"/>
      <c r="Y1375" s="120"/>
      <c r="Z1375" s="120"/>
      <c r="AA1375" s="120"/>
      <c r="AB1375" s="120"/>
      <c r="AC1375" s="120"/>
      <c r="AD1375" s="120"/>
      <c r="AE1375" s="120"/>
      <c r="AF1375" s="120"/>
      <c r="AG1375" s="120"/>
      <c r="AH1375" s="120"/>
      <c r="AI1375" s="120"/>
      <c r="AJ1375" s="120"/>
      <c r="AK1375" s="120"/>
      <c r="AL1375" s="120"/>
      <c r="AM1375" s="120"/>
      <c r="AN1375" s="120"/>
      <c r="AO1375" s="120"/>
      <c r="AP1375" s="120"/>
      <c r="AQ1375" s="120"/>
      <c r="AR1375" s="120"/>
      <c r="AS1375" s="120"/>
      <c r="AT1375" s="120"/>
      <c r="AU1375" s="120"/>
      <c r="AV1375" s="120"/>
      <c r="AW1375" s="120"/>
      <c r="AX1375" s="121"/>
      <c r="DI1375" s="6"/>
    </row>
    <row r="1376" spans="1:251" ht="14.4">
      <c r="B1376" s="7"/>
      <c r="C1376" s="7"/>
      <c r="D1376" s="7"/>
      <c r="E1376" s="7"/>
      <c r="F1376" s="7"/>
      <c r="G1376" s="7"/>
      <c r="H1376" s="8"/>
      <c r="I1376" s="8"/>
      <c r="J1376" s="8"/>
      <c r="K1376" s="8"/>
      <c r="L1376" s="9"/>
      <c r="M1376" s="9"/>
      <c r="N1376" s="9"/>
      <c r="O1376" s="9"/>
      <c r="P1376" s="8"/>
      <c r="Q1376" s="8"/>
      <c r="R1376" s="8"/>
      <c r="S1376" s="8"/>
      <c r="T1376" s="8"/>
      <c r="U1376" s="8"/>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DI1376" s="6"/>
    </row>
    <row r="1377" spans="1:113" ht="15" thickBot="1">
      <c r="A1377" s="11"/>
      <c r="B1377" s="10" t="s">
        <v>2</v>
      </c>
      <c r="C1377" s="8"/>
      <c r="D1377" s="8"/>
      <c r="E1377" s="8"/>
      <c r="F1377" s="8"/>
      <c r="G1377" s="8"/>
      <c r="H1377" s="8"/>
      <c r="I1377" s="8"/>
      <c r="J1377" s="8"/>
      <c r="K1377" s="8"/>
      <c r="L1377" s="9"/>
      <c r="M1377" s="9"/>
      <c r="N1377" s="9"/>
      <c r="O1377" s="9"/>
      <c r="P1377" s="8"/>
      <c r="Q1377" s="8"/>
      <c r="R1377" s="8"/>
      <c r="S1377" s="8"/>
      <c r="T1377" s="8"/>
      <c r="U1377" s="8"/>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DI1377" s="6"/>
    </row>
    <row r="1378" spans="1:113" ht="14.4">
      <c r="A1378" s="8"/>
      <c r="B1378" s="12"/>
      <c r="C1378" s="7"/>
      <c r="D1378" s="7"/>
      <c r="E1378" s="7"/>
      <c r="F1378" s="7"/>
      <c r="G1378" s="7"/>
      <c r="H1378" s="7"/>
      <c r="I1378" s="7"/>
      <c r="J1378" s="7"/>
      <c r="K1378" s="7"/>
      <c r="L1378" s="13"/>
      <c r="M1378" s="13"/>
      <c r="N1378" s="13"/>
      <c r="O1378" s="13"/>
      <c r="P1378" s="7"/>
      <c r="Q1378" s="7"/>
      <c r="R1378" s="7"/>
      <c r="S1378" s="7"/>
      <c r="T1378" s="7"/>
      <c r="U1378" s="7"/>
      <c r="V1378" s="14"/>
      <c r="W1378" s="14"/>
      <c r="X1378" s="14"/>
      <c r="Y1378" s="14"/>
      <c r="Z1378" s="14"/>
      <c r="AA1378" s="14"/>
      <c r="AB1378" s="14"/>
      <c r="AC1378" s="14"/>
      <c r="AD1378" s="14"/>
      <c r="AE1378" s="14"/>
      <c r="AF1378" s="14"/>
      <c r="AG1378" s="14"/>
      <c r="AH1378" s="14"/>
      <c r="AI1378" s="14"/>
      <c r="AJ1378" s="14"/>
      <c r="AK1378" s="14"/>
      <c r="AL1378" s="14"/>
      <c r="AM1378" s="14"/>
      <c r="AN1378" s="14"/>
      <c r="AO1378" s="14"/>
      <c r="AP1378" s="14"/>
      <c r="AQ1378" s="14"/>
      <c r="AR1378" s="14"/>
      <c r="AS1378" s="14"/>
      <c r="AT1378" s="14"/>
      <c r="AU1378" s="14"/>
      <c r="AV1378" s="14"/>
      <c r="AW1378" s="14"/>
      <c r="AX1378" s="15"/>
    </row>
    <row r="1379" spans="1:113" ht="12" customHeight="1">
      <c r="A1379" s="8"/>
      <c r="B1379" s="122" t="s">
        <v>162</v>
      </c>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4"/>
    </row>
    <row r="1380" spans="1:113" ht="12" customHeight="1">
      <c r="A1380" s="8"/>
      <c r="B1380" s="122"/>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4"/>
      <c r="BC1380" s="16"/>
    </row>
    <row r="1381" spans="1:113" ht="12" customHeight="1">
      <c r="A1381" s="8"/>
      <c r="B1381" s="122"/>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4"/>
    </row>
    <row r="1382" spans="1:113" ht="12" customHeight="1">
      <c r="A1382" s="8"/>
      <c r="B1382" s="122"/>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4"/>
    </row>
    <row r="1383" spans="1:113" ht="12" customHeight="1">
      <c r="A1383" s="8"/>
      <c r="B1383" s="122"/>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4"/>
    </row>
    <row r="1384" spans="1:113" ht="15" thickBot="1">
      <c r="A1384" s="17"/>
      <c r="B1384" s="18"/>
      <c r="C1384" s="19"/>
      <c r="D1384" s="19"/>
      <c r="E1384" s="19"/>
      <c r="F1384" s="19"/>
      <c r="G1384" s="19"/>
      <c r="H1384" s="19"/>
      <c r="I1384" s="19"/>
      <c r="J1384" s="19"/>
      <c r="K1384" s="19"/>
      <c r="L1384" s="19"/>
      <c r="M1384" s="19"/>
      <c r="N1384" s="19"/>
      <c r="O1384" s="19"/>
      <c r="P1384" s="19"/>
      <c r="Q1384" s="19"/>
      <c r="R1384" s="19"/>
      <c r="S1384" s="19"/>
      <c r="T1384" s="19"/>
      <c r="U1384" s="19"/>
      <c r="V1384" s="19"/>
      <c r="W1384" s="19"/>
      <c r="X1384" s="19"/>
      <c r="Y1384" s="19"/>
      <c r="Z1384" s="19"/>
      <c r="AA1384" s="19"/>
      <c r="AB1384" s="19"/>
      <c r="AC1384" s="19"/>
      <c r="AD1384" s="19"/>
      <c r="AE1384" s="19"/>
      <c r="AF1384" s="19"/>
      <c r="AG1384" s="19"/>
      <c r="AH1384" s="19"/>
      <c r="AI1384" s="19"/>
      <c r="AJ1384" s="19"/>
      <c r="AK1384" s="19"/>
      <c r="AL1384" s="19"/>
      <c r="AM1384" s="19"/>
      <c r="AN1384" s="19"/>
      <c r="AO1384" s="19"/>
      <c r="AP1384" s="19"/>
      <c r="AQ1384" s="19"/>
      <c r="AR1384" s="19"/>
      <c r="AS1384" s="19"/>
      <c r="AT1384" s="19"/>
      <c r="AU1384" s="19"/>
      <c r="AV1384" s="19"/>
      <c r="AW1384" s="19"/>
      <c r="AX1384" s="20"/>
    </row>
    <row r="1385" spans="1:113">
      <c r="B1385" s="21"/>
    </row>
    <row r="1386" spans="1:113" ht="15" thickBot="1">
      <c r="A1386" s="11"/>
      <c r="B1386" s="10" t="s">
        <v>3</v>
      </c>
      <c r="C1386" s="8"/>
      <c r="D1386" s="8"/>
      <c r="E1386" s="8"/>
      <c r="F1386" s="8"/>
      <c r="G1386" s="8"/>
      <c r="H1386" s="8"/>
      <c r="I1386" s="8"/>
      <c r="J1386" s="8"/>
      <c r="K1386" s="8"/>
      <c r="L1386" s="9"/>
      <c r="M1386" s="9"/>
      <c r="N1386" s="9"/>
      <c r="O1386" s="9"/>
      <c r="P1386" s="8"/>
      <c r="Q1386" s="8"/>
      <c r="R1386" s="8"/>
      <c r="S1386" s="8"/>
      <c r="T1386" s="8"/>
      <c r="U1386" s="8"/>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DI1386" s="6"/>
    </row>
    <row r="1387" spans="1:113" ht="14.4">
      <c r="A1387" s="8"/>
      <c r="B1387" s="12"/>
      <c r="C1387" s="7"/>
      <c r="D1387" s="7"/>
      <c r="E1387" s="7"/>
      <c r="F1387" s="7"/>
      <c r="G1387" s="7"/>
      <c r="H1387" s="7"/>
      <c r="I1387" s="7"/>
      <c r="J1387" s="7"/>
      <c r="K1387" s="7"/>
      <c r="L1387" s="13"/>
      <c r="M1387" s="13"/>
      <c r="N1387" s="13"/>
      <c r="O1387" s="13"/>
      <c r="P1387" s="7"/>
      <c r="Q1387" s="7"/>
      <c r="R1387" s="7"/>
      <c r="S1387" s="7"/>
      <c r="T1387" s="7"/>
      <c r="U1387" s="7"/>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c r="AS1387" s="14"/>
      <c r="AT1387" s="14"/>
      <c r="AU1387" s="14"/>
      <c r="AV1387" s="14"/>
      <c r="AW1387" s="14"/>
      <c r="AX1387" s="15"/>
    </row>
    <row r="1388" spans="1:113" ht="12" customHeight="1">
      <c r="A1388" s="8"/>
      <c r="B1388" s="122" t="s">
        <v>163</v>
      </c>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4"/>
    </row>
    <row r="1389" spans="1:113" ht="12" customHeight="1">
      <c r="A1389" s="8"/>
      <c r="B1389" s="122"/>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4"/>
    </row>
    <row r="1390" spans="1:113" ht="12" customHeight="1">
      <c r="A1390" s="8"/>
      <c r="B1390" s="122"/>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4"/>
    </row>
    <row r="1391" spans="1:113" ht="12" customHeight="1">
      <c r="A1391" s="8"/>
      <c r="B1391" s="122"/>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4"/>
    </row>
    <row r="1392" spans="1:113" ht="12" customHeight="1">
      <c r="A1392" s="8"/>
      <c r="B1392" s="122"/>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4"/>
      <c r="BC1392" s="16"/>
    </row>
    <row r="1393" spans="1:251" ht="12" customHeight="1">
      <c r="A1393" s="8"/>
      <c r="B1393" s="122"/>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4"/>
    </row>
    <row r="1394" spans="1:251" ht="12" customHeight="1">
      <c r="A1394" s="8"/>
      <c r="B1394" s="122"/>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4"/>
    </row>
    <row r="1395" spans="1:251" ht="12" customHeight="1">
      <c r="A1395" s="8"/>
      <c r="B1395" s="122"/>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4"/>
    </row>
    <row r="1396" spans="1:251" ht="15" thickBot="1">
      <c r="A1396" s="17"/>
      <c r="B1396" s="18"/>
      <c r="C1396" s="19"/>
      <c r="D1396" s="19"/>
      <c r="E1396" s="19"/>
      <c r="F1396" s="19"/>
      <c r="G1396" s="19"/>
      <c r="H1396" s="19"/>
      <c r="I1396" s="19"/>
      <c r="J1396" s="19"/>
      <c r="K1396" s="19"/>
      <c r="L1396" s="19"/>
      <c r="M1396" s="19"/>
      <c r="N1396" s="19"/>
      <c r="O1396" s="19"/>
      <c r="P1396" s="19"/>
      <c r="Q1396" s="19"/>
      <c r="R1396" s="19"/>
      <c r="S1396" s="19"/>
      <c r="T1396" s="19"/>
      <c r="U1396" s="19"/>
      <c r="V1396" s="19"/>
      <c r="W1396" s="19"/>
      <c r="X1396" s="19"/>
      <c r="Y1396" s="19"/>
      <c r="Z1396" s="19"/>
      <c r="AA1396" s="19"/>
      <c r="AB1396" s="19"/>
      <c r="AC1396" s="19"/>
      <c r="AD1396" s="19"/>
      <c r="AE1396" s="19"/>
      <c r="AF1396" s="19"/>
      <c r="AG1396" s="19"/>
      <c r="AH1396" s="19"/>
      <c r="AI1396" s="19"/>
      <c r="AJ1396" s="19"/>
      <c r="AK1396" s="19"/>
      <c r="AL1396" s="19"/>
      <c r="AM1396" s="19"/>
      <c r="AN1396" s="19"/>
      <c r="AO1396" s="19"/>
      <c r="AP1396" s="19"/>
      <c r="AQ1396" s="19"/>
      <c r="AR1396" s="19"/>
      <c r="AS1396" s="19"/>
      <c r="AT1396" s="19"/>
      <c r="AU1396" s="19"/>
      <c r="AV1396" s="19"/>
      <c r="AW1396" s="19"/>
      <c r="AX1396" s="20"/>
    </row>
    <row r="1397" spans="1:251">
      <c r="B1397" s="21"/>
    </row>
    <row r="1398" spans="1:251" ht="14.4">
      <c r="B1398" s="10" t="s">
        <v>4</v>
      </c>
      <c r="C1398" s="8"/>
      <c r="D1398" s="8"/>
      <c r="E1398" s="8"/>
      <c r="F1398" s="8"/>
      <c r="G1398" s="8"/>
      <c r="H1398" s="8"/>
      <c r="I1398" s="8"/>
      <c r="J1398" s="8"/>
      <c r="K1398" s="8"/>
      <c r="L1398" s="9"/>
      <c r="M1398" s="9"/>
      <c r="N1398" s="9"/>
      <c r="O1398" s="9"/>
      <c r="P1398" s="8"/>
      <c r="Q1398" s="8"/>
      <c r="R1398" s="8"/>
      <c r="S1398" s="8"/>
      <c r="T1398" s="8"/>
      <c r="U1398" s="8"/>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row>
    <row r="1399" spans="1:251" ht="15" thickBot="1">
      <c r="B1399" s="8"/>
      <c r="C1399" s="8"/>
      <c r="D1399" s="8"/>
      <c r="E1399" s="8"/>
      <c r="F1399" s="8"/>
      <c r="G1399" s="8"/>
      <c r="H1399" s="8"/>
      <c r="I1399" s="8"/>
      <c r="J1399" s="8"/>
      <c r="K1399" s="8"/>
      <c r="L1399" s="9"/>
      <c r="M1399" s="9"/>
      <c r="N1399" s="9"/>
      <c r="O1399" s="9"/>
      <c r="P1399" s="8"/>
      <c r="Q1399" s="8"/>
      <c r="R1399" s="8"/>
      <c r="S1399" s="8"/>
      <c r="T1399" s="8"/>
      <c r="U1399" s="8"/>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22" t="s">
        <v>5</v>
      </c>
    </row>
    <row r="1400" spans="1:251" s="16" customFormat="1" ht="13.5" customHeight="1">
      <c r="A1400" s="8"/>
      <c r="B1400" s="125" t="s">
        <v>6</v>
      </c>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7"/>
      <c r="AA1400" s="131" t="s">
        <v>9</v>
      </c>
      <c r="AB1400" s="126"/>
      <c r="AC1400" s="126"/>
      <c r="AD1400" s="126"/>
      <c r="AE1400" s="126"/>
      <c r="AF1400" s="126"/>
      <c r="AG1400" s="126"/>
      <c r="AH1400" s="126"/>
      <c r="AI1400" s="127"/>
      <c r="AJ1400" s="131" t="s">
        <v>10</v>
      </c>
      <c r="AK1400" s="126"/>
      <c r="AL1400" s="126"/>
      <c r="AM1400" s="126"/>
      <c r="AN1400" s="126"/>
      <c r="AO1400" s="126"/>
      <c r="AP1400" s="126"/>
      <c r="AQ1400" s="126"/>
      <c r="AR1400" s="127"/>
      <c r="AS1400" s="131" t="s">
        <v>7</v>
      </c>
      <c r="AT1400" s="126"/>
      <c r="AU1400" s="126"/>
      <c r="AV1400" s="126"/>
      <c r="AW1400" s="126"/>
      <c r="AX1400" s="133"/>
      <c r="AY1400" s="2"/>
      <c r="AZ1400" s="2"/>
      <c r="BA1400" s="2"/>
      <c r="BB1400" s="2"/>
      <c r="BC1400" s="2"/>
      <c r="BD1400" s="2"/>
      <c r="BE1400" s="2"/>
      <c r="BF1400" s="2"/>
      <c r="BG1400" s="2"/>
      <c r="BH1400" s="2"/>
      <c r="BI1400" s="2"/>
      <c r="BJ1400" s="2"/>
      <c r="BK1400" s="2"/>
      <c r="BL1400" s="2"/>
      <c r="BM1400" s="2"/>
      <c r="BN1400" s="2"/>
      <c r="BO1400" s="2"/>
      <c r="BP1400" s="2"/>
      <c r="BQ1400" s="2"/>
      <c r="BR1400" s="2"/>
      <c r="BS1400" s="2"/>
      <c r="BT1400" s="2"/>
      <c r="BU1400" s="2"/>
      <c r="BV1400" s="2"/>
      <c r="BW1400" s="2"/>
      <c r="BX1400" s="2"/>
      <c r="BY1400" s="2"/>
      <c r="BZ1400" s="2"/>
      <c r="CA1400" s="2"/>
      <c r="CB1400" s="2"/>
      <c r="CC1400" s="2"/>
      <c r="CD1400" s="2"/>
      <c r="CE1400" s="2"/>
      <c r="CF1400" s="2"/>
      <c r="CG1400" s="2"/>
      <c r="CH1400" s="2"/>
      <c r="CI1400" s="2"/>
      <c r="CJ1400" s="2"/>
      <c r="CK1400" s="2"/>
      <c r="CL1400" s="2"/>
      <c r="CM1400" s="2"/>
      <c r="CN1400" s="2"/>
      <c r="CO1400" s="2"/>
      <c r="CP1400" s="2"/>
      <c r="CQ1400" s="2"/>
      <c r="CR1400" s="2"/>
      <c r="CS1400" s="2"/>
      <c r="CT1400" s="2"/>
      <c r="CU1400" s="2"/>
      <c r="CV1400" s="2"/>
      <c r="CW1400" s="2"/>
      <c r="CX1400" s="2"/>
      <c r="CY1400" s="2"/>
      <c r="CZ1400" s="2"/>
      <c r="DA1400" s="2"/>
      <c r="DB1400" s="2"/>
      <c r="DC1400" s="2"/>
      <c r="DD1400" s="2"/>
      <c r="DE1400" s="2"/>
      <c r="DF1400" s="2"/>
      <c r="DG1400" s="2"/>
      <c r="DH1400" s="2"/>
      <c r="DI1400" s="2"/>
      <c r="DJ1400" s="2"/>
      <c r="DK1400" s="2"/>
      <c r="DL1400" s="2"/>
      <c r="DM1400" s="2"/>
      <c r="DN1400" s="2"/>
      <c r="DO1400" s="2"/>
      <c r="DP1400" s="2"/>
      <c r="DQ1400" s="2"/>
      <c r="DR1400" s="2"/>
      <c r="DS1400" s="2"/>
      <c r="DT1400" s="2"/>
      <c r="DU1400" s="2"/>
      <c r="DV1400" s="2"/>
      <c r="DW1400" s="2"/>
      <c r="DX1400" s="2"/>
      <c r="DY1400" s="2"/>
      <c r="DZ1400" s="2"/>
      <c r="EA1400" s="2"/>
      <c r="EB1400" s="2"/>
      <c r="EC1400" s="2"/>
      <c r="ED1400" s="2"/>
      <c r="EE1400" s="2"/>
      <c r="EF1400" s="2"/>
      <c r="EG1400" s="2"/>
      <c r="EH1400" s="2"/>
      <c r="EI1400" s="2"/>
      <c r="EJ1400" s="2"/>
      <c r="EK1400" s="2"/>
      <c r="EL1400" s="2"/>
      <c r="EM1400" s="2"/>
      <c r="EN1400" s="2"/>
      <c r="EO1400" s="2"/>
      <c r="EP1400" s="2"/>
      <c r="EQ1400" s="2"/>
      <c r="ER1400" s="2"/>
      <c r="ES1400" s="2"/>
      <c r="ET1400" s="2"/>
      <c r="EU1400" s="2"/>
      <c r="EV1400" s="2"/>
      <c r="EW1400" s="2"/>
      <c r="EX1400" s="2"/>
      <c r="EY1400" s="2"/>
      <c r="EZ1400" s="2"/>
      <c r="FA1400" s="2"/>
      <c r="FB1400" s="2"/>
      <c r="FC1400" s="2"/>
      <c r="FD1400" s="2"/>
      <c r="FE1400" s="2"/>
      <c r="FF1400" s="2"/>
      <c r="FG1400" s="2"/>
      <c r="FH1400" s="2"/>
      <c r="FI1400" s="2"/>
      <c r="FJ1400" s="2"/>
      <c r="FK1400" s="2"/>
      <c r="FL1400" s="2"/>
      <c r="FM1400" s="2"/>
      <c r="FN1400" s="2"/>
      <c r="FO1400" s="2"/>
      <c r="FP1400" s="2"/>
      <c r="FQ1400" s="2"/>
      <c r="FR1400" s="2"/>
      <c r="FS1400" s="2"/>
      <c r="FT1400" s="2"/>
      <c r="FU1400" s="2"/>
      <c r="FV1400" s="2"/>
      <c r="FW1400" s="2"/>
      <c r="FX1400" s="2"/>
      <c r="FY1400" s="2"/>
      <c r="FZ1400" s="2"/>
      <c r="GA1400" s="2"/>
      <c r="GB1400" s="2"/>
      <c r="GC1400" s="2"/>
      <c r="GD1400" s="2"/>
      <c r="GE1400" s="2"/>
      <c r="GF1400" s="2"/>
      <c r="GG1400" s="2"/>
      <c r="GH1400" s="2"/>
      <c r="GI1400" s="2"/>
      <c r="GJ1400" s="2"/>
      <c r="GK1400" s="2"/>
      <c r="GL1400" s="2"/>
      <c r="GM1400" s="2"/>
      <c r="GN1400" s="2"/>
      <c r="GO1400" s="2"/>
      <c r="GP1400" s="2"/>
      <c r="GQ1400" s="2"/>
      <c r="GR1400" s="2"/>
      <c r="GS1400" s="2"/>
      <c r="GT1400" s="2"/>
      <c r="GU1400" s="2"/>
      <c r="GV1400" s="2"/>
      <c r="GW1400" s="2"/>
      <c r="GX1400" s="2"/>
      <c r="GY1400" s="2"/>
      <c r="GZ1400" s="2"/>
      <c r="HA1400" s="2"/>
      <c r="HB1400" s="2"/>
      <c r="HC1400" s="2"/>
      <c r="HD1400" s="2"/>
      <c r="HE1400" s="2"/>
      <c r="HF1400" s="2"/>
      <c r="HG1400" s="2"/>
      <c r="HH1400" s="2"/>
      <c r="HI1400" s="2"/>
      <c r="HJ1400" s="2"/>
      <c r="HK1400" s="2"/>
      <c r="HL1400" s="2"/>
      <c r="HM1400" s="2"/>
      <c r="HN1400" s="2"/>
      <c r="HO1400" s="2"/>
      <c r="HP1400" s="2"/>
      <c r="HQ1400" s="2"/>
      <c r="HR1400" s="2"/>
      <c r="HS1400" s="2"/>
      <c r="HT1400" s="2"/>
      <c r="HU1400" s="2"/>
      <c r="HV1400" s="2"/>
      <c r="HW1400" s="2"/>
      <c r="HX1400" s="2"/>
      <c r="HY1400" s="2"/>
      <c r="HZ1400" s="2"/>
      <c r="IA1400" s="2"/>
      <c r="IB1400" s="2"/>
      <c r="IC1400" s="2"/>
      <c r="ID1400" s="2"/>
      <c r="IE1400" s="2"/>
      <c r="IF1400" s="2"/>
      <c r="IG1400" s="2"/>
      <c r="IH1400" s="2"/>
      <c r="II1400" s="2"/>
      <c r="IJ1400" s="2"/>
      <c r="IK1400" s="2"/>
      <c r="IL1400" s="2"/>
      <c r="IM1400" s="2"/>
      <c r="IN1400" s="2"/>
      <c r="IO1400" s="2"/>
      <c r="IP1400" s="2"/>
      <c r="IQ1400" s="2"/>
    </row>
    <row r="1401" spans="1:251" s="16" customFormat="1">
      <c r="A1401" s="8"/>
      <c r="B1401" s="128"/>
      <c r="C1401" s="129"/>
      <c r="D1401" s="129"/>
      <c r="E1401" s="129"/>
      <c r="F1401" s="129"/>
      <c r="G1401" s="129"/>
      <c r="H1401" s="129"/>
      <c r="I1401" s="129"/>
      <c r="J1401" s="129"/>
      <c r="K1401" s="129"/>
      <c r="L1401" s="129"/>
      <c r="M1401" s="129"/>
      <c r="N1401" s="129"/>
      <c r="O1401" s="129"/>
      <c r="P1401" s="129"/>
      <c r="Q1401" s="129"/>
      <c r="R1401" s="129"/>
      <c r="S1401" s="129"/>
      <c r="T1401" s="129"/>
      <c r="U1401" s="129"/>
      <c r="V1401" s="129"/>
      <c r="W1401" s="129"/>
      <c r="X1401" s="129"/>
      <c r="Y1401" s="129"/>
      <c r="Z1401" s="130"/>
      <c r="AA1401" s="132"/>
      <c r="AB1401" s="129"/>
      <c r="AC1401" s="129"/>
      <c r="AD1401" s="129"/>
      <c r="AE1401" s="129"/>
      <c r="AF1401" s="129"/>
      <c r="AG1401" s="129"/>
      <c r="AH1401" s="129"/>
      <c r="AI1401" s="130"/>
      <c r="AJ1401" s="132"/>
      <c r="AK1401" s="129"/>
      <c r="AL1401" s="129"/>
      <c r="AM1401" s="129"/>
      <c r="AN1401" s="129"/>
      <c r="AO1401" s="129"/>
      <c r="AP1401" s="129"/>
      <c r="AQ1401" s="129"/>
      <c r="AR1401" s="130"/>
      <c r="AS1401" s="132"/>
      <c r="AT1401" s="129"/>
      <c r="AU1401" s="129"/>
      <c r="AV1401" s="129"/>
      <c r="AW1401" s="129"/>
      <c r="AX1401" s="134"/>
      <c r="AY1401" s="2"/>
      <c r="AZ1401" s="2"/>
      <c r="BA1401" s="2"/>
      <c r="BB1401" s="23"/>
      <c r="BC1401" s="24"/>
      <c r="BE1401" s="2"/>
      <c r="BF1401" s="2"/>
      <c r="BG1401" s="2"/>
      <c r="BH1401" s="2"/>
      <c r="BI1401" s="2"/>
      <c r="BJ1401" s="2"/>
      <c r="BK1401" s="2"/>
      <c r="BL1401" s="2"/>
      <c r="BM1401" s="2"/>
      <c r="BN1401" s="2"/>
      <c r="BO1401" s="2"/>
      <c r="BP1401" s="2"/>
      <c r="BQ1401" s="2"/>
      <c r="BR1401" s="2"/>
      <c r="BS1401" s="2"/>
      <c r="BT1401" s="2"/>
      <c r="BU1401" s="2"/>
      <c r="BV1401" s="2"/>
      <c r="BW1401" s="2"/>
      <c r="BX1401" s="2"/>
      <c r="BY1401" s="2"/>
      <c r="BZ1401" s="2"/>
      <c r="CA1401" s="2"/>
      <c r="CB1401" s="2"/>
      <c r="CC1401" s="2"/>
      <c r="CD1401" s="2"/>
      <c r="CE1401" s="2"/>
      <c r="CF1401" s="2"/>
      <c r="CG1401" s="2"/>
      <c r="CH1401" s="2"/>
      <c r="CI1401" s="2"/>
      <c r="CJ1401" s="2"/>
      <c r="CK1401" s="2"/>
      <c r="CL1401" s="2"/>
      <c r="CM1401" s="2"/>
      <c r="CN1401" s="2"/>
      <c r="CO1401" s="2"/>
      <c r="CP1401" s="2"/>
      <c r="CQ1401" s="2"/>
      <c r="CR1401" s="2"/>
      <c r="CS1401" s="2"/>
      <c r="CT1401" s="2"/>
      <c r="CU1401" s="2"/>
      <c r="CV1401" s="2"/>
      <c r="CW1401" s="2"/>
      <c r="CX1401" s="2"/>
      <c r="CY1401" s="2"/>
      <c r="CZ1401" s="2"/>
      <c r="DA1401" s="2"/>
      <c r="DB1401" s="2"/>
      <c r="DC1401" s="2"/>
      <c r="DD1401" s="2"/>
      <c r="DE1401" s="2"/>
      <c r="DF1401" s="2"/>
      <c r="DG1401" s="2"/>
      <c r="DH1401" s="2"/>
      <c r="DI1401" s="2"/>
      <c r="DJ1401" s="2"/>
      <c r="DK1401" s="2"/>
      <c r="DL1401" s="2"/>
      <c r="DM1401" s="2"/>
      <c r="DN1401" s="2"/>
      <c r="DO1401" s="2"/>
      <c r="DP1401" s="2"/>
      <c r="DQ1401" s="2"/>
      <c r="DR1401" s="2"/>
      <c r="DS1401" s="2"/>
      <c r="DT1401" s="2"/>
      <c r="DU1401" s="2"/>
      <c r="DV1401" s="2"/>
      <c r="DW1401" s="2"/>
      <c r="DX1401" s="2"/>
      <c r="DY1401" s="2"/>
      <c r="DZ1401" s="2"/>
      <c r="EA1401" s="2"/>
      <c r="EB1401" s="2"/>
      <c r="EC1401" s="2"/>
      <c r="ED1401" s="2"/>
      <c r="EE1401" s="2"/>
      <c r="EF1401" s="2"/>
      <c r="EG1401" s="2"/>
      <c r="EH1401" s="2"/>
      <c r="EI1401" s="2"/>
      <c r="EJ1401" s="2"/>
      <c r="EK1401" s="2"/>
      <c r="EL1401" s="2"/>
      <c r="EM1401" s="2"/>
      <c r="EN1401" s="2"/>
      <c r="EO1401" s="2"/>
      <c r="EP1401" s="2"/>
      <c r="EQ1401" s="2"/>
      <c r="ER1401" s="2"/>
      <c r="ES1401" s="2"/>
      <c r="ET1401" s="2"/>
      <c r="EU1401" s="2"/>
      <c r="EV1401" s="2"/>
      <c r="EW1401" s="2"/>
      <c r="EX1401" s="2"/>
      <c r="EY1401" s="2"/>
      <c r="EZ1401" s="2"/>
      <c r="FA1401" s="2"/>
      <c r="FB1401" s="2"/>
      <c r="FC1401" s="2"/>
      <c r="FD1401" s="2"/>
      <c r="FE1401" s="2"/>
      <c r="FF1401" s="2"/>
      <c r="FG1401" s="2"/>
      <c r="FH1401" s="2"/>
      <c r="FI1401" s="2"/>
      <c r="FJ1401" s="2"/>
      <c r="FK1401" s="2"/>
      <c r="FL1401" s="2"/>
      <c r="FM1401" s="2"/>
      <c r="FN1401" s="2"/>
      <c r="FO1401" s="2"/>
      <c r="FP1401" s="2"/>
      <c r="FQ1401" s="2"/>
      <c r="FR1401" s="2"/>
      <c r="FS1401" s="2"/>
      <c r="FT1401" s="2"/>
      <c r="FU1401" s="2"/>
      <c r="FV1401" s="2"/>
      <c r="FW1401" s="2"/>
      <c r="FX1401" s="2"/>
      <c r="FY1401" s="2"/>
      <c r="FZ1401" s="2"/>
      <c r="GA1401" s="2"/>
      <c r="GB1401" s="2"/>
      <c r="GC1401" s="2"/>
      <c r="GD1401" s="2"/>
      <c r="GE1401" s="2"/>
      <c r="GF1401" s="2"/>
      <c r="GG1401" s="2"/>
      <c r="GH1401" s="2"/>
      <c r="GI1401" s="2"/>
      <c r="GJ1401" s="2"/>
      <c r="GK1401" s="2"/>
      <c r="GL1401" s="2"/>
      <c r="GM1401" s="2"/>
      <c r="GN1401" s="2"/>
      <c r="GO1401" s="2"/>
      <c r="GP1401" s="2"/>
      <c r="GQ1401" s="2"/>
      <c r="GR1401" s="2"/>
      <c r="GS1401" s="2"/>
      <c r="GT1401" s="2"/>
      <c r="GU1401" s="2"/>
      <c r="GV1401" s="2"/>
      <c r="GW1401" s="2"/>
      <c r="GX1401" s="2"/>
      <c r="GY1401" s="2"/>
      <c r="GZ1401" s="2"/>
      <c r="HA1401" s="2"/>
      <c r="HB1401" s="2"/>
      <c r="HC1401" s="2"/>
      <c r="HD1401" s="2"/>
      <c r="HE1401" s="2"/>
      <c r="HF1401" s="2"/>
      <c r="HG1401" s="2"/>
      <c r="HH1401" s="2"/>
      <c r="HI1401" s="2"/>
      <c r="HJ1401" s="2"/>
      <c r="HK1401" s="2"/>
      <c r="HL1401" s="2"/>
      <c r="HM1401" s="2"/>
      <c r="HN1401" s="2"/>
      <c r="HO1401" s="2"/>
      <c r="HP1401" s="2"/>
      <c r="HQ1401" s="2"/>
      <c r="HR1401" s="2"/>
      <c r="HS1401" s="2"/>
      <c r="HT1401" s="2"/>
      <c r="HU1401" s="2"/>
      <c r="HV1401" s="2"/>
      <c r="HW1401" s="2"/>
      <c r="HX1401" s="2"/>
      <c r="HY1401" s="2"/>
      <c r="HZ1401" s="2"/>
      <c r="IA1401" s="2"/>
      <c r="IB1401" s="2"/>
      <c r="IC1401" s="2"/>
      <c r="ID1401" s="2"/>
      <c r="IE1401" s="2"/>
      <c r="IF1401" s="2"/>
      <c r="IG1401" s="2"/>
      <c r="IH1401" s="2"/>
      <c r="II1401" s="2"/>
      <c r="IJ1401" s="2"/>
      <c r="IK1401" s="2"/>
      <c r="IL1401" s="2"/>
      <c r="IM1401" s="2"/>
      <c r="IN1401" s="2"/>
      <c r="IO1401" s="2"/>
      <c r="IP1401" s="2"/>
      <c r="IQ1401" s="2"/>
    </row>
    <row r="1402" spans="1:251" s="16" customFormat="1" ht="18.75" customHeight="1">
      <c r="A1402" s="8"/>
      <c r="B1402" s="25"/>
      <c r="C1402" s="135" t="s">
        <v>160</v>
      </c>
      <c r="D1402" s="136"/>
      <c r="E1402" s="136"/>
      <c r="F1402" s="136"/>
      <c r="G1402" s="136"/>
      <c r="H1402" s="136"/>
      <c r="I1402" s="136"/>
      <c r="J1402" s="136"/>
      <c r="K1402" s="136"/>
      <c r="L1402" s="136"/>
      <c r="M1402" s="136"/>
      <c r="N1402" s="136"/>
      <c r="O1402" s="136"/>
      <c r="P1402" s="136"/>
      <c r="Q1402" s="136"/>
      <c r="R1402" s="136"/>
      <c r="S1402" s="136"/>
      <c r="T1402" s="136"/>
      <c r="U1402" s="136"/>
      <c r="V1402" s="136"/>
      <c r="W1402" s="136"/>
      <c r="X1402" s="136"/>
      <c r="Y1402" s="136"/>
      <c r="Z1402" s="137"/>
      <c r="AA1402" s="138">
        <v>6882</v>
      </c>
      <c r="AB1402" s="139"/>
      <c r="AC1402" s="139"/>
      <c r="AD1402" s="139"/>
      <c r="AE1402" s="139"/>
      <c r="AF1402" s="139"/>
      <c r="AG1402" s="139"/>
      <c r="AH1402" s="139"/>
      <c r="AI1402" s="140"/>
      <c r="AJ1402" s="138">
        <v>6882</v>
      </c>
      <c r="AK1402" s="139"/>
      <c r="AL1402" s="139"/>
      <c r="AM1402" s="139"/>
      <c r="AN1402" s="139"/>
      <c r="AO1402" s="139"/>
      <c r="AP1402" s="139"/>
      <c r="AQ1402" s="139"/>
      <c r="AR1402" s="140"/>
      <c r="AS1402" s="141"/>
      <c r="AT1402" s="142"/>
      <c r="AU1402" s="142"/>
      <c r="AV1402" s="142"/>
      <c r="AW1402" s="142"/>
      <c r="AX1402" s="143"/>
      <c r="AY1402" s="2"/>
      <c r="AZ1402" s="2"/>
      <c r="BA1402" s="2"/>
      <c r="BB1402" s="2"/>
      <c r="BC1402" s="2"/>
      <c r="BD1402" s="2"/>
      <c r="BE1402" s="2"/>
      <c r="BF1402" s="2"/>
      <c r="BG1402" s="2"/>
      <c r="BH1402" s="2"/>
      <c r="BI1402" s="2"/>
      <c r="BJ1402" s="2"/>
      <c r="BK1402" s="2"/>
      <c r="BL1402" s="2"/>
      <c r="BM1402" s="2"/>
      <c r="BN1402" s="2"/>
      <c r="BO1402" s="2"/>
      <c r="BP1402" s="2"/>
      <c r="BQ1402" s="2"/>
      <c r="BR1402" s="2"/>
      <c r="BS1402" s="2"/>
      <c r="BT1402" s="2"/>
      <c r="BU1402" s="2"/>
      <c r="BV1402" s="2"/>
      <c r="BW1402" s="2"/>
      <c r="BX1402" s="2"/>
      <c r="BY1402" s="2"/>
      <c r="BZ1402" s="2"/>
      <c r="CA1402" s="2"/>
      <c r="CB1402" s="2"/>
      <c r="CC1402" s="2"/>
      <c r="CD1402" s="2"/>
      <c r="CE1402" s="2"/>
      <c r="CF1402" s="2"/>
      <c r="CG1402" s="2"/>
      <c r="CH1402" s="2"/>
      <c r="CI1402" s="2"/>
      <c r="CJ1402" s="2"/>
      <c r="CK1402" s="2"/>
      <c r="CL1402" s="2"/>
      <c r="CM1402" s="2"/>
      <c r="CN1402" s="2"/>
      <c r="CO1402" s="2"/>
      <c r="CP1402" s="2"/>
      <c r="CQ1402" s="2"/>
      <c r="CR1402" s="2"/>
      <c r="CS1402" s="2"/>
      <c r="CT1402" s="2"/>
      <c r="CU1402" s="2"/>
      <c r="CV1402" s="2"/>
      <c r="CW1402" s="2"/>
      <c r="CX1402" s="2"/>
      <c r="CY1402" s="2"/>
      <c r="CZ1402" s="2"/>
      <c r="DA1402" s="2"/>
      <c r="DB1402" s="2"/>
      <c r="DC1402" s="2"/>
      <c r="DD1402" s="2"/>
      <c r="DE1402" s="2"/>
      <c r="DF1402" s="2"/>
      <c r="DG1402" s="2"/>
      <c r="DH1402" s="2"/>
      <c r="DI1402" s="2"/>
      <c r="DJ1402" s="2"/>
      <c r="DK1402" s="2"/>
      <c r="DL1402" s="2"/>
      <c r="DM1402" s="2"/>
      <c r="DN1402" s="2"/>
      <c r="DO1402" s="2"/>
      <c r="DP1402" s="2"/>
      <c r="DQ1402" s="2"/>
      <c r="DR1402" s="2"/>
      <c r="DS1402" s="2"/>
      <c r="DT1402" s="2"/>
      <c r="DU1402" s="2"/>
      <c r="DV1402" s="2"/>
      <c r="DW1402" s="2"/>
      <c r="DX1402" s="2"/>
      <c r="DY1402" s="2"/>
      <c r="DZ1402" s="2"/>
      <c r="EA1402" s="2"/>
      <c r="EB1402" s="2"/>
      <c r="EC1402" s="2"/>
      <c r="ED1402" s="2"/>
      <c r="EE1402" s="2"/>
      <c r="EF1402" s="2"/>
      <c r="EG1402" s="2"/>
      <c r="EH1402" s="2"/>
      <c r="EI1402" s="2"/>
      <c r="EJ1402" s="2"/>
      <c r="EK1402" s="2"/>
      <c r="EL1402" s="2"/>
      <c r="EM1402" s="2"/>
      <c r="EN1402" s="2"/>
      <c r="EO1402" s="2"/>
      <c r="EP1402" s="2"/>
      <c r="EQ1402" s="2"/>
      <c r="ER1402" s="2"/>
      <c r="ES1402" s="2"/>
      <c r="ET1402" s="2"/>
      <c r="EU1402" s="2"/>
      <c r="EV1402" s="2"/>
      <c r="EW1402" s="2"/>
      <c r="EX1402" s="2"/>
      <c r="EY1402" s="2"/>
      <c r="EZ1402" s="2"/>
      <c r="FA1402" s="2"/>
      <c r="FB1402" s="2"/>
      <c r="FC1402" s="2"/>
      <c r="FD1402" s="2"/>
      <c r="FE1402" s="2"/>
      <c r="FF1402" s="2"/>
      <c r="FG1402" s="2"/>
      <c r="FH1402" s="2"/>
      <c r="FI1402" s="2"/>
      <c r="FJ1402" s="2"/>
      <c r="FK1402" s="2"/>
      <c r="FL1402" s="2"/>
      <c r="FM1402" s="2"/>
      <c r="FN1402" s="2"/>
      <c r="FO1402" s="2"/>
      <c r="FP1402" s="2"/>
      <c r="FQ1402" s="2"/>
      <c r="FR1402" s="2"/>
      <c r="FS1402" s="2"/>
      <c r="FT1402" s="2"/>
      <c r="FU1402" s="2"/>
      <c r="FV1402" s="2"/>
      <c r="FW1402" s="2"/>
      <c r="FX1402" s="2"/>
      <c r="FY1402" s="2"/>
      <c r="FZ1402" s="2"/>
      <c r="GA1402" s="2"/>
      <c r="GB1402" s="2"/>
      <c r="GC1402" s="2"/>
      <c r="GD1402" s="2"/>
      <c r="GE1402" s="2"/>
      <c r="GF1402" s="2"/>
      <c r="GG1402" s="2"/>
      <c r="GH1402" s="2"/>
      <c r="GI1402" s="2"/>
      <c r="GJ1402" s="2"/>
      <c r="GK1402" s="2"/>
      <c r="GL1402" s="2"/>
      <c r="GM1402" s="2"/>
      <c r="GN1402" s="2"/>
      <c r="GO1402" s="2"/>
      <c r="GP1402" s="2"/>
      <c r="GQ1402" s="2"/>
      <c r="GR1402" s="2"/>
      <c r="GS1402" s="2"/>
      <c r="GT1402" s="2"/>
      <c r="GU1402" s="2"/>
      <c r="GV1402" s="2"/>
      <c r="GW1402" s="2"/>
      <c r="GX1402" s="2"/>
      <c r="GY1402" s="2"/>
      <c r="GZ1402" s="2"/>
      <c r="HA1402" s="2"/>
      <c r="HB1402" s="2"/>
      <c r="HC1402" s="2"/>
      <c r="HD1402" s="2"/>
      <c r="HE1402" s="2"/>
      <c r="HF1402" s="2"/>
      <c r="HG1402" s="2"/>
      <c r="HH1402" s="2"/>
      <c r="HI1402" s="2"/>
      <c r="HJ1402" s="2"/>
      <c r="HK1402" s="2"/>
      <c r="HL1402" s="2"/>
      <c r="HM1402" s="2"/>
      <c r="HN1402" s="2"/>
      <c r="HO1402" s="2"/>
      <c r="HP1402" s="2"/>
      <c r="HQ1402" s="2"/>
      <c r="HR1402" s="2"/>
      <c r="HS1402" s="2"/>
      <c r="HT1402" s="2"/>
      <c r="HU1402" s="2"/>
      <c r="HV1402" s="2"/>
      <c r="HW1402" s="2"/>
      <c r="HX1402" s="2"/>
      <c r="HY1402" s="2"/>
      <c r="HZ1402" s="2"/>
      <c r="IA1402" s="2"/>
      <c r="IB1402" s="2"/>
      <c r="IC1402" s="2"/>
      <c r="ID1402" s="2"/>
      <c r="IE1402" s="2"/>
      <c r="IF1402" s="2"/>
      <c r="IG1402" s="2"/>
      <c r="IH1402" s="2"/>
      <c r="II1402" s="2"/>
      <c r="IJ1402" s="2"/>
      <c r="IK1402" s="2"/>
      <c r="IL1402" s="2"/>
      <c r="IM1402" s="2"/>
      <c r="IN1402" s="2"/>
      <c r="IO1402" s="2"/>
      <c r="IP1402" s="2"/>
      <c r="IQ1402" s="2"/>
    </row>
    <row r="1403" spans="1:251" s="16" customFormat="1" ht="18.75" customHeight="1" thickBot="1">
      <c r="A1403" s="17"/>
      <c r="B1403" s="144" t="s">
        <v>11</v>
      </c>
      <c r="C1403" s="145"/>
      <c r="D1403" s="145"/>
      <c r="E1403" s="145"/>
      <c r="F1403" s="145"/>
      <c r="G1403" s="145"/>
      <c r="H1403" s="145"/>
      <c r="I1403" s="145"/>
      <c r="J1403" s="145"/>
      <c r="K1403" s="145"/>
      <c r="L1403" s="145"/>
      <c r="M1403" s="145"/>
      <c r="N1403" s="145"/>
      <c r="O1403" s="145"/>
      <c r="P1403" s="145"/>
      <c r="Q1403" s="145"/>
      <c r="R1403" s="145"/>
      <c r="S1403" s="145"/>
      <c r="T1403" s="145"/>
      <c r="U1403" s="145"/>
      <c r="V1403" s="145"/>
      <c r="W1403" s="145"/>
      <c r="X1403" s="145"/>
      <c r="Y1403" s="145"/>
      <c r="Z1403" s="146"/>
      <c r="AA1403" s="147">
        <f>SUM($AA$1402:$AA$1402)</f>
        <v>6882</v>
      </c>
      <c r="AB1403" s="148"/>
      <c r="AC1403" s="148"/>
      <c r="AD1403" s="148"/>
      <c r="AE1403" s="148"/>
      <c r="AF1403" s="148"/>
      <c r="AG1403" s="148"/>
      <c r="AH1403" s="148"/>
      <c r="AI1403" s="149"/>
      <c r="AJ1403" s="147">
        <f>SUM($AJ$1402:$AJ$1402)</f>
        <v>6882</v>
      </c>
      <c r="AK1403" s="148"/>
      <c r="AL1403" s="148"/>
      <c r="AM1403" s="148"/>
      <c r="AN1403" s="148"/>
      <c r="AO1403" s="148"/>
      <c r="AP1403" s="148"/>
      <c r="AQ1403" s="148"/>
      <c r="AR1403" s="149"/>
      <c r="AS1403" s="150"/>
      <c r="AT1403" s="151"/>
      <c r="AU1403" s="151"/>
      <c r="AV1403" s="151"/>
      <c r="AW1403" s="151"/>
      <c r="AX1403" s="152"/>
      <c r="AY1403" s="2"/>
      <c r="AZ1403" s="2"/>
      <c r="BA1403" s="2"/>
      <c r="BB1403" s="2"/>
      <c r="BC1403" s="2"/>
      <c r="BD1403" s="2"/>
      <c r="BE1403" s="2"/>
      <c r="BF1403" s="2"/>
      <c r="BG1403" s="2"/>
      <c r="BH1403" s="2"/>
      <c r="BI1403" s="2"/>
      <c r="BJ1403" s="2"/>
      <c r="BK1403" s="2"/>
      <c r="BL1403" s="2"/>
      <c r="BM1403" s="2"/>
      <c r="BN1403" s="2"/>
      <c r="BO1403" s="2"/>
      <c r="BP1403" s="2"/>
      <c r="BQ1403" s="2"/>
      <c r="BR1403" s="2"/>
      <c r="BS1403" s="2"/>
      <c r="BT1403" s="2"/>
      <c r="BU1403" s="2"/>
      <c r="BV1403" s="2"/>
      <c r="BW1403" s="2"/>
      <c r="BX1403" s="2"/>
      <c r="BY1403" s="2"/>
      <c r="BZ1403" s="2"/>
      <c r="CA1403" s="2"/>
      <c r="CB1403" s="2"/>
      <c r="CC1403" s="2"/>
      <c r="CD1403" s="2"/>
      <c r="CE1403" s="2"/>
      <c r="CF1403" s="2"/>
      <c r="CG1403" s="2"/>
      <c r="CH1403" s="2"/>
      <c r="CI1403" s="2"/>
      <c r="CJ1403" s="2"/>
      <c r="CK1403" s="2"/>
      <c r="CL1403" s="2"/>
      <c r="CM1403" s="2"/>
      <c r="CN1403" s="2"/>
      <c r="CO1403" s="2"/>
      <c r="CP1403" s="2"/>
      <c r="CQ1403" s="2"/>
      <c r="CR1403" s="2"/>
      <c r="CS1403" s="2"/>
      <c r="CT1403" s="2"/>
      <c r="CU1403" s="2"/>
      <c r="CV1403" s="2"/>
      <c r="CW1403" s="2"/>
      <c r="CX1403" s="2"/>
      <c r="CY1403" s="2"/>
      <c r="CZ1403" s="2"/>
      <c r="DA1403" s="2"/>
      <c r="DB1403" s="2"/>
      <c r="DC1403" s="2"/>
      <c r="DD1403" s="2"/>
      <c r="DE1403" s="2"/>
      <c r="DF1403" s="2"/>
      <c r="DG1403" s="2"/>
      <c r="DH1403" s="2"/>
      <c r="DI1403" s="2"/>
      <c r="DJ1403" s="2"/>
      <c r="DK1403" s="2"/>
      <c r="DL1403" s="2"/>
      <c r="DM1403" s="2"/>
      <c r="DN1403" s="2"/>
      <c r="DO1403" s="2"/>
      <c r="DP1403" s="2"/>
      <c r="DQ1403" s="2"/>
      <c r="DR1403" s="2"/>
      <c r="DS1403" s="2"/>
      <c r="DT1403" s="2"/>
      <c r="DU1403" s="2"/>
      <c r="DV1403" s="2"/>
      <c r="DW1403" s="2"/>
      <c r="DX1403" s="2"/>
      <c r="DY1403" s="2"/>
      <c r="DZ1403" s="2"/>
      <c r="EA1403" s="2"/>
      <c r="EB1403" s="2"/>
      <c r="EC1403" s="2"/>
      <c r="ED1403" s="2"/>
      <c r="EE1403" s="2"/>
      <c r="EF1403" s="2"/>
      <c r="EG1403" s="2"/>
      <c r="EH1403" s="2"/>
      <c r="EI1403" s="2"/>
      <c r="EJ1403" s="2"/>
      <c r="EK1403" s="2"/>
      <c r="EL1403" s="2"/>
      <c r="EM1403" s="2"/>
      <c r="EN1403" s="2"/>
      <c r="EO1403" s="2"/>
      <c r="EP1403" s="2"/>
      <c r="EQ1403" s="2"/>
      <c r="ER1403" s="2"/>
      <c r="ES1403" s="2"/>
      <c r="ET1403" s="2"/>
      <c r="EU1403" s="2"/>
      <c r="EV1403" s="2"/>
      <c r="EW1403" s="2"/>
      <c r="EX1403" s="2"/>
      <c r="EY1403" s="2"/>
      <c r="EZ1403" s="2"/>
      <c r="FA1403" s="2"/>
      <c r="FB1403" s="2"/>
      <c r="FC1403" s="2"/>
      <c r="FD1403" s="2"/>
      <c r="FE1403" s="2"/>
      <c r="FF1403" s="2"/>
      <c r="FG1403" s="2"/>
      <c r="FH1403" s="2"/>
      <c r="FI1403" s="2"/>
      <c r="FJ1403" s="2"/>
      <c r="FK1403" s="2"/>
      <c r="FL1403" s="2"/>
      <c r="FM1403" s="2"/>
      <c r="FN1403" s="2"/>
      <c r="FO1403" s="2"/>
      <c r="FP1403" s="2"/>
      <c r="FQ1403" s="2"/>
      <c r="FR1403" s="2"/>
      <c r="FS1403" s="2"/>
      <c r="FT1403" s="2"/>
      <c r="FU1403" s="2"/>
      <c r="FV1403" s="2"/>
      <c r="FW1403" s="2"/>
      <c r="FX1403" s="2"/>
      <c r="FY1403" s="2"/>
      <c r="FZ1403" s="2"/>
      <c r="GA1403" s="2"/>
      <c r="GB1403" s="2"/>
      <c r="GC1403" s="2"/>
      <c r="GD1403" s="2"/>
      <c r="GE1403" s="2"/>
      <c r="GF1403" s="2"/>
      <c r="GG1403" s="2"/>
      <c r="GH1403" s="2"/>
      <c r="GI1403" s="2"/>
      <c r="GJ1403" s="2"/>
      <c r="GK1403" s="2"/>
      <c r="GL1403" s="2"/>
      <c r="GM1403" s="2"/>
      <c r="GN1403" s="2"/>
      <c r="GO1403" s="2"/>
      <c r="GP1403" s="2"/>
      <c r="GQ1403" s="2"/>
      <c r="GR1403" s="2"/>
      <c r="GS1403" s="2"/>
      <c r="GT1403" s="2"/>
      <c r="GU1403" s="2"/>
      <c r="GV1403" s="2"/>
      <c r="GW1403" s="2"/>
      <c r="GX1403" s="2"/>
      <c r="GY1403" s="2"/>
      <c r="GZ1403" s="2"/>
      <c r="HA1403" s="2"/>
      <c r="HB1403" s="2"/>
      <c r="HC1403" s="2"/>
      <c r="HD1403" s="2"/>
      <c r="HE1403" s="2"/>
      <c r="HF1403" s="2"/>
      <c r="HG1403" s="2"/>
      <c r="HH1403" s="2"/>
      <c r="HI1403" s="2"/>
      <c r="HJ1403" s="2"/>
      <c r="HK1403" s="2"/>
      <c r="HL1403" s="2"/>
      <c r="HM1403" s="2"/>
      <c r="HN1403" s="2"/>
      <c r="HO1403" s="2"/>
      <c r="HP1403" s="2"/>
      <c r="HQ1403" s="2"/>
      <c r="HR1403" s="2"/>
      <c r="HS1403" s="2"/>
      <c r="HT1403" s="2"/>
      <c r="HU1403" s="2"/>
      <c r="HV1403" s="2"/>
      <c r="HW1403" s="2"/>
      <c r="HX1403" s="2"/>
      <c r="HY1403" s="2"/>
      <c r="HZ1403" s="2"/>
      <c r="IA1403" s="2"/>
      <c r="IB1403" s="2"/>
      <c r="IC1403" s="2"/>
      <c r="ID1403" s="2"/>
      <c r="IE1403" s="2"/>
      <c r="IF1403" s="2"/>
      <c r="IG1403" s="2"/>
      <c r="IH1403" s="2"/>
      <c r="II1403" s="2"/>
      <c r="IJ1403" s="2"/>
      <c r="IK1403" s="2"/>
      <c r="IL1403" s="2"/>
      <c r="IM1403" s="2"/>
      <c r="IN1403" s="2"/>
      <c r="IO1403" s="2"/>
      <c r="IP1403" s="2"/>
      <c r="IQ1403" s="2"/>
    </row>
    <row r="1405" spans="1:251" ht="19.2">
      <c r="A1405" s="1" t="s">
        <v>0</v>
      </c>
      <c r="AW1405" s="3"/>
      <c r="AX1405" s="4"/>
      <c r="AY1405" s="3"/>
    </row>
    <row r="1407" spans="1:251" ht="18">
      <c r="B1407" s="115" t="s">
        <v>8</v>
      </c>
      <c r="C1407" s="116"/>
      <c r="D1407" s="116"/>
      <c r="E1407" s="116"/>
      <c r="F1407" s="116"/>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row>
    <row r="1408" spans="1:251">
      <c r="Z1408" s="5"/>
      <c r="AD1408" s="5"/>
      <c r="AE1408" s="5"/>
      <c r="AF1408" s="5"/>
      <c r="AG1408" s="5"/>
      <c r="AH1408" s="5"/>
      <c r="AI1408" s="5"/>
      <c r="AO1408" s="5"/>
    </row>
    <row r="1409" spans="1:113" ht="13.8" thickBot="1">
      <c r="Z1409" s="5"/>
      <c r="AD1409" s="5"/>
      <c r="AE1409" s="5"/>
      <c r="AF1409" s="5"/>
      <c r="AG1409" s="5"/>
      <c r="AH1409" s="5"/>
      <c r="AI1409" s="5"/>
      <c r="AO1409" s="5"/>
      <c r="DI1409" s="6"/>
    </row>
    <row r="1410" spans="1:113" ht="24.75" customHeight="1" thickBot="1">
      <c r="B1410" s="117" t="s">
        <v>1</v>
      </c>
      <c r="C1410" s="118"/>
      <c r="D1410" s="118"/>
      <c r="E1410" s="118"/>
      <c r="F1410" s="118"/>
      <c r="G1410" s="118"/>
      <c r="H1410" s="119" t="s">
        <v>165</v>
      </c>
      <c r="I1410" s="120"/>
      <c r="J1410" s="120"/>
      <c r="K1410" s="120"/>
      <c r="L1410" s="120"/>
      <c r="M1410" s="120"/>
      <c r="N1410" s="120"/>
      <c r="O1410" s="120"/>
      <c r="P1410" s="120"/>
      <c r="Q1410" s="120"/>
      <c r="R1410" s="120"/>
      <c r="S1410" s="120"/>
      <c r="T1410" s="120"/>
      <c r="U1410" s="120"/>
      <c r="V1410" s="120"/>
      <c r="W1410" s="120"/>
      <c r="X1410" s="120"/>
      <c r="Y1410" s="120"/>
      <c r="Z1410" s="120"/>
      <c r="AA1410" s="120"/>
      <c r="AB1410" s="120"/>
      <c r="AC1410" s="120"/>
      <c r="AD1410" s="120"/>
      <c r="AE1410" s="120"/>
      <c r="AF1410" s="120"/>
      <c r="AG1410" s="120"/>
      <c r="AH1410" s="120"/>
      <c r="AI1410" s="120"/>
      <c r="AJ1410" s="120"/>
      <c r="AK1410" s="120"/>
      <c r="AL1410" s="120"/>
      <c r="AM1410" s="120"/>
      <c r="AN1410" s="120"/>
      <c r="AO1410" s="120"/>
      <c r="AP1410" s="120"/>
      <c r="AQ1410" s="120"/>
      <c r="AR1410" s="120"/>
      <c r="AS1410" s="120"/>
      <c r="AT1410" s="120"/>
      <c r="AU1410" s="120"/>
      <c r="AV1410" s="120"/>
      <c r="AW1410" s="120"/>
      <c r="AX1410" s="121"/>
      <c r="DI1410" s="6"/>
    </row>
    <row r="1411" spans="1:113" ht="14.4">
      <c r="B1411" s="7"/>
      <c r="C1411" s="7"/>
      <c r="D1411" s="7"/>
      <c r="E1411" s="7"/>
      <c r="F1411" s="7"/>
      <c r="G1411" s="7"/>
      <c r="H1411" s="8"/>
      <c r="I1411" s="8"/>
      <c r="J1411" s="8"/>
      <c r="K1411" s="8"/>
      <c r="L1411" s="9"/>
      <c r="M1411" s="9"/>
      <c r="N1411" s="9"/>
      <c r="O1411" s="9"/>
      <c r="P1411" s="8"/>
      <c r="Q1411" s="8"/>
      <c r="R1411" s="8"/>
      <c r="S1411" s="8"/>
      <c r="T1411" s="8"/>
      <c r="U1411" s="8"/>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DI1411" s="6"/>
    </row>
    <row r="1412" spans="1:113" ht="15" thickBot="1">
      <c r="A1412" s="11"/>
      <c r="B1412" s="10" t="s">
        <v>2</v>
      </c>
      <c r="C1412" s="8"/>
      <c r="D1412" s="8"/>
      <c r="E1412" s="8"/>
      <c r="F1412" s="8"/>
      <c r="G1412" s="8"/>
      <c r="H1412" s="8"/>
      <c r="I1412" s="8"/>
      <c r="J1412" s="8"/>
      <c r="K1412" s="8"/>
      <c r="L1412" s="9"/>
      <c r="M1412" s="9"/>
      <c r="N1412" s="9"/>
      <c r="O1412" s="9"/>
      <c r="P1412" s="8"/>
      <c r="Q1412" s="8"/>
      <c r="R1412" s="8"/>
      <c r="S1412" s="8"/>
      <c r="T1412" s="8"/>
      <c r="U1412" s="8"/>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DI1412" s="6"/>
    </row>
    <row r="1413" spans="1:113" ht="14.4">
      <c r="A1413" s="8"/>
      <c r="B1413" s="12"/>
      <c r="C1413" s="7"/>
      <c r="D1413" s="7"/>
      <c r="E1413" s="7"/>
      <c r="F1413" s="7"/>
      <c r="G1413" s="7"/>
      <c r="H1413" s="7"/>
      <c r="I1413" s="7"/>
      <c r="J1413" s="7"/>
      <c r="K1413" s="7"/>
      <c r="L1413" s="13"/>
      <c r="M1413" s="13"/>
      <c r="N1413" s="13"/>
      <c r="O1413" s="13"/>
      <c r="P1413" s="7"/>
      <c r="Q1413" s="7"/>
      <c r="R1413" s="7"/>
      <c r="S1413" s="7"/>
      <c r="T1413" s="7"/>
      <c r="U1413" s="7"/>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c r="AS1413" s="14"/>
      <c r="AT1413" s="14"/>
      <c r="AU1413" s="14"/>
      <c r="AV1413" s="14"/>
      <c r="AW1413" s="14"/>
      <c r="AX1413" s="15"/>
    </row>
    <row r="1414" spans="1:113" ht="12" customHeight="1">
      <c r="A1414" s="8"/>
      <c r="B1414" s="122" t="s">
        <v>166</v>
      </c>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4"/>
    </row>
    <row r="1415" spans="1:113" ht="12" customHeight="1">
      <c r="A1415" s="8"/>
      <c r="B1415" s="122"/>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4"/>
      <c r="BC1415" s="16"/>
    </row>
    <row r="1416" spans="1:113" ht="12" customHeight="1">
      <c r="A1416" s="8"/>
      <c r="B1416" s="122"/>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4"/>
    </row>
    <row r="1417" spans="1:113" ht="12" customHeight="1">
      <c r="A1417" s="8"/>
      <c r="B1417" s="122"/>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4"/>
    </row>
    <row r="1418" spans="1:113" ht="12" customHeight="1">
      <c r="A1418" s="8"/>
      <c r="B1418" s="122"/>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4"/>
    </row>
    <row r="1419" spans="1:113" ht="15" thickBot="1">
      <c r="A1419" s="17"/>
      <c r="B1419" s="18"/>
      <c r="C1419" s="19"/>
      <c r="D1419" s="19"/>
      <c r="E1419" s="19"/>
      <c r="F1419" s="19"/>
      <c r="G1419" s="19"/>
      <c r="H1419" s="19"/>
      <c r="I1419" s="19"/>
      <c r="J1419" s="19"/>
      <c r="K1419" s="19"/>
      <c r="L1419" s="19"/>
      <c r="M1419" s="19"/>
      <c r="N1419" s="19"/>
      <c r="O1419" s="19"/>
      <c r="P1419" s="19"/>
      <c r="Q1419" s="19"/>
      <c r="R1419" s="19"/>
      <c r="S1419" s="19"/>
      <c r="T1419" s="19"/>
      <c r="U1419" s="19"/>
      <c r="V1419" s="19"/>
      <c r="W1419" s="19"/>
      <c r="X1419" s="19"/>
      <c r="Y1419" s="19"/>
      <c r="Z1419" s="19"/>
      <c r="AA1419" s="19"/>
      <c r="AB1419" s="19"/>
      <c r="AC1419" s="19"/>
      <c r="AD1419" s="19"/>
      <c r="AE1419" s="19"/>
      <c r="AF1419" s="19"/>
      <c r="AG1419" s="19"/>
      <c r="AH1419" s="19"/>
      <c r="AI1419" s="19"/>
      <c r="AJ1419" s="19"/>
      <c r="AK1419" s="19"/>
      <c r="AL1419" s="19"/>
      <c r="AM1419" s="19"/>
      <c r="AN1419" s="19"/>
      <c r="AO1419" s="19"/>
      <c r="AP1419" s="19"/>
      <c r="AQ1419" s="19"/>
      <c r="AR1419" s="19"/>
      <c r="AS1419" s="19"/>
      <c r="AT1419" s="19"/>
      <c r="AU1419" s="19"/>
      <c r="AV1419" s="19"/>
      <c r="AW1419" s="19"/>
      <c r="AX1419" s="20"/>
    </row>
    <row r="1420" spans="1:113">
      <c r="B1420" s="21"/>
    </row>
    <row r="1421" spans="1:113" ht="15" thickBot="1">
      <c r="A1421" s="11"/>
      <c r="B1421" s="10" t="s">
        <v>3</v>
      </c>
      <c r="C1421" s="8"/>
      <c r="D1421" s="8"/>
      <c r="E1421" s="8"/>
      <c r="F1421" s="8"/>
      <c r="G1421" s="8"/>
      <c r="H1421" s="8"/>
      <c r="I1421" s="8"/>
      <c r="J1421" s="8"/>
      <c r="K1421" s="8"/>
      <c r="L1421" s="9"/>
      <c r="M1421" s="9"/>
      <c r="N1421" s="9"/>
      <c r="O1421" s="9"/>
      <c r="P1421" s="8"/>
      <c r="Q1421" s="8"/>
      <c r="R1421" s="8"/>
      <c r="S1421" s="8"/>
      <c r="T1421" s="8"/>
      <c r="U1421" s="8"/>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DI1421" s="6"/>
    </row>
    <row r="1422" spans="1:113" ht="14.4">
      <c r="A1422" s="8"/>
      <c r="B1422" s="12"/>
      <c r="C1422" s="7"/>
      <c r="D1422" s="7"/>
      <c r="E1422" s="7"/>
      <c r="F1422" s="7"/>
      <c r="G1422" s="7"/>
      <c r="H1422" s="7"/>
      <c r="I1422" s="7"/>
      <c r="J1422" s="7"/>
      <c r="K1422" s="7"/>
      <c r="L1422" s="13"/>
      <c r="M1422" s="13"/>
      <c r="N1422" s="13"/>
      <c r="O1422" s="13"/>
      <c r="P1422" s="7"/>
      <c r="Q1422" s="7"/>
      <c r="R1422" s="7"/>
      <c r="S1422" s="7"/>
      <c r="T1422" s="7"/>
      <c r="U1422" s="7"/>
      <c r="V1422" s="14"/>
      <c r="W1422" s="14"/>
      <c r="X1422" s="14"/>
      <c r="Y1422" s="14"/>
      <c r="Z1422" s="14"/>
      <c r="AA1422" s="14"/>
      <c r="AB1422" s="14"/>
      <c r="AC1422" s="14"/>
      <c r="AD1422" s="14"/>
      <c r="AE1422" s="14"/>
      <c r="AF1422" s="14"/>
      <c r="AG1422" s="14"/>
      <c r="AH1422" s="14"/>
      <c r="AI1422" s="14"/>
      <c r="AJ1422" s="14"/>
      <c r="AK1422" s="14"/>
      <c r="AL1422" s="14"/>
      <c r="AM1422" s="14"/>
      <c r="AN1422" s="14"/>
      <c r="AO1422" s="14"/>
      <c r="AP1422" s="14"/>
      <c r="AQ1422" s="14"/>
      <c r="AR1422" s="14"/>
      <c r="AS1422" s="14"/>
      <c r="AT1422" s="14"/>
      <c r="AU1422" s="14"/>
      <c r="AV1422" s="14"/>
      <c r="AW1422" s="14"/>
      <c r="AX1422" s="15"/>
    </row>
    <row r="1423" spans="1:113" ht="12" customHeight="1">
      <c r="A1423" s="8"/>
      <c r="B1423" s="122" t="s">
        <v>836</v>
      </c>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4"/>
    </row>
    <row r="1424" spans="1:113" ht="12" customHeight="1">
      <c r="A1424" s="8"/>
      <c r="B1424" s="122"/>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4"/>
      <c r="BC1424" s="16"/>
    </row>
    <row r="1425" spans="1:251" ht="12" customHeight="1">
      <c r="A1425" s="8"/>
      <c r="B1425" s="122"/>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4"/>
    </row>
    <row r="1426" spans="1:251" ht="12" customHeight="1">
      <c r="A1426" s="8"/>
      <c r="B1426" s="122"/>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4"/>
    </row>
    <row r="1427" spans="1:251" ht="12" customHeight="1">
      <c r="A1427" s="8"/>
      <c r="B1427" s="122"/>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4"/>
    </row>
    <row r="1428" spans="1:251" ht="15" thickBot="1">
      <c r="A1428" s="17"/>
      <c r="B1428" s="18"/>
      <c r="C1428" s="19"/>
      <c r="D1428" s="19"/>
      <c r="E1428" s="19"/>
      <c r="F1428" s="19"/>
      <c r="G1428" s="19"/>
      <c r="H1428" s="19"/>
      <c r="I1428" s="19"/>
      <c r="J1428" s="19"/>
      <c r="K1428" s="19"/>
      <c r="L1428" s="19"/>
      <c r="M1428" s="19"/>
      <c r="N1428" s="19"/>
      <c r="O1428" s="19"/>
      <c r="P1428" s="19"/>
      <c r="Q1428" s="19"/>
      <c r="R1428" s="19"/>
      <c r="S1428" s="19"/>
      <c r="T1428" s="19"/>
      <c r="U1428" s="19"/>
      <c r="V1428" s="19"/>
      <c r="W1428" s="19"/>
      <c r="X1428" s="19"/>
      <c r="Y1428" s="19"/>
      <c r="Z1428" s="19"/>
      <c r="AA1428" s="19"/>
      <c r="AB1428" s="19"/>
      <c r="AC1428" s="19"/>
      <c r="AD1428" s="19"/>
      <c r="AE1428" s="19"/>
      <c r="AF1428" s="19"/>
      <c r="AG1428" s="19"/>
      <c r="AH1428" s="19"/>
      <c r="AI1428" s="19"/>
      <c r="AJ1428" s="19"/>
      <c r="AK1428" s="19"/>
      <c r="AL1428" s="19"/>
      <c r="AM1428" s="19"/>
      <c r="AN1428" s="19"/>
      <c r="AO1428" s="19"/>
      <c r="AP1428" s="19"/>
      <c r="AQ1428" s="19"/>
      <c r="AR1428" s="19"/>
      <c r="AS1428" s="19"/>
      <c r="AT1428" s="19"/>
      <c r="AU1428" s="19"/>
      <c r="AV1428" s="19"/>
      <c r="AW1428" s="19"/>
      <c r="AX1428" s="20"/>
    </row>
    <row r="1429" spans="1:251">
      <c r="B1429" s="21"/>
    </row>
    <row r="1430" spans="1:251" ht="14.4">
      <c r="B1430" s="10" t="s">
        <v>4</v>
      </c>
      <c r="C1430" s="8"/>
      <c r="D1430" s="8"/>
      <c r="E1430" s="8"/>
      <c r="F1430" s="8"/>
      <c r="G1430" s="8"/>
      <c r="H1430" s="8"/>
      <c r="I1430" s="8"/>
      <c r="J1430" s="8"/>
      <c r="K1430" s="8"/>
      <c r="L1430" s="9"/>
      <c r="M1430" s="9"/>
      <c r="N1430" s="9"/>
      <c r="O1430" s="9"/>
      <c r="P1430" s="8"/>
      <c r="Q1430" s="8"/>
      <c r="R1430" s="8"/>
      <c r="S1430" s="8"/>
      <c r="T1430" s="8"/>
      <c r="U1430" s="8"/>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row>
    <row r="1431" spans="1:251" ht="15" thickBot="1">
      <c r="B1431" s="8"/>
      <c r="C1431" s="8"/>
      <c r="D1431" s="8"/>
      <c r="E1431" s="8"/>
      <c r="F1431" s="8"/>
      <c r="G1431" s="8"/>
      <c r="H1431" s="8"/>
      <c r="I1431" s="8"/>
      <c r="J1431" s="8"/>
      <c r="K1431" s="8"/>
      <c r="L1431" s="9"/>
      <c r="M1431" s="9"/>
      <c r="N1431" s="9"/>
      <c r="O1431" s="9"/>
      <c r="P1431" s="8"/>
      <c r="Q1431" s="8"/>
      <c r="R1431" s="8"/>
      <c r="S1431" s="8"/>
      <c r="T1431" s="8"/>
      <c r="U1431" s="8"/>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22" t="s">
        <v>5</v>
      </c>
    </row>
    <row r="1432" spans="1:251" s="16" customFormat="1" ht="13.5" customHeight="1">
      <c r="A1432" s="8"/>
      <c r="B1432" s="125" t="s">
        <v>6</v>
      </c>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7"/>
      <c r="AA1432" s="131" t="s">
        <v>9</v>
      </c>
      <c r="AB1432" s="126"/>
      <c r="AC1432" s="126"/>
      <c r="AD1432" s="126"/>
      <c r="AE1432" s="126"/>
      <c r="AF1432" s="126"/>
      <c r="AG1432" s="126"/>
      <c r="AH1432" s="126"/>
      <c r="AI1432" s="127"/>
      <c r="AJ1432" s="131" t="s">
        <v>10</v>
      </c>
      <c r="AK1432" s="126"/>
      <c r="AL1432" s="126"/>
      <c r="AM1432" s="126"/>
      <c r="AN1432" s="126"/>
      <c r="AO1432" s="126"/>
      <c r="AP1432" s="126"/>
      <c r="AQ1432" s="126"/>
      <c r="AR1432" s="127"/>
      <c r="AS1432" s="131" t="s">
        <v>7</v>
      </c>
      <c r="AT1432" s="126"/>
      <c r="AU1432" s="126"/>
      <c r="AV1432" s="126"/>
      <c r="AW1432" s="126"/>
      <c r="AX1432" s="133"/>
      <c r="AY1432" s="2"/>
      <c r="AZ1432" s="2"/>
      <c r="BA1432" s="2"/>
      <c r="BB1432" s="2"/>
      <c r="BC1432" s="2"/>
      <c r="BD1432" s="2"/>
      <c r="BE1432" s="2"/>
      <c r="BF1432" s="2"/>
      <c r="BG1432" s="2"/>
      <c r="BH1432" s="2"/>
      <c r="BI1432" s="2"/>
      <c r="BJ1432" s="2"/>
      <c r="BK1432" s="2"/>
      <c r="BL1432" s="2"/>
      <c r="BM1432" s="2"/>
      <c r="BN1432" s="2"/>
      <c r="BO1432" s="2"/>
      <c r="BP1432" s="2"/>
      <c r="BQ1432" s="2"/>
      <c r="BR1432" s="2"/>
      <c r="BS1432" s="2"/>
      <c r="BT1432" s="2"/>
      <c r="BU1432" s="2"/>
      <c r="BV1432" s="2"/>
      <c r="BW1432" s="2"/>
      <c r="BX1432" s="2"/>
      <c r="BY1432" s="2"/>
      <c r="BZ1432" s="2"/>
      <c r="CA1432" s="2"/>
      <c r="CB1432" s="2"/>
      <c r="CC1432" s="2"/>
      <c r="CD1432" s="2"/>
      <c r="CE1432" s="2"/>
      <c r="CF1432" s="2"/>
      <c r="CG1432" s="2"/>
      <c r="CH1432" s="2"/>
      <c r="CI1432" s="2"/>
      <c r="CJ1432" s="2"/>
      <c r="CK1432" s="2"/>
      <c r="CL1432" s="2"/>
      <c r="CM1432" s="2"/>
      <c r="CN1432" s="2"/>
      <c r="CO1432" s="2"/>
      <c r="CP1432" s="2"/>
      <c r="CQ1432" s="2"/>
      <c r="CR1432" s="2"/>
      <c r="CS1432" s="2"/>
      <c r="CT1432" s="2"/>
      <c r="CU1432" s="2"/>
      <c r="CV1432" s="2"/>
      <c r="CW1432" s="2"/>
      <c r="CX1432" s="2"/>
      <c r="CY1432" s="2"/>
      <c r="CZ1432" s="2"/>
      <c r="DA1432" s="2"/>
      <c r="DB1432" s="2"/>
      <c r="DC1432" s="2"/>
      <c r="DD1432" s="2"/>
      <c r="DE1432" s="2"/>
      <c r="DF1432" s="2"/>
      <c r="DG1432" s="2"/>
      <c r="DH1432" s="2"/>
      <c r="DI1432" s="2"/>
      <c r="DJ1432" s="2"/>
      <c r="DK1432" s="2"/>
      <c r="DL1432" s="2"/>
      <c r="DM1432" s="2"/>
      <c r="DN1432" s="2"/>
      <c r="DO1432" s="2"/>
      <c r="DP1432" s="2"/>
      <c r="DQ1432" s="2"/>
      <c r="DR1432" s="2"/>
      <c r="DS1432" s="2"/>
      <c r="DT1432" s="2"/>
      <c r="DU1432" s="2"/>
      <c r="DV1432" s="2"/>
      <c r="DW1432" s="2"/>
      <c r="DX1432" s="2"/>
      <c r="DY1432" s="2"/>
      <c r="DZ1432" s="2"/>
      <c r="EA1432" s="2"/>
      <c r="EB1432" s="2"/>
      <c r="EC1432" s="2"/>
      <c r="ED1432" s="2"/>
      <c r="EE1432" s="2"/>
      <c r="EF1432" s="2"/>
      <c r="EG1432" s="2"/>
      <c r="EH1432" s="2"/>
      <c r="EI1432" s="2"/>
      <c r="EJ1432" s="2"/>
      <c r="EK1432" s="2"/>
      <c r="EL1432" s="2"/>
      <c r="EM1432" s="2"/>
      <c r="EN1432" s="2"/>
      <c r="EO1432" s="2"/>
      <c r="EP1432" s="2"/>
      <c r="EQ1432" s="2"/>
      <c r="ER1432" s="2"/>
      <c r="ES1432" s="2"/>
      <c r="ET1432" s="2"/>
      <c r="EU1432" s="2"/>
      <c r="EV1432" s="2"/>
      <c r="EW1432" s="2"/>
      <c r="EX1432" s="2"/>
      <c r="EY1432" s="2"/>
      <c r="EZ1432" s="2"/>
      <c r="FA1432" s="2"/>
      <c r="FB1432" s="2"/>
      <c r="FC1432" s="2"/>
      <c r="FD1432" s="2"/>
      <c r="FE1432" s="2"/>
      <c r="FF1432" s="2"/>
      <c r="FG1432" s="2"/>
      <c r="FH1432" s="2"/>
      <c r="FI1432" s="2"/>
      <c r="FJ1432" s="2"/>
      <c r="FK1432" s="2"/>
      <c r="FL1432" s="2"/>
      <c r="FM1432" s="2"/>
      <c r="FN1432" s="2"/>
      <c r="FO1432" s="2"/>
      <c r="FP1432" s="2"/>
      <c r="FQ1432" s="2"/>
      <c r="FR1432" s="2"/>
      <c r="FS1432" s="2"/>
      <c r="FT1432" s="2"/>
      <c r="FU1432" s="2"/>
      <c r="FV1432" s="2"/>
      <c r="FW1432" s="2"/>
      <c r="FX1432" s="2"/>
      <c r="FY1432" s="2"/>
      <c r="FZ1432" s="2"/>
      <c r="GA1432" s="2"/>
      <c r="GB1432" s="2"/>
      <c r="GC1432" s="2"/>
      <c r="GD1432" s="2"/>
      <c r="GE1432" s="2"/>
      <c r="GF1432" s="2"/>
      <c r="GG1432" s="2"/>
      <c r="GH1432" s="2"/>
      <c r="GI1432" s="2"/>
      <c r="GJ1432" s="2"/>
      <c r="GK1432" s="2"/>
      <c r="GL1432" s="2"/>
      <c r="GM1432" s="2"/>
      <c r="GN1432" s="2"/>
      <c r="GO1432" s="2"/>
      <c r="GP1432" s="2"/>
      <c r="GQ1432" s="2"/>
      <c r="GR1432" s="2"/>
      <c r="GS1432" s="2"/>
      <c r="GT1432" s="2"/>
      <c r="GU1432" s="2"/>
      <c r="GV1432" s="2"/>
      <c r="GW1432" s="2"/>
      <c r="GX1432" s="2"/>
      <c r="GY1432" s="2"/>
      <c r="GZ1432" s="2"/>
      <c r="HA1432" s="2"/>
      <c r="HB1432" s="2"/>
      <c r="HC1432" s="2"/>
      <c r="HD1432" s="2"/>
      <c r="HE1432" s="2"/>
      <c r="HF1432" s="2"/>
      <c r="HG1432" s="2"/>
      <c r="HH1432" s="2"/>
      <c r="HI1432" s="2"/>
      <c r="HJ1432" s="2"/>
      <c r="HK1432" s="2"/>
      <c r="HL1432" s="2"/>
      <c r="HM1432" s="2"/>
      <c r="HN1432" s="2"/>
      <c r="HO1432" s="2"/>
      <c r="HP1432" s="2"/>
      <c r="HQ1432" s="2"/>
      <c r="HR1432" s="2"/>
      <c r="HS1432" s="2"/>
      <c r="HT1432" s="2"/>
      <c r="HU1432" s="2"/>
      <c r="HV1432" s="2"/>
      <c r="HW1432" s="2"/>
      <c r="HX1432" s="2"/>
      <c r="HY1432" s="2"/>
      <c r="HZ1432" s="2"/>
      <c r="IA1432" s="2"/>
      <c r="IB1432" s="2"/>
      <c r="IC1432" s="2"/>
      <c r="ID1432" s="2"/>
      <c r="IE1432" s="2"/>
      <c r="IF1432" s="2"/>
      <c r="IG1432" s="2"/>
      <c r="IH1432" s="2"/>
      <c r="II1432" s="2"/>
      <c r="IJ1432" s="2"/>
      <c r="IK1432" s="2"/>
      <c r="IL1432" s="2"/>
      <c r="IM1432" s="2"/>
      <c r="IN1432" s="2"/>
      <c r="IO1432" s="2"/>
      <c r="IP1432" s="2"/>
      <c r="IQ1432" s="2"/>
    </row>
    <row r="1433" spans="1:251" s="16" customFormat="1">
      <c r="A1433" s="8"/>
      <c r="B1433" s="128"/>
      <c r="C1433" s="129"/>
      <c r="D1433" s="129"/>
      <c r="E1433" s="129"/>
      <c r="F1433" s="129"/>
      <c r="G1433" s="129"/>
      <c r="H1433" s="129"/>
      <c r="I1433" s="129"/>
      <c r="J1433" s="129"/>
      <c r="K1433" s="129"/>
      <c r="L1433" s="129"/>
      <c r="M1433" s="129"/>
      <c r="N1433" s="129"/>
      <c r="O1433" s="129"/>
      <c r="P1433" s="129"/>
      <c r="Q1433" s="129"/>
      <c r="R1433" s="129"/>
      <c r="S1433" s="129"/>
      <c r="T1433" s="129"/>
      <c r="U1433" s="129"/>
      <c r="V1433" s="129"/>
      <c r="W1433" s="129"/>
      <c r="X1433" s="129"/>
      <c r="Y1433" s="129"/>
      <c r="Z1433" s="130"/>
      <c r="AA1433" s="132"/>
      <c r="AB1433" s="129"/>
      <c r="AC1433" s="129"/>
      <c r="AD1433" s="129"/>
      <c r="AE1433" s="129"/>
      <c r="AF1433" s="129"/>
      <c r="AG1433" s="129"/>
      <c r="AH1433" s="129"/>
      <c r="AI1433" s="130"/>
      <c r="AJ1433" s="132"/>
      <c r="AK1433" s="129"/>
      <c r="AL1433" s="129"/>
      <c r="AM1433" s="129"/>
      <c r="AN1433" s="129"/>
      <c r="AO1433" s="129"/>
      <c r="AP1433" s="129"/>
      <c r="AQ1433" s="129"/>
      <c r="AR1433" s="130"/>
      <c r="AS1433" s="132"/>
      <c r="AT1433" s="129"/>
      <c r="AU1433" s="129"/>
      <c r="AV1433" s="129"/>
      <c r="AW1433" s="129"/>
      <c r="AX1433" s="134"/>
      <c r="AY1433" s="2"/>
      <c r="AZ1433" s="2"/>
      <c r="BA1433" s="2"/>
      <c r="BB1433" s="23"/>
      <c r="BC1433" s="24"/>
      <c r="BE1433" s="2"/>
      <c r="BF1433" s="2"/>
      <c r="BG1433" s="2"/>
      <c r="BH1433" s="2"/>
      <c r="BI1433" s="2"/>
      <c r="BJ1433" s="2"/>
      <c r="BK1433" s="2"/>
      <c r="BL1433" s="2"/>
      <c r="BM1433" s="2"/>
      <c r="BN1433" s="2"/>
      <c r="BO1433" s="2"/>
      <c r="BP1433" s="2"/>
      <c r="BQ1433" s="2"/>
      <c r="BR1433" s="2"/>
      <c r="BS1433" s="2"/>
      <c r="BT1433" s="2"/>
      <c r="BU1433" s="2"/>
      <c r="BV1433" s="2"/>
      <c r="BW1433" s="2"/>
      <c r="BX1433" s="2"/>
      <c r="BY1433" s="2"/>
      <c r="BZ1433" s="2"/>
      <c r="CA1433" s="2"/>
      <c r="CB1433" s="2"/>
      <c r="CC1433" s="2"/>
      <c r="CD1433" s="2"/>
      <c r="CE1433" s="2"/>
      <c r="CF1433" s="2"/>
      <c r="CG1433" s="2"/>
      <c r="CH1433" s="2"/>
      <c r="CI1433" s="2"/>
      <c r="CJ1433" s="2"/>
      <c r="CK1433" s="2"/>
      <c r="CL1433" s="2"/>
      <c r="CM1433" s="2"/>
      <c r="CN1433" s="2"/>
      <c r="CO1433" s="2"/>
      <c r="CP1433" s="2"/>
      <c r="CQ1433" s="2"/>
      <c r="CR1433" s="2"/>
      <c r="CS1433" s="2"/>
      <c r="CT1433" s="2"/>
      <c r="CU1433" s="2"/>
      <c r="CV1433" s="2"/>
      <c r="CW1433" s="2"/>
      <c r="CX1433" s="2"/>
      <c r="CY1433" s="2"/>
      <c r="CZ1433" s="2"/>
      <c r="DA1433" s="2"/>
      <c r="DB1433" s="2"/>
      <c r="DC1433" s="2"/>
      <c r="DD1433" s="2"/>
      <c r="DE1433" s="2"/>
      <c r="DF1433" s="2"/>
      <c r="DG1433" s="2"/>
      <c r="DH1433" s="2"/>
      <c r="DI1433" s="2"/>
      <c r="DJ1433" s="2"/>
      <c r="DK1433" s="2"/>
      <c r="DL1433" s="2"/>
      <c r="DM1433" s="2"/>
      <c r="DN1433" s="2"/>
      <c r="DO1433" s="2"/>
      <c r="DP1433" s="2"/>
      <c r="DQ1433" s="2"/>
      <c r="DR1433" s="2"/>
      <c r="DS1433" s="2"/>
      <c r="DT1433" s="2"/>
      <c r="DU1433" s="2"/>
      <c r="DV1433" s="2"/>
      <c r="DW1433" s="2"/>
      <c r="DX1433" s="2"/>
      <c r="DY1433" s="2"/>
      <c r="DZ1433" s="2"/>
      <c r="EA1433" s="2"/>
      <c r="EB1433" s="2"/>
      <c r="EC1433" s="2"/>
      <c r="ED1433" s="2"/>
      <c r="EE1433" s="2"/>
      <c r="EF1433" s="2"/>
      <c r="EG1433" s="2"/>
      <c r="EH1433" s="2"/>
      <c r="EI1433" s="2"/>
      <c r="EJ1433" s="2"/>
      <c r="EK1433" s="2"/>
      <c r="EL1433" s="2"/>
      <c r="EM1433" s="2"/>
      <c r="EN1433" s="2"/>
      <c r="EO1433" s="2"/>
      <c r="EP1433" s="2"/>
      <c r="EQ1433" s="2"/>
      <c r="ER1433" s="2"/>
      <c r="ES1433" s="2"/>
      <c r="ET1433" s="2"/>
      <c r="EU1433" s="2"/>
      <c r="EV1433" s="2"/>
      <c r="EW1433" s="2"/>
      <c r="EX1433" s="2"/>
      <c r="EY1433" s="2"/>
      <c r="EZ1433" s="2"/>
      <c r="FA1433" s="2"/>
      <c r="FB1433" s="2"/>
      <c r="FC1433" s="2"/>
      <c r="FD1433" s="2"/>
      <c r="FE1433" s="2"/>
      <c r="FF1433" s="2"/>
      <c r="FG1433" s="2"/>
      <c r="FH1433" s="2"/>
      <c r="FI1433" s="2"/>
      <c r="FJ1433" s="2"/>
      <c r="FK1433" s="2"/>
      <c r="FL1433" s="2"/>
      <c r="FM1433" s="2"/>
      <c r="FN1433" s="2"/>
      <c r="FO1433" s="2"/>
      <c r="FP1433" s="2"/>
      <c r="FQ1433" s="2"/>
      <c r="FR1433" s="2"/>
      <c r="FS1433" s="2"/>
      <c r="FT1433" s="2"/>
      <c r="FU1433" s="2"/>
      <c r="FV1433" s="2"/>
      <c r="FW1433" s="2"/>
      <c r="FX1433" s="2"/>
      <c r="FY1433" s="2"/>
      <c r="FZ1433" s="2"/>
      <c r="GA1433" s="2"/>
      <c r="GB1433" s="2"/>
      <c r="GC1433" s="2"/>
      <c r="GD1433" s="2"/>
      <c r="GE1433" s="2"/>
      <c r="GF1433" s="2"/>
      <c r="GG1433" s="2"/>
      <c r="GH1433" s="2"/>
      <c r="GI1433" s="2"/>
      <c r="GJ1433" s="2"/>
      <c r="GK1433" s="2"/>
      <c r="GL1433" s="2"/>
      <c r="GM1433" s="2"/>
      <c r="GN1433" s="2"/>
      <c r="GO1433" s="2"/>
      <c r="GP1433" s="2"/>
      <c r="GQ1433" s="2"/>
      <c r="GR1433" s="2"/>
      <c r="GS1433" s="2"/>
      <c r="GT1433" s="2"/>
      <c r="GU1433" s="2"/>
      <c r="GV1433" s="2"/>
      <c r="GW1433" s="2"/>
      <c r="GX1433" s="2"/>
      <c r="GY1433" s="2"/>
      <c r="GZ1433" s="2"/>
      <c r="HA1433" s="2"/>
      <c r="HB1433" s="2"/>
      <c r="HC1433" s="2"/>
      <c r="HD1433" s="2"/>
      <c r="HE1433" s="2"/>
      <c r="HF1433" s="2"/>
      <c r="HG1433" s="2"/>
      <c r="HH1433" s="2"/>
      <c r="HI1433" s="2"/>
      <c r="HJ1433" s="2"/>
      <c r="HK1433" s="2"/>
      <c r="HL1433" s="2"/>
      <c r="HM1433" s="2"/>
      <c r="HN1433" s="2"/>
      <c r="HO1433" s="2"/>
      <c r="HP1433" s="2"/>
      <c r="HQ1433" s="2"/>
      <c r="HR1433" s="2"/>
      <c r="HS1433" s="2"/>
      <c r="HT1433" s="2"/>
      <c r="HU1433" s="2"/>
      <c r="HV1433" s="2"/>
      <c r="HW1433" s="2"/>
      <c r="HX1433" s="2"/>
      <c r="HY1433" s="2"/>
      <c r="HZ1433" s="2"/>
      <c r="IA1433" s="2"/>
      <c r="IB1433" s="2"/>
      <c r="IC1433" s="2"/>
      <c r="ID1433" s="2"/>
      <c r="IE1433" s="2"/>
      <c r="IF1433" s="2"/>
      <c r="IG1433" s="2"/>
      <c r="IH1433" s="2"/>
      <c r="II1433" s="2"/>
      <c r="IJ1433" s="2"/>
      <c r="IK1433" s="2"/>
      <c r="IL1433" s="2"/>
      <c r="IM1433" s="2"/>
      <c r="IN1433" s="2"/>
      <c r="IO1433" s="2"/>
      <c r="IP1433" s="2"/>
      <c r="IQ1433" s="2"/>
    </row>
    <row r="1434" spans="1:251" s="16" customFormat="1" ht="18.75" customHeight="1">
      <c r="A1434" s="8"/>
      <c r="B1434" s="25"/>
      <c r="C1434" s="135" t="s">
        <v>164</v>
      </c>
      <c r="D1434" s="136"/>
      <c r="E1434" s="136"/>
      <c r="F1434" s="136"/>
      <c r="G1434" s="136"/>
      <c r="H1434" s="136"/>
      <c r="I1434" s="136"/>
      <c r="J1434" s="136"/>
      <c r="K1434" s="136"/>
      <c r="L1434" s="136"/>
      <c r="M1434" s="136"/>
      <c r="N1434" s="136"/>
      <c r="O1434" s="136"/>
      <c r="P1434" s="136"/>
      <c r="Q1434" s="136"/>
      <c r="R1434" s="136"/>
      <c r="S1434" s="136"/>
      <c r="T1434" s="136"/>
      <c r="U1434" s="136"/>
      <c r="V1434" s="136"/>
      <c r="W1434" s="136"/>
      <c r="X1434" s="136"/>
      <c r="Y1434" s="136"/>
      <c r="Z1434" s="137"/>
      <c r="AA1434" s="138">
        <v>42350</v>
      </c>
      <c r="AB1434" s="139"/>
      <c r="AC1434" s="139"/>
      <c r="AD1434" s="139"/>
      <c r="AE1434" s="139"/>
      <c r="AF1434" s="139"/>
      <c r="AG1434" s="139"/>
      <c r="AH1434" s="139"/>
      <c r="AI1434" s="140"/>
      <c r="AJ1434" s="138">
        <v>38350</v>
      </c>
      <c r="AK1434" s="139"/>
      <c r="AL1434" s="139"/>
      <c r="AM1434" s="139"/>
      <c r="AN1434" s="139"/>
      <c r="AO1434" s="139"/>
      <c r="AP1434" s="139"/>
      <c r="AQ1434" s="139"/>
      <c r="AR1434" s="140"/>
      <c r="AS1434" s="141"/>
      <c r="AT1434" s="142"/>
      <c r="AU1434" s="142"/>
      <c r="AV1434" s="142"/>
      <c r="AW1434" s="142"/>
      <c r="AX1434" s="143"/>
      <c r="AY1434" s="2"/>
      <c r="AZ1434" s="2"/>
      <c r="BA1434" s="2"/>
      <c r="BB1434" s="2"/>
      <c r="BC1434" s="2"/>
      <c r="BD1434" s="2"/>
      <c r="BE1434" s="2"/>
      <c r="BF1434" s="2"/>
      <c r="BG1434" s="2"/>
      <c r="BH1434" s="2"/>
      <c r="BI1434" s="2"/>
      <c r="BJ1434" s="2"/>
      <c r="BK1434" s="2"/>
      <c r="BL1434" s="2"/>
      <c r="BM1434" s="2"/>
      <c r="BN1434" s="2"/>
      <c r="BO1434" s="2"/>
      <c r="BP1434" s="2"/>
      <c r="BQ1434" s="2"/>
      <c r="BR1434" s="2"/>
      <c r="BS1434" s="2"/>
      <c r="BT1434" s="2"/>
      <c r="BU1434" s="2"/>
      <c r="BV1434" s="2"/>
      <c r="BW1434" s="2"/>
      <c r="BX1434" s="2"/>
      <c r="BY1434" s="2"/>
      <c r="BZ1434" s="2"/>
      <c r="CA1434" s="2"/>
      <c r="CB1434" s="2"/>
      <c r="CC1434" s="2"/>
      <c r="CD1434" s="2"/>
      <c r="CE1434" s="2"/>
      <c r="CF1434" s="2"/>
      <c r="CG1434" s="2"/>
      <c r="CH1434" s="2"/>
      <c r="CI1434" s="2"/>
      <c r="CJ1434" s="2"/>
      <c r="CK1434" s="2"/>
      <c r="CL1434" s="2"/>
      <c r="CM1434" s="2"/>
      <c r="CN1434" s="2"/>
      <c r="CO1434" s="2"/>
      <c r="CP1434" s="2"/>
      <c r="CQ1434" s="2"/>
      <c r="CR1434" s="2"/>
      <c r="CS1434" s="2"/>
      <c r="CT1434" s="2"/>
      <c r="CU1434" s="2"/>
      <c r="CV1434" s="2"/>
      <c r="CW1434" s="2"/>
      <c r="CX1434" s="2"/>
      <c r="CY1434" s="2"/>
      <c r="CZ1434" s="2"/>
      <c r="DA1434" s="2"/>
      <c r="DB1434" s="2"/>
      <c r="DC1434" s="2"/>
      <c r="DD1434" s="2"/>
      <c r="DE1434" s="2"/>
      <c r="DF1434" s="2"/>
      <c r="DG1434" s="2"/>
      <c r="DH1434" s="2"/>
      <c r="DI1434" s="2"/>
      <c r="DJ1434" s="2"/>
      <c r="DK1434" s="2"/>
      <c r="DL1434" s="2"/>
      <c r="DM1434" s="2"/>
      <c r="DN1434" s="2"/>
      <c r="DO1434" s="2"/>
      <c r="DP1434" s="2"/>
      <c r="DQ1434" s="2"/>
      <c r="DR1434" s="2"/>
      <c r="DS1434" s="2"/>
      <c r="DT1434" s="2"/>
      <c r="DU1434" s="2"/>
      <c r="DV1434" s="2"/>
      <c r="DW1434" s="2"/>
      <c r="DX1434" s="2"/>
      <c r="DY1434" s="2"/>
      <c r="DZ1434" s="2"/>
      <c r="EA1434" s="2"/>
      <c r="EB1434" s="2"/>
      <c r="EC1434" s="2"/>
      <c r="ED1434" s="2"/>
      <c r="EE1434" s="2"/>
      <c r="EF1434" s="2"/>
      <c r="EG1434" s="2"/>
      <c r="EH1434" s="2"/>
      <c r="EI1434" s="2"/>
      <c r="EJ1434" s="2"/>
      <c r="EK1434" s="2"/>
      <c r="EL1434" s="2"/>
      <c r="EM1434" s="2"/>
      <c r="EN1434" s="2"/>
      <c r="EO1434" s="2"/>
      <c r="EP1434" s="2"/>
      <c r="EQ1434" s="2"/>
      <c r="ER1434" s="2"/>
      <c r="ES1434" s="2"/>
      <c r="ET1434" s="2"/>
      <c r="EU1434" s="2"/>
      <c r="EV1434" s="2"/>
      <c r="EW1434" s="2"/>
      <c r="EX1434" s="2"/>
      <c r="EY1434" s="2"/>
      <c r="EZ1434" s="2"/>
      <c r="FA1434" s="2"/>
      <c r="FB1434" s="2"/>
      <c r="FC1434" s="2"/>
      <c r="FD1434" s="2"/>
      <c r="FE1434" s="2"/>
      <c r="FF1434" s="2"/>
      <c r="FG1434" s="2"/>
      <c r="FH1434" s="2"/>
      <c r="FI1434" s="2"/>
      <c r="FJ1434" s="2"/>
      <c r="FK1434" s="2"/>
      <c r="FL1434" s="2"/>
      <c r="FM1434" s="2"/>
      <c r="FN1434" s="2"/>
      <c r="FO1434" s="2"/>
      <c r="FP1434" s="2"/>
      <c r="FQ1434" s="2"/>
      <c r="FR1434" s="2"/>
      <c r="FS1434" s="2"/>
      <c r="FT1434" s="2"/>
      <c r="FU1434" s="2"/>
      <c r="FV1434" s="2"/>
      <c r="FW1434" s="2"/>
      <c r="FX1434" s="2"/>
      <c r="FY1434" s="2"/>
      <c r="FZ1434" s="2"/>
      <c r="GA1434" s="2"/>
      <c r="GB1434" s="2"/>
      <c r="GC1434" s="2"/>
      <c r="GD1434" s="2"/>
      <c r="GE1434" s="2"/>
      <c r="GF1434" s="2"/>
      <c r="GG1434" s="2"/>
      <c r="GH1434" s="2"/>
      <c r="GI1434" s="2"/>
      <c r="GJ1434" s="2"/>
      <c r="GK1434" s="2"/>
      <c r="GL1434" s="2"/>
      <c r="GM1434" s="2"/>
      <c r="GN1434" s="2"/>
      <c r="GO1434" s="2"/>
      <c r="GP1434" s="2"/>
      <c r="GQ1434" s="2"/>
      <c r="GR1434" s="2"/>
      <c r="GS1434" s="2"/>
      <c r="GT1434" s="2"/>
      <c r="GU1434" s="2"/>
      <c r="GV1434" s="2"/>
      <c r="GW1434" s="2"/>
      <c r="GX1434" s="2"/>
      <c r="GY1434" s="2"/>
      <c r="GZ1434" s="2"/>
      <c r="HA1434" s="2"/>
      <c r="HB1434" s="2"/>
      <c r="HC1434" s="2"/>
      <c r="HD1434" s="2"/>
      <c r="HE1434" s="2"/>
      <c r="HF1434" s="2"/>
      <c r="HG1434" s="2"/>
      <c r="HH1434" s="2"/>
      <c r="HI1434" s="2"/>
      <c r="HJ1434" s="2"/>
      <c r="HK1434" s="2"/>
      <c r="HL1434" s="2"/>
      <c r="HM1434" s="2"/>
      <c r="HN1434" s="2"/>
      <c r="HO1434" s="2"/>
      <c r="HP1434" s="2"/>
      <c r="HQ1434" s="2"/>
      <c r="HR1434" s="2"/>
      <c r="HS1434" s="2"/>
      <c r="HT1434" s="2"/>
      <c r="HU1434" s="2"/>
      <c r="HV1434" s="2"/>
      <c r="HW1434" s="2"/>
      <c r="HX1434" s="2"/>
      <c r="HY1434" s="2"/>
      <c r="HZ1434" s="2"/>
      <c r="IA1434" s="2"/>
      <c r="IB1434" s="2"/>
      <c r="IC1434" s="2"/>
      <c r="ID1434" s="2"/>
      <c r="IE1434" s="2"/>
      <c r="IF1434" s="2"/>
      <c r="IG1434" s="2"/>
      <c r="IH1434" s="2"/>
      <c r="II1434" s="2"/>
      <c r="IJ1434" s="2"/>
      <c r="IK1434" s="2"/>
      <c r="IL1434" s="2"/>
      <c r="IM1434" s="2"/>
      <c r="IN1434" s="2"/>
      <c r="IO1434" s="2"/>
      <c r="IP1434" s="2"/>
      <c r="IQ1434" s="2"/>
    </row>
    <row r="1435" spans="1:251" s="16" customFormat="1" ht="18.75" customHeight="1" thickBot="1">
      <c r="A1435" s="17"/>
      <c r="B1435" s="144" t="s">
        <v>11</v>
      </c>
      <c r="C1435" s="145"/>
      <c r="D1435" s="145"/>
      <c r="E1435" s="145"/>
      <c r="F1435" s="145"/>
      <c r="G1435" s="145"/>
      <c r="H1435" s="145"/>
      <c r="I1435" s="145"/>
      <c r="J1435" s="145"/>
      <c r="K1435" s="145"/>
      <c r="L1435" s="145"/>
      <c r="M1435" s="145"/>
      <c r="N1435" s="145"/>
      <c r="O1435" s="145"/>
      <c r="P1435" s="145"/>
      <c r="Q1435" s="145"/>
      <c r="R1435" s="145"/>
      <c r="S1435" s="145"/>
      <c r="T1435" s="145"/>
      <c r="U1435" s="145"/>
      <c r="V1435" s="145"/>
      <c r="W1435" s="145"/>
      <c r="X1435" s="145"/>
      <c r="Y1435" s="145"/>
      <c r="Z1435" s="146"/>
      <c r="AA1435" s="147">
        <f>SUM($AA$1434:$AA$1434)</f>
        <v>42350</v>
      </c>
      <c r="AB1435" s="148"/>
      <c r="AC1435" s="148"/>
      <c r="AD1435" s="148"/>
      <c r="AE1435" s="148"/>
      <c r="AF1435" s="148"/>
      <c r="AG1435" s="148"/>
      <c r="AH1435" s="148"/>
      <c r="AI1435" s="149"/>
      <c r="AJ1435" s="147">
        <f>SUM($AJ$1434:$AJ$1434)</f>
        <v>38350</v>
      </c>
      <c r="AK1435" s="148"/>
      <c r="AL1435" s="148"/>
      <c r="AM1435" s="148"/>
      <c r="AN1435" s="148"/>
      <c r="AO1435" s="148"/>
      <c r="AP1435" s="148"/>
      <c r="AQ1435" s="148"/>
      <c r="AR1435" s="149"/>
      <c r="AS1435" s="150"/>
      <c r="AT1435" s="151"/>
      <c r="AU1435" s="151"/>
      <c r="AV1435" s="151"/>
      <c r="AW1435" s="151"/>
      <c r="AX1435" s="152"/>
      <c r="AY1435" s="2"/>
      <c r="AZ1435" s="2"/>
      <c r="BA1435" s="2"/>
      <c r="BB1435" s="2"/>
      <c r="BC1435" s="2"/>
      <c r="BD1435" s="2"/>
      <c r="BE1435" s="2"/>
      <c r="BF1435" s="2"/>
      <c r="BG1435" s="2"/>
      <c r="BH1435" s="2"/>
      <c r="BI1435" s="2"/>
      <c r="BJ1435" s="2"/>
      <c r="BK1435" s="2"/>
      <c r="BL1435" s="2"/>
      <c r="BM1435" s="2"/>
      <c r="BN1435" s="2"/>
      <c r="BO1435" s="2"/>
      <c r="BP1435" s="2"/>
      <c r="BQ1435" s="2"/>
      <c r="BR1435" s="2"/>
      <c r="BS1435" s="2"/>
      <c r="BT1435" s="2"/>
      <c r="BU1435" s="2"/>
      <c r="BV1435" s="2"/>
      <c r="BW1435" s="2"/>
      <c r="BX1435" s="2"/>
      <c r="BY1435" s="2"/>
      <c r="BZ1435" s="2"/>
      <c r="CA1435" s="2"/>
      <c r="CB1435" s="2"/>
      <c r="CC1435" s="2"/>
      <c r="CD1435" s="2"/>
      <c r="CE1435" s="2"/>
      <c r="CF1435" s="2"/>
      <c r="CG1435" s="2"/>
      <c r="CH1435" s="2"/>
      <c r="CI1435" s="2"/>
      <c r="CJ1435" s="2"/>
      <c r="CK1435" s="2"/>
      <c r="CL1435" s="2"/>
      <c r="CM1435" s="2"/>
      <c r="CN1435" s="2"/>
      <c r="CO1435" s="2"/>
      <c r="CP1435" s="2"/>
      <c r="CQ1435" s="2"/>
      <c r="CR1435" s="2"/>
      <c r="CS1435" s="2"/>
      <c r="CT1435" s="2"/>
      <c r="CU1435" s="2"/>
      <c r="CV1435" s="2"/>
      <c r="CW1435" s="2"/>
      <c r="CX1435" s="2"/>
      <c r="CY1435" s="2"/>
      <c r="CZ1435" s="2"/>
      <c r="DA1435" s="2"/>
      <c r="DB1435" s="2"/>
      <c r="DC1435" s="2"/>
      <c r="DD1435" s="2"/>
      <c r="DE1435" s="2"/>
      <c r="DF1435" s="2"/>
      <c r="DG1435" s="2"/>
      <c r="DH1435" s="2"/>
      <c r="DI1435" s="2"/>
      <c r="DJ1435" s="2"/>
      <c r="DK1435" s="2"/>
      <c r="DL1435" s="2"/>
      <c r="DM1435" s="2"/>
      <c r="DN1435" s="2"/>
      <c r="DO1435" s="2"/>
      <c r="DP1435" s="2"/>
      <c r="DQ1435" s="2"/>
      <c r="DR1435" s="2"/>
      <c r="DS1435" s="2"/>
      <c r="DT1435" s="2"/>
      <c r="DU1435" s="2"/>
      <c r="DV1435" s="2"/>
      <c r="DW1435" s="2"/>
      <c r="DX1435" s="2"/>
      <c r="DY1435" s="2"/>
      <c r="DZ1435" s="2"/>
      <c r="EA1435" s="2"/>
      <c r="EB1435" s="2"/>
      <c r="EC1435" s="2"/>
      <c r="ED1435" s="2"/>
      <c r="EE1435" s="2"/>
      <c r="EF1435" s="2"/>
      <c r="EG1435" s="2"/>
      <c r="EH1435" s="2"/>
      <c r="EI1435" s="2"/>
      <c r="EJ1435" s="2"/>
      <c r="EK1435" s="2"/>
      <c r="EL1435" s="2"/>
      <c r="EM1435" s="2"/>
      <c r="EN1435" s="2"/>
      <c r="EO1435" s="2"/>
      <c r="EP1435" s="2"/>
      <c r="EQ1435" s="2"/>
      <c r="ER1435" s="2"/>
      <c r="ES1435" s="2"/>
      <c r="ET1435" s="2"/>
      <c r="EU1435" s="2"/>
      <c r="EV1435" s="2"/>
      <c r="EW1435" s="2"/>
      <c r="EX1435" s="2"/>
      <c r="EY1435" s="2"/>
      <c r="EZ1435" s="2"/>
      <c r="FA1435" s="2"/>
      <c r="FB1435" s="2"/>
      <c r="FC1435" s="2"/>
      <c r="FD1435" s="2"/>
      <c r="FE1435" s="2"/>
      <c r="FF1435" s="2"/>
      <c r="FG1435" s="2"/>
      <c r="FH1435" s="2"/>
      <c r="FI1435" s="2"/>
      <c r="FJ1435" s="2"/>
      <c r="FK1435" s="2"/>
      <c r="FL1435" s="2"/>
      <c r="FM1435" s="2"/>
      <c r="FN1435" s="2"/>
      <c r="FO1435" s="2"/>
      <c r="FP1435" s="2"/>
      <c r="FQ1435" s="2"/>
      <c r="FR1435" s="2"/>
      <c r="FS1435" s="2"/>
      <c r="FT1435" s="2"/>
      <c r="FU1435" s="2"/>
      <c r="FV1435" s="2"/>
      <c r="FW1435" s="2"/>
      <c r="FX1435" s="2"/>
      <c r="FY1435" s="2"/>
      <c r="FZ1435" s="2"/>
      <c r="GA1435" s="2"/>
      <c r="GB1435" s="2"/>
      <c r="GC1435" s="2"/>
      <c r="GD1435" s="2"/>
      <c r="GE1435" s="2"/>
      <c r="GF1435" s="2"/>
      <c r="GG1435" s="2"/>
      <c r="GH1435" s="2"/>
      <c r="GI1435" s="2"/>
      <c r="GJ1435" s="2"/>
      <c r="GK1435" s="2"/>
      <c r="GL1435" s="2"/>
      <c r="GM1435" s="2"/>
      <c r="GN1435" s="2"/>
      <c r="GO1435" s="2"/>
      <c r="GP1435" s="2"/>
      <c r="GQ1435" s="2"/>
      <c r="GR1435" s="2"/>
      <c r="GS1435" s="2"/>
      <c r="GT1435" s="2"/>
      <c r="GU1435" s="2"/>
      <c r="GV1435" s="2"/>
      <c r="GW1435" s="2"/>
      <c r="GX1435" s="2"/>
      <c r="GY1435" s="2"/>
      <c r="GZ1435" s="2"/>
      <c r="HA1435" s="2"/>
      <c r="HB1435" s="2"/>
      <c r="HC1435" s="2"/>
      <c r="HD1435" s="2"/>
      <c r="HE1435" s="2"/>
      <c r="HF1435" s="2"/>
      <c r="HG1435" s="2"/>
      <c r="HH1435" s="2"/>
      <c r="HI1435" s="2"/>
      <c r="HJ1435" s="2"/>
      <c r="HK1435" s="2"/>
      <c r="HL1435" s="2"/>
      <c r="HM1435" s="2"/>
      <c r="HN1435" s="2"/>
      <c r="HO1435" s="2"/>
      <c r="HP1435" s="2"/>
      <c r="HQ1435" s="2"/>
      <c r="HR1435" s="2"/>
      <c r="HS1435" s="2"/>
      <c r="HT1435" s="2"/>
      <c r="HU1435" s="2"/>
      <c r="HV1435" s="2"/>
      <c r="HW1435" s="2"/>
      <c r="HX1435" s="2"/>
      <c r="HY1435" s="2"/>
      <c r="HZ1435" s="2"/>
      <c r="IA1435" s="2"/>
      <c r="IB1435" s="2"/>
      <c r="IC1435" s="2"/>
      <c r="ID1435" s="2"/>
      <c r="IE1435" s="2"/>
      <c r="IF1435" s="2"/>
      <c r="IG1435" s="2"/>
      <c r="IH1435" s="2"/>
      <c r="II1435" s="2"/>
      <c r="IJ1435" s="2"/>
      <c r="IK1435" s="2"/>
      <c r="IL1435" s="2"/>
      <c r="IM1435" s="2"/>
      <c r="IN1435" s="2"/>
      <c r="IO1435" s="2"/>
      <c r="IP1435" s="2"/>
      <c r="IQ1435" s="2"/>
    </row>
    <row r="1437" spans="1:251" ht="19.2">
      <c r="A1437" s="1" t="s">
        <v>0</v>
      </c>
      <c r="AW1437" s="3"/>
      <c r="AX1437" s="4"/>
      <c r="AY1437" s="3"/>
    </row>
    <row r="1439" spans="1:251" ht="18">
      <c r="B1439" s="115" t="s">
        <v>8</v>
      </c>
      <c r="C1439" s="116"/>
      <c r="D1439" s="116"/>
      <c r="E1439" s="116"/>
      <c r="F1439" s="116"/>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row>
    <row r="1440" spans="1:251">
      <c r="Z1440" s="5"/>
      <c r="AD1440" s="5"/>
      <c r="AE1440" s="5"/>
      <c r="AF1440" s="5"/>
      <c r="AG1440" s="5"/>
      <c r="AH1440" s="5"/>
      <c r="AI1440" s="5"/>
      <c r="AO1440" s="5"/>
    </row>
    <row r="1441" spans="1:113" ht="13.8" thickBot="1">
      <c r="Z1441" s="5"/>
      <c r="AD1441" s="5"/>
      <c r="AE1441" s="5"/>
      <c r="AF1441" s="5"/>
      <c r="AG1441" s="5"/>
      <c r="AH1441" s="5"/>
      <c r="AI1441" s="5"/>
      <c r="AO1441" s="5"/>
      <c r="DI1441" s="6"/>
    </row>
    <row r="1442" spans="1:113" ht="24.75" customHeight="1" thickBot="1">
      <c r="B1442" s="117" t="s">
        <v>1</v>
      </c>
      <c r="C1442" s="118"/>
      <c r="D1442" s="118"/>
      <c r="E1442" s="118"/>
      <c r="F1442" s="118"/>
      <c r="G1442" s="118"/>
      <c r="H1442" s="119" t="s">
        <v>168</v>
      </c>
      <c r="I1442" s="120"/>
      <c r="J1442" s="120"/>
      <c r="K1442" s="120"/>
      <c r="L1442" s="120"/>
      <c r="M1442" s="120"/>
      <c r="N1442" s="120"/>
      <c r="O1442" s="120"/>
      <c r="P1442" s="120"/>
      <c r="Q1442" s="120"/>
      <c r="R1442" s="120"/>
      <c r="S1442" s="120"/>
      <c r="T1442" s="120"/>
      <c r="U1442" s="120"/>
      <c r="V1442" s="120"/>
      <c r="W1442" s="120"/>
      <c r="X1442" s="120"/>
      <c r="Y1442" s="120"/>
      <c r="Z1442" s="120"/>
      <c r="AA1442" s="120"/>
      <c r="AB1442" s="120"/>
      <c r="AC1442" s="120"/>
      <c r="AD1442" s="120"/>
      <c r="AE1442" s="120"/>
      <c r="AF1442" s="120"/>
      <c r="AG1442" s="120"/>
      <c r="AH1442" s="120"/>
      <c r="AI1442" s="120"/>
      <c r="AJ1442" s="120"/>
      <c r="AK1442" s="120"/>
      <c r="AL1442" s="120"/>
      <c r="AM1442" s="120"/>
      <c r="AN1442" s="120"/>
      <c r="AO1442" s="120"/>
      <c r="AP1442" s="120"/>
      <c r="AQ1442" s="120"/>
      <c r="AR1442" s="120"/>
      <c r="AS1442" s="120"/>
      <c r="AT1442" s="120"/>
      <c r="AU1442" s="120"/>
      <c r="AV1442" s="120"/>
      <c r="AW1442" s="120"/>
      <c r="AX1442" s="121"/>
      <c r="DI1442" s="6"/>
    </row>
    <row r="1443" spans="1:113" ht="14.4">
      <c r="B1443" s="7"/>
      <c r="C1443" s="7"/>
      <c r="D1443" s="7"/>
      <c r="E1443" s="7"/>
      <c r="F1443" s="7"/>
      <c r="G1443" s="7"/>
      <c r="H1443" s="8"/>
      <c r="I1443" s="8"/>
      <c r="J1443" s="8"/>
      <c r="K1443" s="8"/>
      <c r="L1443" s="9"/>
      <c r="M1443" s="9"/>
      <c r="N1443" s="9"/>
      <c r="O1443" s="9"/>
      <c r="P1443" s="8"/>
      <c r="Q1443" s="8"/>
      <c r="R1443" s="8"/>
      <c r="S1443" s="8"/>
      <c r="T1443" s="8"/>
      <c r="U1443" s="8"/>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DI1443" s="6"/>
    </row>
    <row r="1444" spans="1:113" ht="15" thickBot="1">
      <c r="A1444" s="11"/>
      <c r="B1444" s="10" t="s">
        <v>2</v>
      </c>
      <c r="C1444" s="8"/>
      <c r="D1444" s="8"/>
      <c r="E1444" s="8"/>
      <c r="F1444" s="8"/>
      <c r="G1444" s="8"/>
      <c r="H1444" s="8"/>
      <c r="I1444" s="8"/>
      <c r="J1444" s="8"/>
      <c r="K1444" s="8"/>
      <c r="L1444" s="9"/>
      <c r="M1444" s="9"/>
      <c r="N1444" s="9"/>
      <c r="O1444" s="9"/>
      <c r="P1444" s="8"/>
      <c r="Q1444" s="8"/>
      <c r="R1444" s="8"/>
      <c r="S1444" s="8"/>
      <c r="T1444" s="8"/>
      <c r="U1444" s="8"/>
      <c r="V1444" s="10"/>
      <c r="W1444" s="10"/>
      <c r="X1444" s="10"/>
      <c r="Y1444" s="10"/>
      <c r="Z1444" s="10"/>
      <c r="AA1444" s="10"/>
      <c r="AB1444" s="10"/>
      <c r="AC1444" s="10"/>
      <c r="AD1444" s="10"/>
      <c r="AE1444" s="10"/>
      <c r="AF1444" s="10"/>
      <c r="AG1444" s="10"/>
      <c r="AH1444" s="10"/>
      <c r="AI1444" s="10"/>
      <c r="AJ1444" s="10"/>
      <c r="AK1444" s="10"/>
      <c r="AL1444" s="10"/>
      <c r="AM1444" s="10"/>
      <c r="AN1444" s="10"/>
      <c r="AO1444" s="10"/>
      <c r="AP1444" s="10"/>
      <c r="AQ1444" s="10"/>
      <c r="AR1444" s="10"/>
      <c r="AS1444" s="10"/>
      <c r="AT1444" s="10"/>
      <c r="AU1444" s="10"/>
      <c r="AV1444" s="10"/>
      <c r="AW1444" s="10"/>
      <c r="AX1444" s="10"/>
      <c r="DI1444" s="6"/>
    </row>
    <row r="1445" spans="1:113" ht="14.4">
      <c r="A1445" s="8"/>
      <c r="B1445" s="12"/>
      <c r="C1445" s="7"/>
      <c r="D1445" s="7"/>
      <c r="E1445" s="7"/>
      <c r="F1445" s="7"/>
      <c r="G1445" s="7"/>
      <c r="H1445" s="7"/>
      <c r="I1445" s="7"/>
      <c r="J1445" s="7"/>
      <c r="K1445" s="7"/>
      <c r="L1445" s="13"/>
      <c r="M1445" s="13"/>
      <c r="N1445" s="13"/>
      <c r="O1445" s="13"/>
      <c r="P1445" s="7"/>
      <c r="Q1445" s="7"/>
      <c r="R1445" s="7"/>
      <c r="S1445" s="7"/>
      <c r="T1445" s="7"/>
      <c r="U1445" s="7"/>
      <c r="V1445" s="14"/>
      <c r="W1445" s="14"/>
      <c r="X1445" s="14"/>
      <c r="Y1445" s="14"/>
      <c r="Z1445" s="14"/>
      <c r="AA1445" s="14"/>
      <c r="AB1445" s="14"/>
      <c r="AC1445" s="14"/>
      <c r="AD1445" s="14"/>
      <c r="AE1445" s="14"/>
      <c r="AF1445" s="14"/>
      <c r="AG1445" s="14"/>
      <c r="AH1445" s="14"/>
      <c r="AI1445" s="14"/>
      <c r="AJ1445" s="14"/>
      <c r="AK1445" s="14"/>
      <c r="AL1445" s="14"/>
      <c r="AM1445" s="14"/>
      <c r="AN1445" s="14"/>
      <c r="AO1445" s="14"/>
      <c r="AP1445" s="14"/>
      <c r="AQ1445" s="14"/>
      <c r="AR1445" s="14"/>
      <c r="AS1445" s="14"/>
      <c r="AT1445" s="14"/>
      <c r="AU1445" s="14"/>
      <c r="AV1445" s="14"/>
      <c r="AW1445" s="14"/>
      <c r="AX1445" s="15"/>
    </row>
    <row r="1446" spans="1:113" ht="12" customHeight="1">
      <c r="A1446" s="8"/>
      <c r="B1446" s="122" t="s">
        <v>169</v>
      </c>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4"/>
    </row>
    <row r="1447" spans="1:113" ht="12" customHeight="1">
      <c r="A1447" s="8"/>
      <c r="B1447" s="122"/>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4"/>
      <c r="BC1447" s="16"/>
    </row>
    <row r="1448" spans="1:113" ht="12" customHeight="1">
      <c r="A1448" s="8"/>
      <c r="B1448" s="122"/>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4"/>
    </row>
    <row r="1449" spans="1:113" ht="12" customHeight="1">
      <c r="A1449" s="8"/>
      <c r="B1449" s="122"/>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4"/>
    </row>
    <row r="1450" spans="1:113" ht="12" customHeight="1">
      <c r="A1450" s="8"/>
      <c r="B1450" s="122"/>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4"/>
    </row>
    <row r="1451" spans="1:113" ht="15" thickBot="1">
      <c r="A1451" s="17"/>
      <c r="B1451" s="18"/>
      <c r="C1451" s="19"/>
      <c r="D1451" s="19"/>
      <c r="E1451" s="19"/>
      <c r="F1451" s="19"/>
      <c r="G1451" s="19"/>
      <c r="H1451" s="19"/>
      <c r="I1451" s="19"/>
      <c r="J1451" s="19"/>
      <c r="K1451" s="19"/>
      <c r="L1451" s="19"/>
      <c r="M1451" s="19"/>
      <c r="N1451" s="19"/>
      <c r="O1451" s="19"/>
      <c r="P1451" s="19"/>
      <c r="Q1451" s="19"/>
      <c r="R1451" s="19"/>
      <c r="S1451" s="19"/>
      <c r="T1451" s="19"/>
      <c r="U1451" s="19"/>
      <c r="V1451" s="19"/>
      <c r="W1451" s="19"/>
      <c r="X1451" s="19"/>
      <c r="Y1451" s="19"/>
      <c r="Z1451" s="19"/>
      <c r="AA1451" s="19"/>
      <c r="AB1451" s="19"/>
      <c r="AC1451" s="19"/>
      <c r="AD1451" s="19"/>
      <c r="AE1451" s="19"/>
      <c r="AF1451" s="19"/>
      <c r="AG1451" s="19"/>
      <c r="AH1451" s="19"/>
      <c r="AI1451" s="19"/>
      <c r="AJ1451" s="19"/>
      <c r="AK1451" s="19"/>
      <c r="AL1451" s="19"/>
      <c r="AM1451" s="19"/>
      <c r="AN1451" s="19"/>
      <c r="AO1451" s="19"/>
      <c r="AP1451" s="19"/>
      <c r="AQ1451" s="19"/>
      <c r="AR1451" s="19"/>
      <c r="AS1451" s="19"/>
      <c r="AT1451" s="19"/>
      <c r="AU1451" s="19"/>
      <c r="AV1451" s="19"/>
      <c r="AW1451" s="19"/>
      <c r="AX1451" s="20"/>
    </row>
    <row r="1452" spans="1:113">
      <c r="B1452" s="21"/>
    </row>
    <row r="1453" spans="1:113" ht="15" thickBot="1">
      <c r="A1453" s="11"/>
      <c r="B1453" s="10" t="s">
        <v>3</v>
      </c>
      <c r="C1453" s="8"/>
      <c r="D1453" s="8"/>
      <c r="E1453" s="8"/>
      <c r="F1453" s="8"/>
      <c r="G1453" s="8"/>
      <c r="H1453" s="8"/>
      <c r="I1453" s="8"/>
      <c r="J1453" s="8"/>
      <c r="K1453" s="8"/>
      <c r="L1453" s="9"/>
      <c r="M1453" s="9"/>
      <c r="N1453" s="9"/>
      <c r="O1453" s="9"/>
      <c r="P1453" s="8"/>
      <c r="Q1453" s="8"/>
      <c r="R1453" s="8"/>
      <c r="S1453" s="8"/>
      <c r="T1453" s="8"/>
      <c r="U1453" s="8"/>
      <c r="V1453" s="10"/>
      <c r="W1453" s="10"/>
      <c r="X1453" s="10"/>
      <c r="Y1453" s="10"/>
      <c r="Z1453" s="10"/>
      <c r="AA1453" s="10"/>
      <c r="AB1453" s="10"/>
      <c r="AC1453" s="10"/>
      <c r="AD1453" s="10"/>
      <c r="AE1453" s="10"/>
      <c r="AF1453" s="10"/>
      <c r="AG1453" s="10"/>
      <c r="AH1453" s="10"/>
      <c r="AI1453" s="10"/>
      <c r="AJ1453" s="10"/>
      <c r="AK1453" s="10"/>
      <c r="AL1453" s="10"/>
      <c r="AM1453" s="10"/>
      <c r="AN1453" s="10"/>
      <c r="AO1453" s="10"/>
      <c r="AP1453" s="10"/>
      <c r="AQ1453" s="10"/>
      <c r="AR1453" s="10"/>
      <c r="AS1453" s="10"/>
      <c r="AT1453" s="10"/>
      <c r="AU1453" s="10"/>
      <c r="AV1453" s="10"/>
      <c r="AW1453" s="10"/>
      <c r="AX1453" s="10"/>
      <c r="DI1453" s="6"/>
    </row>
    <row r="1454" spans="1:113" ht="14.4">
      <c r="A1454" s="8"/>
      <c r="B1454" s="12"/>
      <c r="C1454" s="7"/>
      <c r="D1454" s="7"/>
      <c r="E1454" s="7"/>
      <c r="F1454" s="7"/>
      <c r="G1454" s="7"/>
      <c r="H1454" s="7"/>
      <c r="I1454" s="7"/>
      <c r="J1454" s="7"/>
      <c r="K1454" s="7"/>
      <c r="L1454" s="13"/>
      <c r="M1454" s="13"/>
      <c r="N1454" s="13"/>
      <c r="O1454" s="13"/>
      <c r="P1454" s="7"/>
      <c r="Q1454" s="7"/>
      <c r="R1454" s="7"/>
      <c r="S1454" s="7"/>
      <c r="T1454" s="7"/>
      <c r="U1454" s="7"/>
      <c r="V1454" s="14"/>
      <c r="W1454" s="14"/>
      <c r="X1454" s="14"/>
      <c r="Y1454" s="14"/>
      <c r="Z1454" s="14"/>
      <c r="AA1454" s="14"/>
      <c r="AB1454" s="14"/>
      <c r="AC1454" s="14"/>
      <c r="AD1454" s="14"/>
      <c r="AE1454" s="14"/>
      <c r="AF1454" s="14"/>
      <c r="AG1454" s="14"/>
      <c r="AH1454" s="14"/>
      <c r="AI1454" s="14"/>
      <c r="AJ1454" s="14"/>
      <c r="AK1454" s="14"/>
      <c r="AL1454" s="14"/>
      <c r="AM1454" s="14"/>
      <c r="AN1454" s="14"/>
      <c r="AO1454" s="14"/>
      <c r="AP1454" s="14"/>
      <c r="AQ1454" s="14"/>
      <c r="AR1454" s="14"/>
      <c r="AS1454" s="14"/>
      <c r="AT1454" s="14"/>
      <c r="AU1454" s="14"/>
      <c r="AV1454" s="14"/>
      <c r="AW1454" s="14"/>
      <c r="AX1454" s="15"/>
    </row>
    <row r="1455" spans="1:113" ht="12" customHeight="1">
      <c r="A1455" s="8"/>
      <c r="B1455" s="122" t="s">
        <v>170</v>
      </c>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4"/>
    </row>
    <row r="1456" spans="1:113" ht="12" customHeight="1">
      <c r="A1456" s="8"/>
      <c r="B1456" s="122"/>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4"/>
      <c r="BC1456" s="16"/>
    </row>
    <row r="1457" spans="1:251" ht="12" customHeight="1">
      <c r="A1457" s="8"/>
      <c r="B1457" s="122"/>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4"/>
    </row>
    <row r="1458" spans="1:251" ht="12" customHeight="1">
      <c r="A1458" s="8"/>
      <c r="B1458" s="122"/>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4"/>
    </row>
    <row r="1459" spans="1:251" ht="12" customHeight="1">
      <c r="A1459" s="8"/>
      <c r="B1459" s="122"/>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4"/>
    </row>
    <row r="1460" spans="1:251" ht="15" thickBot="1">
      <c r="A1460" s="17"/>
      <c r="B1460" s="18"/>
      <c r="C1460" s="19"/>
      <c r="D1460" s="19"/>
      <c r="E1460" s="19"/>
      <c r="F1460" s="19"/>
      <c r="G1460" s="19"/>
      <c r="H1460" s="19"/>
      <c r="I1460" s="19"/>
      <c r="J1460" s="19"/>
      <c r="K1460" s="19"/>
      <c r="L1460" s="19"/>
      <c r="M1460" s="19"/>
      <c r="N1460" s="19"/>
      <c r="O1460" s="19"/>
      <c r="P1460" s="19"/>
      <c r="Q1460" s="19"/>
      <c r="R1460" s="19"/>
      <c r="S1460" s="19"/>
      <c r="T1460" s="19"/>
      <c r="U1460" s="19"/>
      <c r="V1460" s="19"/>
      <c r="W1460" s="19"/>
      <c r="X1460" s="19"/>
      <c r="Y1460" s="19"/>
      <c r="Z1460" s="19"/>
      <c r="AA1460" s="19"/>
      <c r="AB1460" s="19"/>
      <c r="AC1460" s="19"/>
      <c r="AD1460" s="19"/>
      <c r="AE1460" s="19"/>
      <c r="AF1460" s="19"/>
      <c r="AG1460" s="19"/>
      <c r="AH1460" s="19"/>
      <c r="AI1460" s="19"/>
      <c r="AJ1460" s="19"/>
      <c r="AK1460" s="19"/>
      <c r="AL1460" s="19"/>
      <c r="AM1460" s="19"/>
      <c r="AN1460" s="19"/>
      <c r="AO1460" s="19"/>
      <c r="AP1460" s="19"/>
      <c r="AQ1460" s="19"/>
      <c r="AR1460" s="19"/>
      <c r="AS1460" s="19"/>
      <c r="AT1460" s="19"/>
      <c r="AU1460" s="19"/>
      <c r="AV1460" s="19"/>
      <c r="AW1460" s="19"/>
      <c r="AX1460" s="20"/>
    </row>
    <row r="1461" spans="1:251">
      <c r="B1461" s="21"/>
    </row>
    <row r="1462" spans="1:251" ht="14.4">
      <c r="B1462" s="10" t="s">
        <v>4</v>
      </c>
      <c r="C1462" s="8"/>
      <c r="D1462" s="8"/>
      <c r="E1462" s="8"/>
      <c r="F1462" s="8"/>
      <c r="G1462" s="8"/>
      <c r="H1462" s="8"/>
      <c r="I1462" s="8"/>
      <c r="J1462" s="8"/>
      <c r="K1462" s="8"/>
      <c r="L1462" s="9"/>
      <c r="M1462" s="9"/>
      <c r="N1462" s="9"/>
      <c r="O1462" s="9"/>
      <c r="P1462" s="8"/>
      <c r="Q1462" s="8"/>
      <c r="R1462" s="8"/>
      <c r="S1462" s="8"/>
      <c r="T1462" s="8"/>
      <c r="U1462" s="8"/>
      <c r="V1462" s="10"/>
      <c r="W1462" s="10"/>
      <c r="X1462" s="10"/>
      <c r="Y1462" s="10"/>
      <c r="Z1462" s="10"/>
      <c r="AA1462" s="10"/>
      <c r="AB1462" s="10"/>
      <c r="AC1462" s="10"/>
      <c r="AD1462" s="10"/>
      <c r="AE1462" s="10"/>
      <c r="AF1462" s="10"/>
      <c r="AG1462" s="10"/>
      <c r="AH1462" s="10"/>
      <c r="AI1462" s="10"/>
      <c r="AJ1462" s="10"/>
      <c r="AK1462" s="10"/>
      <c r="AL1462" s="10"/>
      <c r="AM1462" s="10"/>
      <c r="AN1462" s="10"/>
      <c r="AO1462" s="10"/>
      <c r="AP1462" s="10"/>
      <c r="AQ1462" s="10"/>
      <c r="AR1462" s="10"/>
      <c r="AS1462" s="10"/>
      <c r="AT1462" s="10"/>
      <c r="AU1462" s="10"/>
      <c r="AV1462" s="10"/>
      <c r="AW1462" s="10"/>
      <c r="AX1462" s="10"/>
    </row>
    <row r="1463" spans="1:251" ht="15" thickBot="1">
      <c r="B1463" s="8"/>
      <c r="C1463" s="8"/>
      <c r="D1463" s="8"/>
      <c r="E1463" s="8"/>
      <c r="F1463" s="8"/>
      <c r="G1463" s="8"/>
      <c r="H1463" s="8"/>
      <c r="I1463" s="8"/>
      <c r="J1463" s="8"/>
      <c r="K1463" s="8"/>
      <c r="L1463" s="9"/>
      <c r="M1463" s="9"/>
      <c r="N1463" s="9"/>
      <c r="O1463" s="9"/>
      <c r="P1463" s="8"/>
      <c r="Q1463" s="8"/>
      <c r="R1463" s="8"/>
      <c r="S1463" s="8"/>
      <c r="T1463" s="8"/>
      <c r="U1463" s="8"/>
      <c r="V1463" s="10"/>
      <c r="W1463" s="10"/>
      <c r="X1463" s="10"/>
      <c r="Y1463" s="10"/>
      <c r="Z1463" s="10"/>
      <c r="AA1463" s="10"/>
      <c r="AB1463" s="10"/>
      <c r="AC1463" s="10"/>
      <c r="AD1463" s="10"/>
      <c r="AE1463" s="10"/>
      <c r="AF1463" s="10"/>
      <c r="AG1463" s="10"/>
      <c r="AH1463" s="10"/>
      <c r="AI1463" s="10"/>
      <c r="AJ1463" s="10"/>
      <c r="AK1463" s="10"/>
      <c r="AL1463" s="10"/>
      <c r="AM1463" s="10"/>
      <c r="AN1463" s="10"/>
      <c r="AO1463" s="10"/>
      <c r="AP1463" s="10"/>
      <c r="AQ1463" s="10"/>
      <c r="AR1463" s="10"/>
      <c r="AS1463" s="10"/>
      <c r="AT1463" s="10"/>
      <c r="AU1463" s="10"/>
      <c r="AV1463" s="10"/>
      <c r="AW1463" s="10"/>
      <c r="AX1463" s="22" t="s">
        <v>5</v>
      </c>
    </row>
    <row r="1464" spans="1:251" s="16" customFormat="1" ht="13.5" customHeight="1">
      <c r="A1464" s="8"/>
      <c r="B1464" s="125" t="s">
        <v>6</v>
      </c>
      <c r="C1464" s="126"/>
      <c r="D1464" s="126"/>
      <c r="E1464" s="126"/>
      <c r="F1464" s="126"/>
      <c r="G1464" s="126"/>
      <c r="H1464" s="126"/>
      <c r="I1464" s="126"/>
      <c r="J1464" s="126"/>
      <c r="K1464" s="126"/>
      <c r="L1464" s="126"/>
      <c r="M1464" s="126"/>
      <c r="N1464" s="126"/>
      <c r="O1464" s="126"/>
      <c r="P1464" s="126"/>
      <c r="Q1464" s="126"/>
      <c r="R1464" s="126"/>
      <c r="S1464" s="126"/>
      <c r="T1464" s="126"/>
      <c r="U1464" s="126"/>
      <c r="V1464" s="126"/>
      <c r="W1464" s="126"/>
      <c r="X1464" s="126"/>
      <c r="Y1464" s="126"/>
      <c r="Z1464" s="127"/>
      <c r="AA1464" s="131" t="s">
        <v>9</v>
      </c>
      <c r="AB1464" s="126"/>
      <c r="AC1464" s="126"/>
      <c r="AD1464" s="126"/>
      <c r="AE1464" s="126"/>
      <c r="AF1464" s="126"/>
      <c r="AG1464" s="126"/>
      <c r="AH1464" s="126"/>
      <c r="AI1464" s="127"/>
      <c r="AJ1464" s="131" t="s">
        <v>10</v>
      </c>
      <c r="AK1464" s="126"/>
      <c r="AL1464" s="126"/>
      <c r="AM1464" s="126"/>
      <c r="AN1464" s="126"/>
      <c r="AO1464" s="126"/>
      <c r="AP1464" s="126"/>
      <c r="AQ1464" s="126"/>
      <c r="AR1464" s="127"/>
      <c r="AS1464" s="131" t="s">
        <v>7</v>
      </c>
      <c r="AT1464" s="126"/>
      <c r="AU1464" s="126"/>
      <c r="AV1464" s="126"/>
      <c r="AW1464" s="126"/>
      <c r="AX1464" s="133"/>
      <c r="AY1464" s="2"/>
      <c r="AZ1464" s="2"/>
      <c r="BA1464" s="2"/>
      <c r="BB1464" s="2"/>
      <c r="BC1464" s="2"/>
      <c r="BD1464" s="2"/>
      <c r="BE1464" s="2"/>
      <c r="BF1464" s="2"/>
      <c r="BG1464" s="2"/>
      <c r="BH1464" s="2"/>
      <c r="BI1464" s="2"/>
      <c r="BJ1464" s="2"/>
      <c r="BK1464" s="2"/>
      <c r="BL1464" s="2"/>
      <c r="BM1464" s="2"/>
      <c r="BN1464" s="2"/>
      <c r="BO1464" s="2"/>
      <c r="BP1464" s="2"/>
      <c r="BQ1464" s="2"/>
      <c r="BR1464" s="2"/>
      <c r="BS1464" s="2"/>
      <c r="BT1464" s="2"/>
      <c r="BU1464" s="2"/>
      <c r="BV1464" s="2"/>
      <c r="BW1464" s="2"/>
      <c r="BX1464" s="2"/>
      <c r="BY1464" s="2"/>
      <c r="BZ1464" s="2"/>
      <c r="CA1464" s="2"/>
      <c r="CB1464" s="2"/>
      <c r="CC1464" s="2"/>
      <c r="CD1464" s="2"/>
      <c r="CE1464" s="2"/>
      <c r="CF1464" s="2"/>
      <c r="CG1464" s="2"/>
      <c r="CH1464" s="2"/>
      <c r="CI1464" s="2"/>
      <c r="CJ1464" s="2"/>
      <c r="CK1464" s="2"/>
      <c r="CL1464" s="2"/>
      <c r="CM1464" s="2"/>
      <c r="CN1464" s="2"/>
      <c r="CO1464" s="2"/>
      <c r="CP1464" s="2"/>
      <c r="CQ1464" s="2"/>
      <c r="CR1464" s="2"/>
      <c r="CS1464" s="2"/>
      <c r="CT1464" s="2"/>
      <c r="CU1464" s="2"/>
      <c r="CV1464" s="2"/>
      <c r="CW1464" s="2"/>
      <c r="CX1464" s="2"/>
      <c r="CY1464" s="2"/>
      <c r="CZ1464" s="2"/>
      <c r="DA1464" s="2"/>
      <c r="DB1464" s="2"/>
      <c r="DC1464" s="2"/>
      <c r="DD1464" s="2"/>
      <c r="DE1464" s="2"/>
      <c r="DF1464" s="2"/>
      <c r="DG1464" s="2"/>
      <c r="DH1464" s="2"/>
      <c r="DI1464" s="2"/>
      <c r="DJ1464" s="2"/>
      <c r="DK1464" s="2"/>
      <c r="DL1464" s="2"/>
      <c r="DM1464" s="2"/>
      <c r="DN1464" s="2"/>
      <c r="DO1464" s="2"/>
      <c r="DP1464" s="2"/>
      <c r="DQ1464" s="2"/>
      <c r="DR1464" s="2"/>
      <c r="DS1464" s="2"/>
      <c r="DT1464" s="2"/>
      <c r="DU1464" s="2"/>
      <c r="DV1464" s="2"/>
      <c r="DW1464" s="2"/>
      <c r="DX1464" s="2"/>
      <c r="DY1464" s="2"/>
      <c r="DZ1464" s="2"/>
      <c r="EA1464" s="2"/>
      <c r="EB1464" s="2"/>
      <c r="EC1464" s="2"/>
      <c r="ED1464" s="2"/>
      <c r="EE1464" s="2"/>
      <c r="EF1464" s="2"/>
      <c r="EG1464" s="2"/>
      <c r="EH1464" s="2"/>
      <c r="EI1464" s="2"/>
      <c r="EJ1464" s="2"/>
      <c r="EK1464" s="2"/>
      <c r="EL1464" s="2"/>
      <c r="EM1464" s="2"/>
      <c r="EN1464" s="2"/>
      <c r="EO1464" s="2"/>
      <c r="EP1464" s="2"/>
      <c r="EQ1464" s="2"/>
      <c r="ER1464" s="2"/>
      <c r="ES1464" s="2"/>
      <c r="ET1464" s="2"/>
      <c r="EU1464" s="2"/>
      <c r="EV1464" s="2"/>
      <c r="EW1464" s="2"/>
      <c r="EX1464" s="2"/>
      <c r="EY1464" s="2"/>
      <c r="EZ1464" s="2"/>
      <c r="FA1464" s="2"/>
      <c r="FB1464" s="2"/>
      <c r="FC1464" s="2"/>
      <c r="FD1464" s="2"/>
      <c r="FE1464" s="2"/>
      <c r="FF1464" s="2"/>
      <c r="FG1464" s="2"/>
      <c r="FH1464" s="2"/>
      <c r="FI1464" s="2"/>
      <c r="FJ1464" s="2"/>
      <c r="FK1464" s="2"/>
      <c r="FL1464" s="2"/>
      <c r="FM1464" s="2"/>
      <c r="FN1464" s="2"/>
      <c r="FO1464" s="2"/>
      <c r="FP1464" s="2"/>
      <c r="FQ1464" s="2"/>
      <c r="FR1464" s="2"/>
      <c r="FS1464" s="2"/>
      <c r="FT1464" s="2"/>
      <c r="FU1464" s="2"/>
      <c r="FV1464" s="2"/>
      <c r="FW1464" s="2"/>
      <c r="FX1464" s="2"/>
      <c r="FY1464" s="2"/>
      <c r="FZ1464" s="2"/>
      <c r="GA1464" s="2"/>
      <c r="GB1464" s="2"/>
      <c r="GC1464" s="2"/>
      <c r="GD1464" s="2"/>
      <c r="GE1464" s="2"/>
      <c r="GF1464" s="2"/>
      <c r="GG1464" s="2"/>
      <c r="GH1464" s="2"/>
      <c r="GI1464" s="2"/>
      <c r="GJ1464" s="2"/>
      <c r="GK1464" s="2"/>
      <c r="GL1464" s="2"/>
      <c r="GM1464" s="2"/>
      <c r="GN1464" s="2"/>
      <c r="GO1464" s="2"/>
      <c r="GP1464" s="2"/>
      <c r="GQ1464" s="2"/>
      <c r="GR1464" s="2"/>
      <c r="GS1464" s="2"/>
      <c r="GT1464" s="2"/>
      <c r="GU1464" s="2"/>
      <c r="GV1464" s="2"/>
      <c r="GW1464" s="2"/>
      <c r="GX1464" s="2"/>
      <c r="GY1464" s="2"/>
      <c r="GZ1464" s="2"/>
      <c r="HA1464" s="2"/>
      <c r="HB1464" s="2"/>
      <c r="HC1464" s="2"/>
      <c r="HD1464" s="2"/>
      <c r="HE1464" s="2"/>
      <c r="HF1464" s="2"/>
      <c r="HG1464" s="2"/>
      <c r="HH1464" s="2"/>
      <c r="HI1464" s="2"/>
      <c r="HJ1464" s="2"/>
      <c r="HK1464" s="2"/>
      <c r="HL1464" s="2"/>
      <c r="HM1464" s="2"/>
      <c r="HN1464" s="2"/>
      <c r="HO1464" s="2"/>
      <c r="HP1464" s="2"/>
      <c r="HQ1464" s="2"/>
      <c r="HR1464" s="2"/>
      <c r="HS1464" s="2"/>
      <c r="HT1464" s="2"/>
      <c r="HU1464" s="2"/>
      <c r="HV1464" s="2"/>
      <c r="HW1464" s="2"/>
      <c r="HX1464" s="2"/>
      <c r="HY1464" s="2"/>
      <c r="HZ1464" s="2"/>
      <c r="IA1464" s="2"/>
      <c r="IB1464" s="2"/>
      <c r="IC1464" s="2"/>
      <c r="ID1464" s="2"/>
      <c r="IE1464" s="2"/>
      <c r="IF1464" s="2"/>
      <c r="IG1464" s="2"/>
      <c r="IH1464" s="2"/>
      <c r="II1464" s="2"/>
      <c r="IJ1464" s="2"/>
      <c r="IK1464" s="2"/>
      <c r="IL1464" s="2"/>
      <c r="IM1464" s="2"/>
      <c r="IN1464" s="2"/>
      <c r="IO1464" s="2"/>
      <c r="IP1464" s="2"/>
      <c r="IQ1464" s="2"/>
    </row>
    <row r="1465" spans="1:251" s="16" customFormat="1">
      <c r="A1465" s="8"/>
      <c r="B1465" s="128"/>
      <c r="C1465" s="129"/>
      <c r="D1465" s="129"/>
      <c r="E1465" s="129"/>
      <c r="F1465" s="129"/>
      <c r="G1465" s="129"/>
      <c r="H1465" s="129"/>
      <c r="I1465" s="129"/>
      <c r="J1465" s="129"/>
      <c r="K1465" s="129"/>
      <c r="L1465" s="129"/>
      <c r="M1465" s="129"/>
      <c r="N1465" s="129"/>
      <c r="O1465" s="129"/>
      <c r="P1465" s="129"/>
      <c r="Q1465" s="129"/>
      <c r="R1465" s="129"/>
      <c r="S1465" s="129"/>
      <c r="T1465" s="129"/>
      <c r="U1465" s="129"/>
      <c r="V1465" s="129"/>
      <c r="W1465" s="129"/>
      <c r="X1465" s="129"/>
      <c r="Y1465" s="129"/>
      <c r="Z1465" s="130"/>
      <c r="AA1465" s="132"/>
      <c r="AB1465" s="129"/>
      <c r="AC1465" s="129"/>
      <c r="AD1465" s="129"/>
      <c r="AE1465" s="129"/>
      <c r="AF1465" s="129"/>
      <c r="AG1465" s="129"/>
      <c r="AH1465" s="129"/>
      <c r="AI1465" s="130"/>
      <c r="AJ1465" s="132"/>
      <c r="AK1465" s="129"/>
      <c r="AL1465" s="129"/>
      <c r="AM1465" s="129"/>
      <c r="AN1465" s="129"/>
      <c r="AO1465" s="129"/>
      <c r="AP1465" s="129"/>
      <c r="AQ1465" s="129"/>
      <c r="AR1465" s="130"/>
      <c r="AS1465" s="132"/>
      <c r="AT1465" s="129"/>
      <c r="AU1465" s="129"/>
      <c r="AV1465" s="129"/>
      <c r="AW1465" s="129"/>
      <c r="AX1465" s="134"/>
      <c r="AY1465" s="2"/>
      <c r="AZ1465" s="2"/>
      <c r="BA1465" s="2"/>
      <c r="BB1465" s="23"/>
      <c r="BC1465" s="24"/>
      <c r="BE1465" s="2"/>
      <c r="BF1465" s="2"/>
      <c r="BG1465" s="2"/>
      <c r="BH1465" s="2"/>
      <c r="BI1465" s="2"/>
      <c r="BJ1465" s="2"/>
      <c r="BK1465" s="2"/>
      <c r="BL1465" s="2"/>
      <c r="BM1465" s="2"/>
      <c r="BN1465" s="2"/>
      <c r="BO1465" s="2"/>
      <c r="BP1465" s="2"/>
      <c r="BQ1465" s="2"/>
      <c r="BR1465" s="2"/>
      <c r="BS1465" s="2"/>
      <c r="BT1465" s="2"/>
      <c r="BU1465" s="2"/>
      <c r="BV1465" s="2"/>
      <c r="BW1465" s="2"/>
      <c r="BX1465" s="2"/>
      <c r="BY1465" s="2"/>
      <c r="BZ1465" s="2"/>
      <c r="CA1465" s="2"/>
      <c r="CB1465" s="2"/>
      <c r="CC1465" s="2"/>
      <c r="CD1465" s="2"/>
      <c r="CE1465" s="2"/>
      <c r="CF1465" s="2"/>
      <c r="CG1465" s="2"/>
      <c r="CH1465" s="2"/>
      <c r="CI1465" s="2"/>
      <c r="CJ1465" s="2"/>
      <c r="CK1465" s="2"/>
      <c r="CL1465" s="2"/>
      <c r="CM1465" s="2"/>
      <c r="CN1465" s="2"/>
      <c r="CO1465" s="2"/>
      <c r="CP1465" s="2"/>
      <c r="CQ1465" s="2"/>
      <c r="CR1465" s="2"/>
      <c r="CS1465" s="2"/>
      <c r="CT1465" s="2"/>
      <c r="CU1465" s="2"/>
      <c r="CV1465" s="2"/>
      <c r="CW1465" s="2"/>
      <c r="CX1465" s="2"/>
      <c r="CY1465" s="2"/>
      <c r="CZ1465" s="2"/>
      <c r="DA1465" s="2"/>
      <c r="DB1465" s="2"/>
      <c r="DC1465" s="2"/>
      <c r="DD1465" s="2"/>
      <c r="DE1465" s="2"/>
      <c r="DF1465" s="2"/>
      <c r="DG1465" s="2"/>
      <c r="DH1465" s="2"/>
      <c r="DI1465" s="2"/>
      <c r="DJ1465" s="2"/>
      <c r="DK1465" s="2"/>
      <c r="DL1465" s="2"/>
      <c r="DM1465" s="2"/>
      <c r="DN1465" s="2"/>
      <c r="DO1465" s="2"/>
      <c r="DP1465" s="2"/>
      <c r="DQ1465" s="2"/>
      <c r="DR1465" s="2"/>
      <c r="DS1465" s="2"/>
      <c r="DT1465" s="2"/>
      <c r="DU1465" s="2"/>
      <c r="DV1465" s="2"/>
      <c r="DW1465" s="2"/>
      <c r="DX1465" s="2"/>
      <c r="DY1465" s="2"/>
      <c r="DZ1465" s="2"/>
      <c r="EA1465" s="2"/>
      <c r="EB1465" s="2"/>
      <c r="EC1465" s="2"/>
      <c r="ED1465" s="2"/>
      <c r="EE1465" s="2"/>
      <c r="EF1465" s="2"/>
      <c r="EG1465" s="2"/>
      <c r="EH1465" s="2"/>
      <c r="EI1465" s="2"/>
      <c r="EJ1465" s="2"/>
      <c r="EK1465" s="2"/>
      <c r="EL1465" s="2"/>
      <c r="EM1465" s="2"/>
      <c r="EN1465" s="2"/>
      <c r="EO1465" s="2"/>
      <c r="EP1465" s="2"/>
      <c r="EQ1465" s="2"/>
      <c r="ER1465" s="2"/>
      <c r="ES1465" s="2"/>
      <c r="ET1465" s="2"/>
      <c r="EU1465" s="2"/>
      <c r="EV1465" s="2"/>
      <c r="EW1465" s="2"/>
      <c r="EX1465" s="2"/>
      <c r="EY1465" s="2"/>
      <c r="EZ1465" s="2"/>
      <c r="FA1465" s="2"/>
      <c r="FB1465" s="2"/>
      <c r="FC1465" s="2"/>
      <c r="FD1465" s="2"/>
      <c r="FE1465" s="2"/>
      <c r="FF1465" s="2"/>
      <c r="FG1465" s="2"/>
      <c r="FH1465" s="2"/>
      <c r="FI1465" s="2"/>
      <c r="FJ1465" s="2"/>
      <c r="FK1465" s="2"/>
      <c r="FL1465" s="2"/>
      <c r="FM1465" s="2"/>
      <c r="FN1465" s="2"/>
      <c r="FO1465" s="2"/>
      <c r="FP1465" s="2"/>
      <c r="FQ1465" s="2"/>
      <c r="FR1465" s="2"/>
      <c r="FS1465" s="2"/>
      <c r="FT1465" s="2"/>
      <c r="FU1465" s="2"/>
      <c r="FV1465" s="2"/>
      <c r="FW1465" s="2"/>
      <c r="FX1465" s="2"/>
      <c r="FY1465" s="2"/>
      <c r="FZ1465" s="2"/>
      <c r="GA1465" s="2"/>
      <c r="GB1465" s="2"/>
      <c r="GC1465" s="2"/>
      <c r="GD1465" s="2"/>
      <c r="GE1465" s="2"/>
      <c r="GF1465" s="2"/>
      <c r="GG1465" s="2"/>
      <c r="GH1465" s="2"/>
      <c r="GI1465" s="2"/>
      <c r="GJ1465" s="2"/>
      <c r="GK1465" s="2"/>
      <c r="GL1465" s="2"/>
      <c r="GM1465" s="2"/>
      <c r="GN1465" s="2"/>
      <c r="GO1465" s="2"/>
      <c r="GP1465" s="2"/>
      <c r="GQ1465" s="2"/>
      <c r="GR1465" s="2"/>
      <c r="GS1465" s="2"/>
      <c r="GT1465" s="2"/>
      <c r="GU1465" s="2"/>
      <c r="GV1465" s="2"/>
      <c r="GW1465" s="2"/>
      <c r="GX1465" s="2"/>
      <c r="GY1465" s="2"/>
      <c r="GZ1465" s="2"/>
      <c r="HA1465" s="2"/>
      <c r="HB1465" s="2"/>
      <c r="HC1465" s="2"/>
      <c r="HD1465" s="2"/>
      <c r="HE1465" s="2"/>
      <c r="HF1465" s="2"/>
      <c r="HG1465" s="2"/>
      <c r="HH1465" s="2"/>
      <c r="HI1465" s="2"/>
      <c r="HJ1465" s="2"/>
      <c r="HK1465" s="2"/>
      <c r="HL1465" s="2"/>
      <c r="HM1465" s="2"/>
      <c r="HN1465" s="2"/>
      <c r="HO1465" s="2"/>
      <c r="HP1465" s="2"/>
      <c r="HQ1465" s="2"/>
      <c r="HR1465" s="2"/>
      <c r="HS1465" s="2"/>
      <c r="HT1465" s="2"/>
      <c r="HU1465" s="2"/>
      <c r="HV1465" s="2"/>
      <c r="HW1465" s="2"/>
      <c r="HX1465" s="2"/>
      <c r="HY1465" s="2"/>
      <c r="HZ1465" s="2"/>
      <c r="IA1465" s="2"/>
      <c r="IB1465" s="2"/>
      <c r="IC1465" s="2"/>
      <c r="ID1465" s="2"/>
      <c r="IE1465" s="2"/>
      <c r="IF1465" s="2"/>
      <c r="IG1465" s="2"/>
      <c r="IH1465" s="2"/>
      <c r="II1465" s="2"/>
      <c r="IJ1465" s="2"/>
      <c r="IK1465" s="2"/>
      <c r="IL1465" s="2"/>
      <c r="IM1465" s="2"/>
      <c r="IN1465" s="2"/>
      <c r="IO1465" s="2"/>
      <c r="IP1465" s="2"/>
      <c r="IQ1465" s="2"/>
    </row>
    <row r="1466" spans="1:251" s="16" customFormat="1" ht="18.75" customHeight="1">
      <c r="A1466" s="8"/>
      <c r="B1466" s="25"/>
      <c r="C1466" s="135" t="s">
        <v>167</v>
      </c>
      <c r="D1466" s="136"/>
      <c r="E1466" s="136"/>
      <c r="F1466" s="136"/>
      <c r="G1466" s="136"/>
      <c r="H1466" s="136"/>
      <c r="I1466" s="136"/>
      <c r="J1466" s="136"/>
      <c r="K1466" s="136"/>
      <c r="L1466" s="136"/>
      <c r="M1466" s="136"/>
      <c r="N1466" s="136"/>
      <c r="O1466" s="136"/>
      <c r="P1466" s="136"/>
      <c r="Q1466" s="136"/>
      <c r="R1466" s="136"/>
      <c r="S1466" s="136"/>
      <c r="T1466" s="136"/>
      <c r="U1466" s="136"/>
      <c r="V1466" s="136"/>
      <c r="W1466" s="136"/>
      <c r="X1466" s="136"/>
      <c r="Y1466" s="136"/>
      <c r="Z1466" s="137"/>
      <c r="AA1466" s="138">
        <v>45000</v>
      </c>
      <c r="AB1466" s="139"/>
      <c r="AC1466" s="139"/>
      <c r="AD1466" s="139"/>
      <c r="AE1466" s="139"/>
      <c r="AF1466" s="139"/>
      <c r="AG1466" s="139"/>
      <c r="AH1466" s="139"/>
      <c r="AI1466" s="140"/>
      <c r="AJ1466" s="138">
        <v>30344</v>
      </c>
      <c r="AK1466" s="139"/>
      <c r="AL1466" s="139"/>
      <c r="AM1466" s="139"/>
      <c r="AN1466" s="139"/>
      <c r="AO1466" s="139"/>
      <c r="AP1466" s="139"/>
      <c r="AQ1466" s="139"/>
      <c r="AR1466" s="140"/>
      <c r="AS1466" s="141"/>
      <c r="AT1466" s="142"/>
      <c r="AU1466" s="142"/>
      <c r="AV1466" s="142"/>
      <c r="AW1466" s="142"/>
      <c r="AX1466" s="143"/>
      <c r="AY1466" s="2"/>
      <c r="AZ1466" s="2"/>
      <c r="BA1466" s="2"/>
      <c r="BB1466" s="2"/>
      <c r="BC1466" s="2"/>
      <c r="BD1466" s="2"/>
      <c r="BE1466" s="2"/>
      <c r="BF1466" s="2"/>
      <c r="BG1466" s="2"/>
      <c r="BH1466" s="2"/>
      <c r="BI1466" s="2"/>
      <c r="BJ1466" s="2"/>
      <c r="BK1466" s="2"/>
      <c r="BL1466" s="2"/>
      <c r="BM1466" s="2"/>
      <c r="BN1466" s="2"/>
      <c r="BO1466" s="2"/>
      <c r="BP1466" s="2"/>
      <c r="BQ1466" s="2"/>
      <c r="BR1466" s="2"/>
      <c r="BS1466" s="2"/>
      <c r="BT1466" s="2"/>
      <c r="BU1466" s="2"/>
      <c r="BV1466" s="2"/>
      <c r="BW1466" s="2"/>
      <c r="BX1466" s="2"/>
      <c r="BY1466" s="2"/>
      <c r="BZ1466" s="2"/>
      <c r="CA1466" s="2"/>
      <c r="CB1466" s="2"/>
      <c r="CC1466" s="2"/>
      <c r="CD1466" s="2"/>
      <c r="CE1466" s="2"/>
      <c r="CF1466" s="2"/>
      <c r="CG1466" s="2"/>
      <c r="CH1466" s="2"/>
      <c r="CI1466" s="2"/>
      <c r="CJ1466" s="2"/>
      <c r="CK1466" s="2"/>
      <c r="CL1466" s="2"/>
      <c r="CM1466" s="2"/>
      <c r="CN1466" s="2"/>
      <c r="CO1466" s="2"/>
      <c r="CP1466" s="2"/>
      <c r="CQ1466" s="2"/>
      <c r="CR1466" s="2"/>
      <c r="CS1466" s="2"/>
      <c r="CT1466" s="2"/>
      <c r="CU1466" s="2"/>
      <c r="CV1466" s="2"/>
      <c r="CW1466" s="2"/>
      <c r="CX1466" s="2"/>
      <c r="CY1466" s="2"/>
      <c r="CZ1466" s="2"/>
      <c r="DA1466" s="2"/>
      <c r="DB1466" s="2"/>
      <c r="DC1466" s="2"/>
      <c r="DD1466" s="2"/>
      <c r="DE1466" s="2"/>
      <c r="DF1466" s="2"/>
      <c r="DG1466" s="2"/>
      <c r="DH1466" s="2"/>
      <c r="DI1466" s="2"/>
      <c r="DJ1466" s="2"/>
      <c r="DK1466" s="2"/>
      <c r="DL1466" s="2"/>
      <c r="DM1466" s="2"/>
      <c r="DN1466" s="2"/>
      <c r="DO1466" s="2"/>
      <c r="DP1466" s="2"/>
      <c r="DQ1466" s="2"/>
      <c r="DR1466" s="2"/>
      <c r="DS1466" s="2"/>
      <c r="DT1466" s="2"/>
      <c r="DU1466" s="2"/>
      <c r="DV1466" s="2"/>
      <c r="DW1466" s="2"/>
      <c r="DX1466" s="2"/>
      <c r="DY1466" s="2"/>
      <c r="DZ1466" s="2"/>
      <c r="EA1466" s="2"/>
      <c r="EB1466" s="2"/>
      <c r="EC1466" s="2"/>
      <c r="ED1466" s="2"/>
      <c r="EE1466" s="2"/>
      <c r="EF1466" s="2"/>
      <c r="EG1466" s="2"/>
      <c r="EH1466" s="2"/>
      <c r="EI1466" s="2"/>
      <c r="EJ1466" s="2"/>
      <c r="EK1466" s="2"/>
      <c r="EL1466" s="2"/>
      <c r="EM1466" s="2"/>
      <c r="EN1466" s="2"/>
      <c r="EO1466" s="2"/>
      <c r="EP1466" s="2"/>
      <c r="EQ1466" s="2"/>
      <c r="ER1466" s="2"/>
      <c r="ES1466" s="2"/>
      <c r="ET1466" s="2"/>
      <c r="EU1466" s="2"/>
      <c r="EV1466" s="2"/>
      <c r="EW1466" s="2"/>
      <c r="EX1466" s="2"/>
      <c r="EY1466" s="2"/>
      <c r="EZ1466" s="2"/>
      <c r="FA1466" s="2"/>
      <c r="FB1466" s="2"/>
      <c r="FC1466" s="2"/>
      <c r="FD1466" s="2"/>
      <c r="FE1466" s="2"/>
      <c r="FF1466" s="2"/>
      <c r="FG1466" s="2"/>
      <c r="FH1466" s="2"/>
      <c r="FI1466" s="2"/>
      <c r="FJ1466" s="2"/>
      <c r="FK1466" s="2"/>
      <c r="FL1466" s="2"/>
      <c r="FM1466" s="2"/>
      <c r="FN1466" s="2"/>
      <c r="FO1466" s="2"/>
      <c r="FP1466" s="2"/>
      <c r="FQ1466" s="2"/>
      <c r="FR1466" s="2"/>
      <c r="FS1466" s="2"/>
      <c r="FT1466" s="2"/>
      <c r="FU1466" s="2"/>
      <c r="FV1466" s="2"/>
      <c r="FW1466" s="2"/>
      <c r="FX1466" s="2"/>
      <c r="FY1466" s="2"/>
      <c r="FZ1466" s="2"/>
      <c r="GA1466" s="2"/>
      <c r="GB1466" s="2"/>
      <c r="GC1466" s="2"/>
      <c r="GD1466" s="2"/>
      <c r="GE1466" s="2"/>
      <c r="GF1466" s="2"/>
      <c r="GG1466" s="2"/>
      <c r="GH1466" s="2"/>
      <c r="GI1466" s="2"/>
      <c r="GJ1466" s="2"/>
      <c r="GK1466" s="2"/>
      <c r="GL1466" s="2"/>
      <c r="GM1466" s="2"/>
      <c r="GN1466" s="2"/>
      <c r="GO1466" s="2"/>
      <c r="GP1466" s="2"/>
      <c r="GQ1466" s="2"/>
      <c r="GR1466" s="2"/>
      <c r="GS1466" s="2"/>
      <c r="GT1466" s="2"/>
      <c r="GU1466" s="2"/>
      <c r="GV1466" s="2"/>
      <c r="GW1466" s="2"/>
      <c r="GX1466" s="2"/>
      <c r="GY1466" s="2"/>
      <c r="GZ1466" s="2"/>
      <c r="HA1466" s="2"/>
      <c r="HB1466" s="2"/>
      <c r="HC1466" s="2"/>
      <c r="HD1466" s="2"/>
      <c r="HE1466" s="2"/>
      <c r="HF1466" s="2"/>
      <c r="HG1466" s="2"/>
      <c r="HH1466" s="2"/>
      <c r="HI1466" s="2"/>
      <c r="HJ1466" s="2"/>
      <c r="HK1466" s="2"/>
      <c r="HL1466" s="2"/>
      <c r="HM1466" s="2"/>
      <c r="HN1466" s="2"/>
      <c r="HO1466" s="2"/>
      <c r="HP1466" s="2"/>
      <c r="HQ1466" s="2"/>
      <c r="HR1466" s="2"/>
      <c r="HS1466" s="2"/>
      <c r="HT1466" s="2"/>
      <c r="HU1466" s="2"/>
      <c r="HV1466" s="2"/>
      <c r="HW1466" s="2"/>
      <c r="HX1466" s="2"/>
      <c r="HY1466" s="2"/>
      <c r="HZ1466" s="2"/>
      <c r="IA1466" s="2"/>
      <c r="IB1466" s="2"/>
      <c r="IC1466" s="2"/>
      <c r="ID1466" s="2"/>
      <c r="IE1466" s="2"/>
      <c r="IF1466" s="2"/>
      <c r="IG1466" s="2"/>
      <c r="IH1466" s="2"/>
      <c r="II1466" s="2"/>
      <c r="IJ1466" s="2"/>
      <c r="IK1466" s="2"/>
      <c r="IL1466" s="2"/>
      <c r="IM1466" s="2"/>
      <c r="IN1466" s="2"/>
      <c r="IO1466" s="2"/>
      <c r="IP1466" s="2"/>
      <c r="IQ1466" s="2"/>
    </row>
    <row r="1467" spans="1:251" s="16" customFormat="1" ht="18.75" customHeight="1" thickBot="1">
      <c r="A1467" s="17"/>
      <c r="B1467" s="144" t="s">
        <v>11</v>
      </c>
      <c r="C1467" s="145"/>
      <c r="D1467" s="145"/>
      <c r="E1467" s="145"/>
      <c r="F1467" s="145"/>
      <c r="G1467" s="145"/>
      <c r="H1467" s="145"/>
      <c r="I1467" s="145"/>
      <c r="J1467" s="145"/>
      <c r="K1467" s="145"/>
      <c r="L1467" s="145"/>
      <c r="M1467" s="145"/>
      <c r="N1467" s="145"/>
      <c r="O1467" s="145"/>
      <c r="P1467" s="145"/>
      <c r="Q1467" s="145"/>
      <c r="R1467" s="145"/>
      <c r="S1467" s="145"/>
      <c r="T1467" s="145"/>
      <c r="U1467" s="145"/>
      <c r="V1467" s="145"/>
      <c r="W1467" s="145"/>
      <c r="X1467" s="145"/>
      <c r="Y1467" s="145"/>
      <c r="Z1467" s="146"/>
      <c r="AA1467" s="147">
        <f>SUM($AA$1466:$AA$1466)</f>
        <v>45000</v>
      </c>
      <c r="AB1467" s="148"/>
      <c r="AC1467" s="148"/>
      <c r="AD1467" s="148"/>
      <c r="AE1467" s="148"/>
      <c r="AF1467" s="148"/>
      <c r="AG1467" s="148"/>
      <c r="AH1467" s="148"/>
      <c r="AI1467" s="149"/>
      <c r="AJ1467" s="147">
        <f>SUM($AJ$1466:$AJ$1466)</f>
        <v>30344</v>
      </c>
      <c r="AK1467" s="148"/>
      <c r="AL1467" s="148"/>
      <c r="AM1467" s="148"/>
      <c r="AN1467" s="148"/>
      <c r="AO1467" s="148"/>
      <c r="AP1467" s="148"/>
      <c r="AQ1467" s="148"/>
      <c r="AR1467" s="149"/>
      <c r="AS1467" s="150"/>
      <c r="AT1467" s="151"/>
      <c r="AU1467" s="151"/>
      <c r="AV1467" s="151"/>
      <c r="AW1467" s="151"/>
      <c r="AX1467" s="152"/>
      <c r="AY1467" s="2"/>
      <c r="AZ1467" s="2"/>
      <c r="BA1467" s="2"/>
      <c r="BB1467" s="2"/>
      <c r="BC1467" s="2"/>
      <c r="BD1467" s="2"/>
      <c r="BE1467" s="2"/>
      <c r="BF1467" s="2"/>
      <c r="BG1467" s="2"/>
      <c r="BH1467" s="2"/>
      <c r="BI1467" s="2"/>
      <c r="BJ1467" s="2"/>
      <c r="BK1467" s="2"/>
      <c r="BL1467" s="2"/>
      <c r="BM1467" s="2"/>
      <c r="BN1467" s="2"/>
      <c r="BO1467" s="2"/>
      <c r="BP1467" s="2"/>
      <c r="BQ1467" s="2"/>
      <c r="BR1467" s="2"/>
      <c r="BS1467" s="2"/>
      <c r="BT1467" s="2"/>
      <c r="BU1467" s="2"/>
      <c r="BV1467" s="2"/>
      <c r="BW1467" s="2"/>
      <c r="BX1467" s="2"/>
      <c r="BY1467" s="2"/>
      <c r="BZ1467" s="2"/>
      <c r="CA1467" s="2"/>
      <c r="CB1467" s="2"/>
      <c r="CC1467" s="2"/>
      <c r="CD1467" s="2"/>
      <c r="CE1467" s="2"/>
      <c r="CF1467" s="2"/>
      <c r="CG1467" s="2"/>
      <c r="CH1467" s="2"/>
      <c r="CI1467" s="2"/>
      <c r="CJ1467" s="2"/>
      <c r="CK1467" s="2"/>
      <c r="CL1467" s="2"/>
      <c r="CM1467" s="2"/>
      <c r="CN1467" s="2"/>
      <c r="CO1467" s="2"/>
      <c r="CP1467" s="2"/>
      <c r="CQ1467" s="2"/>
      <c r="CR1467" s="2"/>
      <c r="CS1467" s="2"/>
      <c r="CT1467" s="2"/>
      <c r="CU1467" s="2"/>
      <c r="CV1467" s="2"/>
      <c r="CW1467" s="2"/>
      <c r="CX1467" s="2"/>
      <c r="CY1467" s="2"/>
      <c r="CZ1467" s="2"/>
      <c r="DA1467" s="2"/>
      <c r="DB1467" s="2"/>
      <c r="DC1467" s="2"/>
      <c r="DD1467" s="2"/>
      <c r="DE1467" s="2"/>
      <c r="DF1467" s="2"/>
      <c r="DG1467" s="2"/>
      <c r="DH1467" s="2"/>
      <c r="DI1467" s="2"/>
      <c r="DJ1467" s="2"/>
      <c r="DK1467" s="2"/>
      <c r="DL1467" s="2"/>
      <c r="DM1467" s="2"/>
      <c r="DN1467" s="2"/>
      <c r="DO1467" s="2"/>
      <c r="DP1467" s="2"/>
      <c r="DQ1467" s="2"/>
      <c r="DR1467" s="2"/>
      <c r="DS1467" s="2"/>
      <c r="DT1467" s="2"/>
      <c r="DU1467" s="2"/>
      <c r="DV1467" s="2"/>
      <c r="DW1467" s="2"/>
      <c r="DX1467" s="2"/>
      <c r="DY1467" s="2"/>
      <c r="DZ1467" s="2"/>
      <c r="EA1467" s="2"/>
      <c r="EB1467" s="2"/>
      <c r="EC1467" s="2"/>
      <c r="ED1467" s="2"/>
      <c r="EE1467" s="2"/>
      <c r="EF1467" s="2"/>
      <c r="EG1467" s="2"/>
      <c r="EH1467" s="2"/>
      <c r="EI1467" s="2"/>
      <c r="EJ1467" s="2"/>
      <c r="EK1467" s="2"/>
      <c r="EL1467" s="2"/>
      <c r="EM1467" s="2"/>
      <c r="EN1467" s="2"/>
      <c r="EO1467" s="2"/>
      <c r="EP1467" s="2"/>
      <c r="EQ1467" s="2"/>
      <c r="ER1467" s="2"/>
      <c r="ES1467" s="2"/>
      <c r="ET1467" s="2"/>
      <c r="EU1467" s="2"/>
      <c r="EV1467" s="2"/>
      <c r="EW1467" s="2"/>
      <c r="EX1467" s="2"/>
      <c r="EY1467" s="2"/>
      <c r="EZ1467" s="2"/>
      <c r="FA1467" s="2"/>
      <c r="FB1467" s="2"/>
      <c r="FC1467" s="2"/>
      <c r="FD1467" s="2"/>
      <c r="FE1467" s="2"/>
      <c r="FF1467" s="2"/>
      <c r="FG1467" s="2"/>
      <c r="FH1467" s="2"/>
      <c r="FI1467" s="2"/>
      <c r="FJ1467" s="2"/>
      <c r="FK1467" s="2"/>
      <c r="FL1467" s="2"/>
      <c r="FM1467" s="2"/>
      <c r="FN1467" s="2"/>
      <c r="FO1467" s="2"/>
      <c r="FP1467" s="2"/>
      <c r="FQ1467" s="2"/>
      <c r="FR1467" s="2"/>
      <c r="FS1467" s="2"/>
      <c r="FT1467" s="2"/>
      <c r="FU1467" s="2"/>
      <c r="FV1467" s="2"/>
      <c r="FW1467" s="2"/>
      <c r="FX1467" s="2"/>
      <c r="FY1467" s="2"/>
      <c r="FZ1467" s="2"/>
      <c r="GA1467" s="2"/>
      <c r="GB1467" s="2"/>
      <c r="GC1467" s="2"/>
      <c r="GD1467" s="2"/>
      <c r="GE1467" s="2"/>
      <c r="GF1467" s="2"/>
      <c r="GG1467" s="2"/>
      <c r="GH1467" s="2"/>
      <c r="GI1467" s="2"/>
      <c r="GJ1467" s="2"/>
      <c r="GK1467" s="2"/>
      <c r="GL1467" s="2"/>
      <c r="GM1467" s="2"/>
      <c r="GN1467" s="2"/>
      <c r="GO1467" s="2"/>
      <c r="GP1467" s="2"/>
      <c r="GQ1467" s="2"/>
      <c r="GR1467" s="2"/>
      <c r="GS1467" s="2"/>
      <c r="GT1467" s="2"/>
      <c r="GU1467" s="2"/>
      <c r="GV1467" s="2"/>
      <c r="GW1467" s="2"/>
      <c r="GX1467" s="2"/>
      <c r="GY1467" s="2"/>
      <c r="GZ1467" s="2"/>
      <c r="HA1467" s="2"/>
      <c r="HB1467" s="2"/>
      <c r="HC1467" s="2"/>
      <c r="HD1467" s="2"/>
      <c r="HE1467" s="2"/>
      <c r="HF1467" s="2"/>
      <c r="HG1467" s="2"/>
      <c r="HH1467" s="2"/>
      <c r="HI1467" s="2"/>
      <c r="HJ1467" s="2"/>
      <c r="HK1467" s="2"/>
      <c r="HL1467" s="2"/>
      <c r="HM1467" s="2"/>
      <c r="HN1467" s="2"/>
      <c r="HO1467" s="2"/>
      <c r="HP1467" s="2"/>
      <c r="HQ1467" s="2"/>
      <c r="HR1467" s="2"/>
      <c r="HS1467" s="2"/>
      <c r="HT1467" s="2"/>
      <c r="HU1467" s="2"/>
      <c r="HV1467" s="2"/>
      <c r="HW1467" s="2"/>
      <c r="HX1467" s="2"/>
      <c r="HY1467" s="2"/>
      <c r="HZ1467" s="2"/>
      <c r="IA1467" s="2"/>
      <c r="IB1467" s="2"/>
      <c r="IC1467" s="2"/>
      <c r="ID1467" s="2"/>
      <c r="IE1467" s="2"/>
      <c r="IF1467" s="2"/>
      <c r="IG1467" s="2"/>
      <c r="IH1467" s="2"/>
      <c r="II1467" s="2"/>
      <c r="IJ1467" s="2"/>
      <c r="IK1467" s="2"/>
      <c r="IL1467" s="2"/>
      <c r="IM1467" s="2"/>
      <c r="IN1467" s="2"/>
      <c r="IO1467" s="2"/>
      <c r="IP1467" s="2"/>
      <c r="IQ1467" s="2"/>
    </row>
    <row r="1469" spans="1:251" ht="19.2">
      <c r="A1469" s="1" t="s">
        <v>0</v>
      </c>
      <c r="AW1469" s="3"/>
      <c r="AX1469" s="4"/>
      <c r="AY1469" s="3"/>
    </row>
    <row r="1471" spans="1:251" ht="18">
      <c r="B1471" s="115" t="s">
        <v>8</v>
      </c>
      <c r="C1471" s="116"/>
      <c r="D1471" s="116"/>
      <c r="E1471" s="116"/>
      <c r="F1471" s="116"/>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row>
    <row r="1472" spans="1:251">
      <c r="Z1472" s="5"/>
      <c r="AD1472" s="5"/>
      <c r="AE1472" s="5"/>
      <c r="AF1472" s="5"/>
      <c r="AG1472" s="5"/>
      <c r="AH1472" s="5"/>
      <c r="AI1472" s="5"/>
      <c r="AO1472" s="5"/>
    </row>
    <row r="1473" spans="1:113" ht="13.8" thickBot="1">
      <c r="Z1473" s="5"/>
      <c r="AD1473" s="5"/>
      <c r="AE1473" s="5"/>
      <c r="AF1473" s="5"/>
      <c r="AG1473" s="5"/>
      <c r="AH1473" s="5"/>
      <c r="AI1473" s="5"/>
      <c r="AO1473" s="5"/>
      <c r="DI1473" s="6"/>
    </row>
    <row r="1474" spans="1:113" ht="24.75" customHeight="1" thickBot="1">
      <c r="B1474" s="117" t="s">
        <v>1</v>
      </c>
      <c r="C1474" s="118"/>
      <c r="D1474" s="118"/>
      <c r="E1474" s="118"/>
      <c r="F1474" s="118"/>
      <c r="G1474" s="118"/>
      <c r="H1474" s="119" t="s">
        <v>172</v>
      </c>
      <c r="I1474" s="120"/>
      <c r="J1474" s="120"/>
      <c r="K1474" s="120"/>
      <c r="L1474" s="120"/>
      <c r="M1474" s="120"/>
      <c r="N1474" s="120"/>
      <c r="O1474" s="120"/>
      <c r="P1474" s="120"/>
      <c r="Q1474" s="120"/>
      <c r="R1474" s="120"/>
      <c r="S1474" s="120"/>
      <c r="T1474" s="120"/>
      <c r="U1474" s="120"/>
      <c r="V1474" s="120"/>
      <c r="W1474" s="120"/>
      <c r="X1474" s="120"/>
      <c r="Y1474" s="120"/>
      <c r="Z1474" s="120"/>
      <c r="AA1474" s="120"/>
      <c r="AB1474" s="120"/>
      <c r="AC1474" s="120"/>
      <c r="AD1474" s="120"/>
      <c r="AE1474" s="120"/>
      <c r="AF1474" s="120"/>
      <c r="AG1474" s="120"/>
      <c r="AH1474" s="120"/>
      <c r="AI1474" s="120"/>
      <c r="AJ1474" s="120"/>
      <c r="AK1474" s="120"/>
      <c r="AL1474" s="120"/>
      <c r="AM1474" s="120"/>
      <c r="AN1474" s="120"/>
      <c r="AO1474" s="120"/>
      <c r="AP1474" s="120"/>
      <c r="AQ1474" s="120"/>
      <c r="AR1474" s="120"/>
      <c r="AS1474" s="120"/>
      <c r="AT1474" s="120"/>
      <c r="AU1474" s="120"/>
      <c r="AV1474" s="120"/>
      <c r="AW1474" s="120"/>
      <c r="AX1474" s="121"/>
      <c r="DI1474" s="6"/>
    </row>
    <row r="1475" spans="1:113" ht="14.4">
      <c r="B1475" s="7"/>
      <c r="C1475" s="7"/>
      <c r="D1475" s="7"/>
      <c r="E1475" s="7"/>
      <c r="F1475" s="7"/>
      <c r="G1475" s="7"/>
      <c r="H1475" s="8"/>
      <c r="I1475" s="8"/>
      <c r="J1475" s="8"/>
      <c r="K1475" s="8"/>
      <c r="L1475" s="9"/>
      <c r="M1475" s="9"/>
      <c r="N1475" s="9"/>
      <c r="O1475" s="9"/>
      <c r="P1475" s="8"/>
      <c r="Q1475" s="8"/>
      <c r="R1475" s="8"/>
      <c r="S1475" s="8"/>
      <c r="T1475" s="8"/>
      <c r="U1475" s="8"/>
      <c r="V1475" s="10"/>
      <c r="W1475" s="10"/>
      <c r="X1475" s="10"/>
      <c r="Y1475" s="10"/>
      <c r="Z1475" s="10"/>
      <c r="AA1475" s="10"/>
      <c r="AB1475" s="10"/>
      <c r="AC1475" s="10"/>
      <c r="AD1475" s="10"/>
      <c r="AE1475" s="10"/>
      <c r="AF1475" s="10"/>
      <c r="AG1475" s="10"/>
      <c r="AH1475" s="10"/>
      <c r="AI1475" s="10"/>
      <c r="AJ1475" s="10"/>
      <c r="AK1475" s="10"/>
      <c r="AL1475" s="10"/>
      <c r="AM1475" s="10"/>
      <c r="AN1475" s="10"/>
      <c r="AO1475" s="10"/>
      <c r="AP1475" s="10"/>
      <c r="AQ1475" s="10"/>
      <c r="AR1475" s="10"/>
      <c r="AS1475" s="10"/>
      <c r="AT1475" s="10"/>
      <c r="AU1475" s="10"/>
      <c r="AV1475" s="10"/>
      <c r="AW1475" s="10"/>
      <c r="AX1475" s="10"/>
      <c r="DI1475" s="6"/>
    </row>
    <row r="1476" spans="1:113" ht="15" thickBot="1">
      <c r="A1476" s="11"/>
      <c r="B1476" s="10" t="s">
        <v>2</v>
      </c>
      <c r="C1476" s="8"/>
      <c r="D1476" s="8"/>
      <c r="E1476" s="8"/>
      <c r="F1476" s="8"/>
      <c r="G1476" s="8"/>
      <c r="H1476" s="8"/>
      <c r="I1476" s="8"/>
      <c r="J1476" s="8"/>
      <c r="K1476" s="8"/>
      <c r="L1476" s="9"/>
      <c r="M1476" s="9"/>
      <c r="N1476" s="9"/>
      <c r="O1476" s="9"/>
      <c r="P1476" s="8"/>
      <c r="Q1476" s="8"/>
      <c r="R1476" s="8"/>
      <c r="S1476" s="8"/>
      <c r="T1476" s="8"/>
      <c r="U1476" s="8"/>
      <c r="V1476" s="10"/>
      <c r="W1476" s="10"/>
      <c r="X1476" s="10"/>
      <c r="Y1476" s="10"/>
      <c r="Z1476" s="10"/>
      <c r="AA1476" s="10"/>
      <c r="AB1476" s="10"/>
      <c r="AC1476" s="10"/>
      <c r="AD1476" s="10"/>
      <c r="AE1476" s="10"/>
      <c r="AF1476" s="10"/>
      <c r="AG1476" s="10"/>
      <c r="AH1476" s="10"/>
      <c r="AI1476" s="10"/>
      <c r="AJ1476" s="10"/>
      <c r="AK1476" s="10"/>
      <c r="AL1476" s="10"/>
      <c r="AM1476" s="10"/>
      <c r="AN1476" s="10"/>
      <c r="AO1476" s="10"/>
      <c r="AP1476" s="10"/>
      <c r="AQ1476" s="10"/>
      <c r="AR1476" s="10"/>
      <c r="AS1476" s="10"/>
      <c r="AT1476" s="10"/>
      <c r="AU1476" s="10"/>
      <c r="AV1476" s="10"/>
      <c r="AW1476" s="10"/>
      <c r="AX1476" s="10"/>
      <c r="DI1476" s="6"/>
    </row>
    <row r="1477" spans="1:113" ht="14.4">
      <c r="A1477" s="8"/>
      <c r="B1477" s="12"/>
      <c r="C1477" s="7"/>
      <c r="D1477" s="7"/>
      <c r="E1477" s="7"/>
      <c r="F1477" s="7"/>
      <c r="G1477" s="7"/>
      <c r="H1477" s="7"/>
      <c r="I1477" s="7"/>
      <c r="J1477" s="7"/>
      <c r="K1477" s="7"/>
      <c r="L1477" s="13"/>
      <c r="M1477" s="13"/>
      <c r="N1477" s="13"/>
      <c r="O1477" s="13"/>
      <c r="P1477" s="7"/>
      <c r="Q1477" s="7"/>
      <c r="R1477" s="7"/>
      <c r="S1477" s="7"/>
      <c r="T1477" s="7"/>
      <c r="U1477" s="7"/>
      <c r="V1477" s="14"/>
      <c r="W1477" s="14"/>
      <c r="X1477" s="14"/>
      <c r="Y1477" s="14"/>
      <c r="Z1477" s="14"/>
      <c r="AA1477" s="14"/>
      <c r="AB1477" s="14"/>
      <c r="AC1477" s="14"/>
      <c r="AD1477" s="14"/>
      <c r="AE1477" s="14"/>
      <c r="AF1477" s="14"/>
      <c r="AG1477" s="14"/>
      <c r="AH1477" s="14"/>
      <c r="AI1477" s="14"/>
      <c r="AJ1477" s="14"/>
      <c r="AK1477" s="14"/>
      <c r="AL1477" s="14"/>
      <c r="AM1477" s="14"/>
      <c r="AN1477" s="14"/>
      <c r="AO1477" s="14"/>
      <c r="AP1477" s="14"/>
      <c r="AQ1477" s="14"/>
      <c r="AR1477" s="14"/>
      <c r="AS1477" s="14"/>
      <c r="AT1477" s="14"/>
      <c r="AU1477" s="14"/>
      <c r="AV1477" s="14"/>
      <c r="AW1477" s="14"/>
      <c r="AX1477" s="15"/>
    </row>
    <row r="1478" spans="1:113" ht="12" customHeight="1">
      <c r="A1478" s="8"/>
      <c r="B1478" s="122" t="s">
        <v>777</v>
      </c>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4"/>
    </row>
    <row r="1479" spans="1:113" ht="12" customHeight="1">
      <c r="A1479" s="8"/>
      <c r="B1479" s="122"/>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4"/>
      <c r="BC1479" s="16"/>
    </row>
    <row r="1480" spans="1:113" ht="12" customHeight="1">
      <c r="A1480" s="8"/>
      <c r="B1480" s="122"/>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4"/>
    </row>
    <row r="1481" spans="1:113" ht="12" customHeight="1">
      <c r="A1481" s="8"/>
      <c r="B1481" s="122"/>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4"/>
    </row>
    <row r="1482" spans="1:113" ht="12" customHeight="1">
      <c r="A1482" s="8"/>
      <c r="B1482" s="122"/>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4"/>
    </row>
    <row r="1483" spans="1:113" ht="15" thickBot="1">
      <c r="A1483" s="17"/>
      <c r="B1483" s="18"/>
      <c r="C1483" s="19"/>
      <c r="D1483" s="19"/>
      <c r="E1483" s="19"/>
      <c r="F1483" s="19"/>
      <c r="G1483" s="19"/>
      <c r="H1483" s="19"/>
      <c r="I1483" s="19"/>
      <c r="J1483" s="19"/>
      <c r="K1483" s="19"/>
      <c r="L1483" s="19"/>
      <c r="M1483" s="19"/>
      <c r="N1483" s="19"/>
      <c r="O1483" s="19"/>
      <c r="P1483" s="19"/>
      <c r="Q1483" s="19"/>
      <c r="R1483" s="19"/>
      <c r="S1483" s="19"/>
      <c r="T1483" s="19"/>
      <c r="U1483" s="19"/>
      <c r="V1483" s="19"/>
      <c r="W1483" s="19"/>
      <c r="X1483" s="19"/>
      <c r="Y1483" s="19"/>
      <c r="Z1483" s="19"/>
      <c r="AA1483" s="19"/>
      <c r="AB1483" s="19"/>
      <c r="AC1483" s="19"/>
      <c r="AD1483" s="19"/>
      <c r="AE1483" s="19"/>
      <c r="AF1483" s="19"/>
      <c r="AG1483" s="19"/>
      <c r="AH1483" s="19"/>
      <c r="AI1483" s="19"/>
      <c r="AJ1483" s="19"/>
      <c r="AK1483" s="19"/>
      <c r="AL1483" s="19"/>
      <c r="AM1483" s="19"/>
      <c r="AN1483" s="19"/>
      <c r="AO1483" s="19"/>
      <c r="AP1483" s="19"/>
      <c r="AQ1483" s="19"/>
      <c r="AR1483" s="19"/>
      <c r="AS1483" s="19"/>
      <c r="AT1483" s="19"/>
      <c r="AU1483" s="19"/>
      <c r="AV1483" s="19"/>
      <c r="AW1483" s="19"/>
      <c r="AX1483" s="20"/>
    </row>
    <row r="1484" spans="1:113">
      <c r="B1484" s="21"/>
    </row>
    <row r="1485" spans="1:113" ht="15" thickBot="1">
      <c r="A1485" s="11"/>
      <c r="B1485" s="10" t="s">
        <v>3</v>
      </c>
      <c r="C1485" s="8"/>
      <c r="D1485" s="8"/>
      <c r="E1485" s="8"/>
      <c r="F1485" s="8"/>
      <c r="G1485" s="8"/>
      <c r="H1485" s="8"/>
      <c r="I1485" s="8"/>
      <c r="J1485" s="8"/>
      <c r="K1485" s="8"/>
      <c r="L1485" s="9"/>
      <c r="M1485" s="9"/>
      <c r="N1485" s="9"/>
      <c r="O1485" s="9"/>
      <c r="P1485" s="8"/>
      <c r="Q1485" s="8"/>
      <c r="R1485" s="8"/>
      <c r="S1485" s="8"/>
      <c r="T1485" s="8"/>
      <c r="U1485" s="8"/>
      <c r="V1485" s="10"/>
      <c r="W1485" s="10"/>
      <c r="X1485" s="10"/>
      <c r="Y1485" s="10"/>
      <c r="Z1485" s="10"/>
      <c r="AA1485" s="10"/>
      <c r="AB1485" s="10"/>
      <c r="AC1485" s="10"/>
      <c r="AD1485" s="10"/>
      <c r="AE1485" s="10"/>
      <c r="AF1485" s="10"/>
      <c r="AG1485" s="10"/>
      <c r="AH1485" s="10"/>
      <c r="AI1485" s="10"/>
      <c r="AJ1485" s="10"/>
      <c r="AK1485" s="10"/>
      <c r="AL1485" s="10"/>
      <c r="AM1485" s="10"/>
      <c r="AN1485" s="10"/>
      <c r="AO1485" s="10"/>
      <c r="AP1485" s="10"/>
      <c r="AQ1485" s="10"/>
      <c r="AR1485" s="10"/>
      <c r="AS1485" s="10"/>
      <c r="AT1485" s="10"/>
      <c r="AU1485" s="10"/>
      <c r="AV1485" s="10"/>
      <c r="AW1485" s="10"/>
      <c r="AX1485" s="10"/>
      <c r="DI1485" s="6"/>
    </row>
    <row r="1486" spans="1:113" ht="14.4">
      <c r="A1486" s="8"/>
      <c r="B1486" s="12"/>
      <c r="C1486" s="7"/>
      <c r="D1486" s="7"/>
      <c r="E1486" s="7"/>
      <c r="F1486" s="7"/>
      <c r="G1486" s="7"/>
      <c r="H1486" s="7"/>
      <c r="I1486" s="7"/>
      <c r="J1486" s="7"/>
      <c r="K1486" s="7"/>
      <c r="L1486" s="13"/>
      <c r="M1486" s="13"/>
      <c r="N1486" s="13"/>
      <c r="O1486" s="13"/>
      <c r="P1486" s="7"/>
      <c r="Q1486" s="7"/>
      <c r="R1486" s="7"/>
      <c r="S1486" s="7"/>
      <c r="T1486" s="7"/>
      <c r="U1486" s="7"/>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c r="AS1486" s="14"/>
      <c r="AT1486" s="14"/>
      <c r="AU1486" s="14"/>
      <c r="AV1486" s="14"/>
      <c r="AW1486" s="14"/>
      <c r="AX1486" s="15"/>
    </row>
    <row r="1487" spans="1:113" ht="12" customHeight="1">
      <c r="A1487" s="8"/>
      <c r="B1487" s="122" t="s">
        <v>173</v>
      </c>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4"/>
    </row>
    <row r="1488" spans="1:113" ht="12" customHeight="1">
      <c r="A1488" s="8"/>
      <c r="B1488" s="122"/>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4"/>
      <c r="BC1488" s="16"/>
    </row>
    <row r="1489" spans="1:251" ht="12" customHeight="1">
      <c r="A1489" s="8"/>
      <c r="B1489" s="122"/>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4"/>
    </row>
    <row r="1490" spans="1:251" ht="12" customHeight="1">
      <c r="A1490" s="8"/>
      <c r="B1490" s="122"/>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4"/>
    </row>
    <row r="1491" spans="1:251" ht="12" customHeight="1">
      <c r="A1491" s="8"/>
      <c r="B1491" s="122"/>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4"/>
    </row>
    <row r="1492" spans="1:251" ht="15" thickBot="1">
      <c r="A1492" s="17"/>
      <c r="B1492" s="18"/>
      <c r="C1492" s="19"/>
      <c r="D1492" s="19"/>
      <c r="E1492" s="19"/>
      <c r="F1492" s="19"/>
      <c r="G1492" s="19"/>
      <c r="H1492" s="19"/>
      <c r="I1492" s="19"/>
      <c r="J1492" s="19"/>
      <c r="K1492" s="19"/>
      <c r="L1492" s="19"/>
      <c r="M1492" s="19"/>
      <c r="N1492" s="19"/>
      <c r="O1492" s="19"/>
      <c r="P1492" s="19"/>
      <c r="Q1492" s="19"/>
      <c r="R1492" s="19"/>
      <c r="S1492" s="19"/>
      <c r="T1492" s="19"/>
      <c r="U1492" s="19"/>
      <c r="V1492" s="19"/>
      <c r="W1492" s="19"/>
      <c r="X1492" s="19"/>
      <c r="Y1492" s="19"/>
      <c r="Z1492" s="19"/>
      <c r="AA1492" s="19"/>
      <c r="AB1492" s="19"/>
      <c r="AC1492" s="19"/>
      <c r="AD1492" s="19"/>
      <c r="AE1492" s="19"/>
      <c r="AF1492" s="19"/>
      <c r="AG1492" s="19"/>
      <c r="AH1492" s="19"/>
      <c r="AI1492" s="19"/>
      <c r="AJ1492" s="19"/>
      <c r="AK1492" s="19"/>
      <c r="AL1492" s="19"/>
      <c r="AM1492" s="19"/>
      <c r="AN1492" s="19"/>
      <c r="AO1492" s="19"/>
      <c r="AP1492" s="19"/>
      <c r="AQ1492" s="19"/>
      <c r="AR1492" s="19"/>
      <c r="AS1492" s="19"/>
      <c r="AT1492" s="19"/>
      <c r="AU1492" s="19"/>
      <c r="AV1492" s="19"/>
      <c r="AW1492" s="19"/>
      <c r="AX1492" s="20"/>
    </row>
    <row r="1493" spans="1:251">
      <c r="B1493" s="21"/>
    </row>
    <row r="1494" spans="1:251" ht="14.4">
      <c r="B1494" s="10" t="s">
        <v>4</v>
      </c>
      <c r="C1494" s="8"/>
      <c r="D1494" s="8"/>
      <c r="E1494" s="8"/>
      <c r="F1494" s="8"/>
      <c r="G1494" s="8"/>
      <c r="H1494" s="8"/>
      <c r="I1494" s="8"/>
      <c r="J1494" s="8"/>
      <c r="K1494" s="8"/>
      <c r="L1494" s="9"/>
      <c r="M1494" s="9"/>
      <c r="N1494" s="9"/>
      <c r="O1494" s="9"/>
      <c r="P1494" s="8"/>
      <c r="Q1494" s="8"/>
      <c r="R1494" s="8"/>
      <c r="S1494" s="8"/>
      <c r="T1494" s="8"/>
      <c r="U1494" s="8"/>
      <c r="V1494" s="10"/>
      <c r="W1494" s="10"/>
      <c r="X1494" s="10"/>
      <c r="Y1494" s="10"/>
      <c r="Z1494" s="10"/>
      <c r="AA1494" s="10"/>
      <c r="AB1494" s="10"/>
      <c r="AC1494" s="10"/>
      <c r="AD1494" s="10"/>
      <c r="AE1494" s="10"/>
      <c r="AF1494" s="10"/>
      <c r="AG1494" s="10"/>
      <c r="AH1494" s="10"/>
      <c r="AI1494" s="10"/>
      <c r="AJ1494" s="10"/>
      <c r="AK1494" s="10"/>
      <c r="AL1494" s="10"/>
      <c r="AM1494" s="10"/>
      <c r="AN1494" s="10"/>
      <c r="AO1494" s="10"/>
      <c r="AP1494" s="10"/>
      <c r="AQ1494" s="10"/>
      <c r="AR1494" s="10"/>
      <c r="AS1494" s="10"/>
      <c r="AT1494" s="10"/>
      <c r="AU1494" s="10"/>
      <c r="AV1494" s="10"/>
      <c r="AW1494" s="10"/>
      <c r="AX1494" s="10"/>
    </row>
    <row r="1495" spans="1:251" ht="15" thickBot="1">
      <c r="B1495" s="8"/>
      <c r="C1495" s="8"/>
      <c r="D1495" s="8"/>
      <c r="E1495" s="8"/>
      <c r="F1495" s="8"/>
      <c r="G1495" s="8"/>
      <c r="H1495" s="8"/>
      <c r="I1495" s="8"/>
      <c r="J1495" s="8"/>
      <c r="K1495" s="8"/>
      <c r="L1495" s="9"/>
      <c r="M1495" s="9"/>
      <c r="N1495" s="9"/>
      <c r="O1495" s="9"/>
      <c r="P1495" s="8"/>
      <c r="Q1495" s="8"/>
      <c r="R1495" s="8"/>
      <c r="S1495" s="8"/>
      <c r="T1495" s="8"/>
      <c r="U1495" s="8"/>
      <c r="V1495" s="10"/>
      <c r="W1495" s="10"/>
      <c r="X1495" s="10"/>
      <c r="Y1495" s="10"/>
      <c r="Z1495" s="10"/>
      <c r="AA1495" s="10"/>
      <c r="AB1495" s="10"/>
      <c r="AC1495" s="10"/>
      <c r="AD1495" s="10"/>
      <c r="AE1495" s="10"/>
      <c r="AF1495" s="10"/>
      <c r="AG1495" s="10"/>
      <c r="AH1495" s="10"/>
      <c r="AI1495" s="10"/>
      <c r="AJ1495" s="10"/>
      <c r="AK1495" s="10"/>
      <c r="AL1495" s="10"/>
      <c r="AM1495" s="10"/>
      <c r="AN1495" s="10"/>
      <c r="AO1495" s="10"/>
      <c r="AP1495" s="10"/>
      <c r="AQ1495" s="10"/>
      <c r="AR1495" s="10"/>
      <c r="AS1495" s="10"/>
      <c r="AT1495" s="10"/>
      <c r="AU1495" s="10"/>
      <c r="AV1495" s="10"/>
      <c r="AW1495" s="10"/>
      <c r="AX1495" s="22" t="s">
        <v>5</v>
      </c>
    </row>
    <row r="1496" spans="1:251" s="16" customFormat="1" ht="13.5" customHeight="1">
      <c r="A1496" s="8"/>
      <c r="B1496" s="125" t="s">
        <v>6</v>
      </c>
      <c r="C1496" s="126"/>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7"/>
      <c r="AA1496" s="131" t="s">
        <v>9</v>
      </c>
      <c r="AB1496" s="126"/>
      <c r="AC1496" s="126"/>
      <c r="AD1496" s="126"/>
      <c r="AE1496" s="126"/>
      <c r="AF1496" s="126"/>
      <c r="AG1496" s="126"/>
      <c r="AH1496" s="126"/>
      <c r="AI1496" s="127"/>
      <c r="AJ1496" s="131" t="s">
        <v>10</v>
      </c>
      <c r="AK1496" s="126"/>
      <c r="AL1496" s="126"/>
      <c r="AM1496" s="126"/>
      <c r="AN1496" s="126"/>
      <c r="AO1496" s="126"/>
      <c r="AP1496" s="126"/>
      <c r="AQ1496" s="126"/>
      <c r="AR1496" s="127"/>
      <c r="AS1496" s="131" t="s">
        <v>7</v>
      </c>
      <c r="AT1496" s="126"/>
      <c r="AU1496" s="126"/>
      <c r="AV1496" s="126"/>
      <c r="AW1496" s="126"/>
      <c r="AX1496" s="133"/>
      <c r="AY1496" s="2"/>
      <c r="AZ1496" s="2"/>
      <c r="BA1496" s="2"/>
      <c r="BB1496" s="2"/>
      <c r="BC1496" s="2"/>
      <c r="BD1496" s="2"/>
      <c r="BE1496" s="2"/>
      <c r="BF1496" s="2"/>
      <c r="BG1496" s="2"/>
      <c r="BH1496" s="2"/>
      <c r="BI1496" s="2"/>
      <c r="BJ1496" s="2"/>
      <c r="BK1496" s="2"/>
      <c r="BL1496" s="2"/>
      <c r="BM1496" s="2"/>
      <c r="BN1496" s="2"/>
      <c r="BO1496" s="2"/>
      <c r="BP1496" s="2"/>
      <c r="BQ1496" s="2"/>
      <c r="BR1496" s="2"/>
      <c r="BS1496" s="2"/>
      <c r="BT1496" s="2"/>
      <c r="BU1496" s="2"/>
      <c r="BV1496" s="2"/>
      <c r="BW1496" s="2"/>
      <c r="BX1496" s="2"/>
      <c r="BY1496" s="2"/>
      <c r="BZ1496" s="2"/>
      <c r="CA1496" s="2"/>
      <c r="CB1496" s="2"/>
      <c r="CC1496" s="2"/>
      <c r="CD1496" s="2"/>
      <c r="CE1496" s="2"/>
      <c r="CF1496" s="2"/>
      <c r="CG1496" s="2"/>
      <c r="CH1496" s="2"/>
      <c r="CI1496" s="2"/>
      <c r="CJ1496" s="2"/>
      <c r="CK1496" s="2"/>
      <c r="CL1496" s="2"/>
      <c r="CM1496" s="2"/>
      <c r="CN1496" s="2"/>
      <c r="CO1496" s="2"/>
      <c r="CP1496" s="2"/>
      <c r="CQ1496" s="2"/>
      <c r="CR1496" s="2"/>
      <c r="CS1496" s="2"/>
      <c r="CT1496" s="2"/>
      <c r="CU1496" s="2"/>
      <c r="CV1496" s="2"/>
      <c r="CW1496" s="2"/>
      <c r="CX1496" s="2"/>
      <c r="CY1496" s="2"/>
      <c r="CZ1496" s="2"/>
      <c r="DA1496" s="2"/>
      <c r="DB1496" s="2"/>
      <c r="DC1496" s="2"/>
      <c r="DD1496" s="2"/>
      <c r="DE1496" s="2"/>
      <c r="DF1496" s="2"/>
      <c r="DG1496" s="2"/>
      <c r="DH1496" s="2"/>
      <c r="DI1496" s="2"/>
      <c r="DJ1496" s="2"/>
      <c r="DK1496" s="2"/>
      <c r="DL1496" s="2"/>
      <c r="DM1496" s="2"/>
      <c r="DN1496" s="2"/>
      <c r="DO1496" s="2"/>
      <c r="DP1496" s="2"/>
      <c r="DQ1496" s="2"/>
      <c r="DR1496" s="2"/>
      <c r="DS1496" s="2"/>
      <c r="DT1496" s="2"/>
      <c r="DU1496" s="2"/>
      <c r="DV1496" s="2"/>
      <c r="DW1496" s="2"/>
      <c r="DX1496" s="2"/>
      <c r="DY1496" s="2"/>
      <c r="DZ1496" s="2"/>
      <c r="EA1496" s="2"/>
      <c r="EB1496" s="2"/>
      <c r="EC1496" s="2"/>
      <c r="ED1496" s="2"/>
      <c r="EE1496" s="2"/>
      <c r="EF1496" s="2"/>
      <c r="EG1496" s="2"/>
      <c r="EH1496" s="2"/>
      <c r="EI1496" s="2"/>
      <c r="EJ1496" s="2"/>
      <c r="EK1496" s="2"/>
      <c r="EL1496" s="2"/>
      <c r="EM1496" s="2"/>
      <c r="EN1496" s="2"/>
      <c r="EO1496" s="2"/>
      <c r="EP1496" s="2"/>
      <c r="EQ1496" s="2"/>
      <c r="ER1496" s="2"/>
      <c r="ES1496" s="2"/>
      <c r="ET1496" s="2"/>
      <c r="EU1496" s="2"/>
      <c r="EV1496" s="2"/>
      <c r="EW1496" s="2"/>
      <c r="EX1496" s="2"/>
      <c r="EY1496" s="2"/>
      <c r="EZ1496" s="2"/>
      <c r="FA1496" s="2"/>
      <c r="FB1496" s="2"/>
      <c r="FC1496" s="2"/>
      <c r="FD1496" s="2"/>
      <c r="FE1496" s="2"/>
      <c r="FF1496" s="2"/>
      <c r="FG1496" s="2"/>
      <c r="FH1496" s="2"/>
      <c r="FI1496" s="2"/>
      <c r="FJ1496" s="2"/>
      <c r="FK1496" s="2"/>
      <c r="FL1496" s="2"/>
      <c r="FM1496" s="2"/>
      <c r="FN1496" s="2"/>
      <c r="FO1496" s="2"/>
      <c r="FP1496" s="2"/>
      <c r="FQ1496" s="2"/>
      <c r="FR1496" s="2"/>
      <c r="FS1496" s="2"/>
      <c r="FT1496" s="2"/>
      <c r="FU1496" s="2"/>
      <c r="FV1496" s="2"/>
      <c r="FW1496" s="2"/>
      <c r="FX1496" s="2"/>
      <c r="FY1496" s="2"/>
      <c r="FZ1496" s="2"/>
      <c r="GA1496" s="2"/>
      <c r="GB1496" s="2"/>
      <c r="GC1496" s="2"/>
      <c r="GD1496" s="2"/>
      <c r="GE1496" s="2"/>
      <c r="GF1496" s="2"/>
      <c r="GG1496" s="2"/>
      <c r="GH1496" s="2"/>
      <c r="GI1496" s="2"/>
      <c r="GJ1496" s="2"/>
      <c r="GK1496" s="2"/>
      <c r="GL1496" s="2"/>
      <c r="GM1496" s="2"/>
      <c r="GN1496" s="2"/>
      <c r="GO1496" s="2"/>
      <c r="GP1496" s="2"/>
      <c r="GQ1496" s="2"/>
      <c r="GR1496" s="2"/>
      <c r="GS1496" s="2"/>
      <c r="GT1496" s="2"/>
      <c r="GU1496" s="2"/>
      <c r="GV1496" s="2"/>
      <c r="GW1496" s="2"/>
      <c r="GX1496" s="2"/>
      <c r="GY1496" s="2"/>
      <c r="GZ1496" s="2"/>
      <c r="HA1496" s="2"/>
      <c r="HB1496" s="2"/>
      <c r="HC1496" s="2"/>
      <c r="HD1496" s="2"/>
      <c r="HE1496" s="2"/>
      <c r="HF1496" s="2"/>
      <c r="HG1496" s="2"/>
      <c r="HH1496" s="2"/>
      <c r="HI1496" s="2"/>
      <c r="HJ1496" s="2"/>
      <c r="HK1496" s="2"/>
      <c r="HL1496" s="2"/>
      <c r="HM1496" s="2"/>
      <c r="HN1496" s="2"/>
      <c r="HO1496" s="2"/>
      <c r="HP1496" s="2"/>
      <c r="HQ1496" s="2"/>
      <c r="HR1496" s="2"/>
      <c r="HS1496" s="2"/>
      <c r="HT1496" s="2"/>
      <c r="HU1496" s="2"/>
      <c r="HV1496" s="2"/>
      <c r="HW1496" s="2"/>
      <c r="HX1496" s="2"/>
      <c r="HY1496" s="2"/>
      <c r="HZ1496" s="2"/>
      <c r="IA1496" s="2"/>
      <c r="IB1496" s="2"/>
      <c r="IC1496" s="2"/>
      <c r="ID1496" s="2"/>
      <c r="IE1496" s="2"/>
      <c r="IF1496" s="2"/>
      <c r="IG1496" s="2"/>
      <c r="IH1496" s="2"/>
      <c r="II1496" s="2"/>
      <c r="IJ1496" s="2"/>
      <c r="IK1496" s="2"/>
      <c r="IL1496" s="2"/>
      <c r="IM1496" s="2"/>
      <c r="IN1496" s="2"/>
      <c r="IO1496" s="2"/>
      <c r="IP1496" s="2"/>
      <c r="IQ1496" s="2"/>
    </row>
    <row r="1497" spans="1:251" s="16" customFormat="1">
      <c r="A1497" s="8"/>
      <c r="B1497" s="128"/>
      <c r="C1497" s="129"/>
      <c r="D1497" s="129"/>
      <c r="E1497" s="129"/>
      <c r="F1497" s="129"/>
      <c r="G1497" s="129"/>
      <c r="H1497" s="129"/>
      <c r="I1497" s="129"/>
      <c r="J1497" s="129"/>
      <c r="K1497" s="129"/>
      <c r="L1497" s="129"/>
      <c r="M1497" s="129"/>
      <c r="N1497" s="129"/>
      <c r="O1497" s="129"/>
      <c r="P1497" s="129"/>
      <c r="Q1497" s="129"/>
      <c r="R1497" s="129"/>
      <c r="S1497" s="129"/>
      <c r="T1497" s="129"/>
      <c r="U1497" s="129"/>
      <c r="V1497" s="129"/>
      <c r="W1497" s="129"/>
      <c r="X1497" s="129"/>
      <c r="Y1497" s="129"/>
      <c r="Z1497" s="130"/>
      <c r="AA1497" s="132"/>
      <c r="AB1497" s="129"/>
      <c r="AC1497" s="129"/>
      <c r="AD1497" s="129"/>
      <c r="AE1497" s="129"/>
      <c r="AF1497" s="129"/>
      <c r="AG1497" s="129"/>
      <c r="AH1497" s="129"/>
      <c r="AI1497" s="130"/>
      <c r="AJ1497" s="132"/>
      <c r="AK1497" s="129"/>
      <c r="AL1497" s="129"/>
      <c r="AM1497" s="129"/>
      <c r="AN1497" s="129"/>
      <c r="AO1497" s="129"/>
      <c r="AP1497" s="129"/>
      <c r="AQ1497" s="129"/>
      <c r="AR1497" s="130"/>
      <c r="AS1497" s="132"/>
      <c r="AT1497" s="129"/>
      <c r="AU1497" s="129"/>
      <c r="AV1497" s="129"/>
      <c r="AW1497" s="129"/>
      <c r="AX1497" s="134"/>
      <c r="AY1497" s="2"/>
      <c r="AZ1497" s="2"/>
      <c r="BA1497" s="2"/>
      <c r="BB1497" s="23"/>
      <c r="BC1497" s="24"/>
      <c r="BE1497" s="2"/>
      <c r="BF1497" s="2"/>
      <c r="BG1497" s="2"/>
      <c r="BH1497" s="2"/>
      <c r="BI1497" s="2"/>
      <c r="BJ1497" s="2"/>
      <c r="BK1497" s="2"/>
      <c r="BL1497" s="2"/>
      <c r="BM1497" s="2"/>
      <c r="BN1497" s="2"/>
      <c r="BO1497" s="2"/>
      <c r="BP1497" s="2"/>
      <c r="BQ1497" s="2"/>
      <c r="BR1497" s="2"/>
      <c r="BS1497" s="2"/>
      <c r="BT1497" s="2"/>
      <c r="BU1497" s="2"/>
      <c r="BV1497" s="2"/>
      <c r="BW1497" s="2"/>
      <c r="BX1497" s="2"/>
      <c r="BY1497" s="2"/>
      <c r="BZ1497" s="2"/>
      <c r="CA1497" s="2"/>
      <c r="CB1497" s="2"/>
      <c r="CC1497" s="2"/>
      <c r="CD1497" s="2"/>
      <c r="CE1497" s="2"/>
      <c r="CF1497" s="2"/>
      <c r="CG1497" s="2"/>
      <c r="CH1497" s="2"/>
      <c r="CI1497" s="2"/>
      <c r="CJ1497" s="2"/>
      <c r="CK1497" s="2"/>
      <c r="CL1497" s="2"/>
      <c r="CM1497" s="2"/>
      <c r="CN1497" s="2"/>
      <c r="CO1497" s="2"/>
      <c r="CP1497" s="2"/>
      <c r="CQ1497" s="2"/>
      <c r="CR1497" s="2"/>
      <c r="CS1497" s="2"/>
      <c r="CT1497" s="2"/>
      <c r="CU1497" s="2"/>
      <c r="CV1497" s="2"/>
      <c r="CW1497" s="2"/>
      <c r="CX1497" s="2"/>
      <c r="CY1497" s="2"/>
      <c r="CZ1497" s="2"/>
      <c r="DA1497" s="2"/>
      <c r="DB1497" s="2"/>
      <c r="DC1497" s="2"/>
      <c r="DD1497" s="2"/>
      <c r="DE1497" s="2"/>
      <c r="DF1497" s="2"/>
      <c r="DG1497" s="2"/>
      <c r="DH1497" s="2"/>
      <c r="DI1497" s="2"/>
      <c r="DJ1497" s="2"/>
      <c r="DK1497" s="2"/>
      <c r="DL1497" s="2"/>
      <c r="DM1497" s="2"/>
      <c r="DN1497" s="2"/>
      <c r="DO1497" s="2"/>
      <c r="DP1497" s="2"/>
      <c r="DQ1497" s="2"/>
      <c r="DR1497" s="2"/>
      <c r="DS1497" s="2"/>
      <c r="DT1497" s="2"/>
      <c r="DU1497" s="2"/>
      <c r="DV1497" s="2"/>
      <c r="DW1497" s="2"/>
      <c r="DX1497" s="2"/>
      <c r="DY1497" s="2"/>
      <c r="DZ1497" s="2"/>
      <c r="EA1497" s="2"/>
      <c r="EB1497" s="2"/>
      <c r="EC1497" s="2"/>
      <c r="ED1497" s="2"/>
      <c r="EE1497" s="2"/>
      <c r="EF1497" s="2"/>
      <c r="EG1497" s="2"/>
      <c r="EH1497" s="2"/>
      <c r="EI1497" s="2"/>
      <c r="EJ1497" s="2"/>
      <c r="EK1497" s="2"/>
      <c r="EL1497" s="2"/>
      <c r="EM1497" s="2"/>
      <c r="EN1497" s="2"/>
      <c r="EO1497" s="2"/>
      <c r="EP1497" s="2"/>
      <c r="EQ1497" s="2"/>
      <c r="ER1497" s="2"/>
      <c r="ES1497" s="2"/>
      <c r="ET1497" s="2"/>
      <c r="EU1497" s="2"/>
      <c r="EV1497" s="2"/>
      <c r="EW1497" s="2"/>
      <c r="EX1497" s="2"/>
      <c r="EY1497" s="2"/>
      <c r="EZ1497" s="2"/>
      <c r="FA1497" s="2"/>
      <c r="FB1497" s="2"/>
      <c r="FC1497" s="2"/>
      <c r="FD1497" s="2"/>
      <c r="FE1497" s="2"/>
      <c r="FF1497" s="2"/>
      <c r="FG1497" s="2"/>
      <c r="FH1497" s="2"/>
      <c r="FI1497" s="2"/>
      <c r="FJ1497" s="2"/>
      <c r="FK1497" s="2"/>
      <c r="FL1497" s="2"/>
      <c r="FM1497" s="2"/>
      <c r="FN1497" s="2"/>
      <c r="FO1497" s="2"/>
      <c r="FP1497" s="2"/>
      <c r="FQ1497" s="2"/>
      <c r="FR1497" s="2"/>
      <c r="FS1497" s="2"/>
      <c r="FT1497" s="2"/>
      <c r="FU1497" s="2"/>
      <c r="FV1497" s="2"/>
      <c r="FW1497" s="2"/>
      <c r="FX1497" s="2"/>
      <c r="FY1497" s="2"/>
      <c r="FZ1497" s="2"/>
      <c r="GA1497" s="2"/>
      <c r="GB1497" s="2"/>
      <c r="GC1497" s="2"/>
      <c r="GD1497" s="2"/>
      <c r="GE1497" s="2"/>
      <c r="GF1497" s="2"/>
      <c r="GG1497" s="2"/>
      <c r="GH1497" s="2"/>
      <c r="GI1497" s="2"/>
      <c r="GJ1497" s="2"/>
      <c r="GK1497" s="2"/>
      <c r="GL1497" s="2"/>
      <c r="GM1497" s="2"/>
      <c r="GN1497" s="2"/>
      <c r="GO1497" s="2"/>
      <c r="GP1497" s="2"/>
      <c r="GQ1497" s="2"/>
      <c r="GR1497" s="2"/>
      <c r="GS1497" s="2"/>
      <c r="GT1497" s="2"/>
      <c r="GU1497" s="2"/>
      <c r="GV1497" s="2"/>
      <c r="GW1497" s="2"/>
      <c r="GX1497" s="2"/>
      <c r="GY1497" s="2"/>
      <c r="GZ1497" s="2"/>
      <c r="HA1497" s="2"/>
      <c r="HB1497" s="2"/>
      <c r="HC1497" s="2"/>
      <c r="HD1497" s="2"/>
      <c r="HE1497" s="2"/>
      <c r="HF1497" s="2"/>
      <c r="HG1497" s="2"/>
      <c r="HH1497" s="2"/>
      <c r="HI1497" s="2"/>
      <c r="HJ1497" s="2"/>
      <c r="HK1497" s="2"/>
      <c r="HL1497" s="2"/>
      <c r="HM1497" s="2"/>
      <c r="HN1497" s="2"/>
      <c r="HO1497" s="2"/>
      <c r="HP1497" s="2"/>
      <c r="HQ1497" s="2"/>
      <c r="HR1497" s="2"/>
      <c r="HS1497" s="2"/>
      <c r="HT1497" s="2"/>
      <c r="HU1497" s="2"/>
      <c r="HV1497" s="2"/>
      <c r="HW1497" s="2"/>
      <c r="HX1497" s="2"/>
      <c r="HY1497" s="2"/>
      <c r="HZ1497" s="2"/>
      <c r="IA1497" s="2"/>
      <c r="IB1497" s="2"/>
      <c r="IC1497" s="2"/>
      <c r="ID1497" s="2"/>
      <c r="IE1497" s="2"/>
      <c r="IF1497" s="2"/>
      <c r="IG1497" s="2"/>
      <c r="IH1497" s="2"/>
      <c r="II1497" s="2"/>
      <c r="IJ1497" s="2"/>
      <c r="IK1497" s="2"/>
      <c r="IL1497" s="2"/>
      <c r="IM1497" s="2"/>
      <c r="IN1497" s="2"/>
      <c r="IO1497" s="2"/>
      <c r="IP1497" s="2"/>
      <c r="IQ1497" s="2"/>
    </row>
    <row r="1498" spans="1:251" s="16" customFormat="1" ht="18.75" customHeight="1">
      <c r="A1498" s="8"/>
      <c r="B1498" s="25"/>
      <c r="C1498" s="135" t="s">
        <v>171</v>
      </c>
      <c r="D1498" s="136"/>
      <c r="E1498" s="136"/>
      <c r="F1498" s="136"/>
      <c r="G1498" s="136"/>
      <c r="H1498" s="136"/>
      <c r="I1498" s="136"/>
      <c r="J1498" s="136"/>
      <c r="K1498" s="136"/>
      <c r="L1498" s="136"/>
      <c r="M1498" s="136"/>
      <c r="N1498" s="136"/>
      <c r="O1498" s="136"/>
      <c r="P1498" s="136"/>
      <c r="Q1498" s="136"/>
      <c r="R1498" s="136"/>
      <c r="S1498" s="136"/>
      <c r="T1498" s="136"/>
      <c r="U1498" s="136"/>
      <c r="V1498" s="136"/>
      <c r="W1498" s="136"/>
      <c r="X1498" s="136"/>
      <c r="Y1498" s="136"/>
      <c r="Z1498" s="137"/>
      <c r="AA1498" s="138">
        <v>0</v>
      </c>
      <c r="AB1498" s="139"/>
      <c r="AC1498" s="139"/>
      <c r="AD1498" s="139"/>
      <c r="AE1498" s="139"/>
      <c r="AF1498" s="139"/>
      <c r="AG1498" s="139"/>
      <c r="AH1498" s="139"/>
      <c r="AI1498" s="140"/>
      <c r="AJ1498" s="138">
        <v>350000</v>
      </c>
      <c r="AK1498" s="139"/>
      <c r="AL1498" s="139"/>
      <c r="AM1498" s="139"/>
      <c r="AN1498" s="139"/>
      <c r="AO1498" s="139"/>
      <c r="AP1498" s="139"/>
      <c r="AQ1498" s="139"/>
      <c r="AR1498" s="140"/>
      <c r="AS1498" s="141"/>
      <c r="AT1498" s="142"/>
      <c r="AU1498" s="142"/>
      <c r="AV1498" s="142"/>
      <c r="AW1498" s="142"/>
      <c r="AX1498" s="143"/>
      <c r="AY1498" s="2"/>
      <c r="AZ1498" s="2"/>
      <c r="BA1498" s="2"/>
      <c r="BB1498" s="2"/>
      <c r="BC1498" s="2"/>
      <c r="BD1498" s="2"/>
      <c r="BE1498" s="2"/>
      <c r="BF1498" s="2"/>
      <c r="BG1498" s="2"/>
      <c r="BH1498" s="2"/>
      <c r="BI1498" s="2"/>
      <c r="BJ1498" s="2"/>
      <c r="BK1498" s="2"/>
      <c r="BL1498" s="2"/>
      <c r="BM1498" s="2"/>
      <c r="BN1498" s="2"/>
      <c r="BO1498" s="2"/>
      <c r="BP1498" s="2"/>
      <c r="BQ1498" s="2"/>
      <c r="BR1498" s="2"/>
      <c r="BS1498" s="2"/>
      <c r="BT1498" s="2"/>
      <c r="BU1498" s="2"/>
      <c r="BV1498" s="2"/>
      <c r="BW1498" s="2"/>
      <c r="BX1498" s="2"/>
      <c r="BY1498" s="2"/>
      <c r="BZ1498" s="2"/>
      <c r="CA1498" s="2"/>
      <c r="CB1498" s="2"/>
      <c r="CC1498" s="2"/>
      <c r="CD1498" s="2"/>
      <c r="CE1498" s="2"/>
      <c r="CF1498" s="2"/>
      <c r="CG1498" s="2"/>
      <c r="CH1498" s="2"/>
      <c r="CI1498" s="2"/>
      <c r="CJ1498" s="2"/>
      <c r="CK1498" s="2"/>
      <c r="CL1498" s="2"/>
      <c r="CM1498" s="2"/>
      <c r="CN1498" s="2"/>
      <c r="CO1498" s="2"/>
      <c r="CP1498" s="2"/>
      <c r="CQ1498" s="2"/>
      <c r="CR1498" s="2"/>
      <c r="CS1498" s="2"/>
      <c r="CT1498" s="2"/>
      <c r="CU1498" s="2"/>
      <c r="CV1498" s="2"/>
      <c r="CW1498" s="2"/>
      <c r="CX1498" s="2"/>
      <c r="CY1498" s="2"/>
      <c r="CZ1498" s="2"/>
      <c r="DA1498" s="2"/>
      <c r="DB1498" s="2"/>
      <c r="DC1498" s="2"/>
      <c r="DD1498" s="2"/>
      <c r="DE1498" s="2"/>
      <c r="DF1498" s="2"/>
      <c r="DG1498" s="2"/>
      <c r="DH1498" s="2"/>
      <c r="DI1498" s="2"/>
      <c r="DJ1498" s="2"/>
      <c r="DK1498" s="2"/>
      <c r="DL1498" s="2"/>
      <c r="DM1498" s="2"/>
      <c r="DN1498" s="2"/>
      <c r="DO1498" s="2"/>
      <c r="DP1498" s="2"/>
      <c r="DQ1498" s="2"/>
      <c r="DR1498" s="2"/>
      <c r="DS1498" s="2"/>
      <c r="DT1498" s="2"/>
      <c r="DU1498" s="2"/>
      <c r="DV1498" s="2"/>
      <c r="DW1498" s="2"/>
      <c r="DX1498" s="2"/>
      <c r="DY1498" s="2"/>
      <c r="DZ1498" s="2"/>
      <c r="EA1498" s="2"/>
      <c r="EB1498" s="2"/>
      <c r="EC1498" s="2"/>
      <c r="ED1498" s="2"/>
      <c r="EE1498" s="2"/>
      <c r="EF1498" s="2"/>
      <c r="EG1498" s="2"/>
      <c r="EH1498" s="2"/>
      <c r="EI1498" s="2"/>
      <c r="EJ1498" s="2"/>
      <c r="EK1498" s="2"/>
      <c r="EL1498" s="2"/>
      <c r="EM1498" s="2"/>
      <c r="EN1498" s="2"/>
      <c r="EO1498" s="2"/>
      <c r="EP1498" s="2"/>
      <c r="EQ1498" s="2"/>
      <c r="ER1498" s="2"/>
      <c r="ES1498" s="2"/>
      <c r="ET1498" s="2"/>
      <c r="EU1498" s="2"/>
      <c r="EV1498" s="2"/>
      <c r="EW1498" s="2"/>
      <c r="EX1498" s="2"/>
      <c r="EY1498" s="2"/>
      <c r="EZ1498" s="2"/>
      <c r="FA1498" s="2"/>
      <c r="FB1498" s="2"/>
      <c r="FC1498" s="2"/>
      <c r="FD1498" s="2"/>
      <c r="FE1498" s="2"/>
      <c r="FF1498" s="2"/>
      <c r="FG1498" s="2"/>
      <c r="FH1498" s="2"/>
      <c r="FI1498" s="2"/>
      <c r="FJ1498" s="2"/>
      <c r="FK1498" s="2"/>
      <c r="FL1498" s="2"/>
      <c r="FM1498" s="2"/>
      <c r="FN1498" s="2"/>
      <c r="FO1498" s="2"/>
      <c r="FP1498" s="2"/>
      <c r="FQ1498" s="2"/>
      <c r="FR1498" s="2"/>
      <c r="FS1498" s="2"/>
      <c r="FT1498" s="2"/>
      <c r="FU1498" s="2"/>
      <c r="FV1498" s="2"/>
      <c r="FW1498" s="2"/>
      <c r="FX1498" s="2"/>
      <c r="FY1498" s="2"/>
      <c r="FZ1498" s="2"/>
      <c r="GA1498" s="2"/>
      <c r="GB1498" s="2"/>
      <c r="GC1498" s="2"/>
      <c r="GD1498" s="2"/>
      <c r="GE1498" s="2"/>
      <c r="GF1498" s="2"/>
      <c r="GG1498" s="2"/>
      <c r="GH1498" s="2"/>
      <c r="GI1498" s="2"/>
      <c r="GJ1498" s="2"/>
      <c r="GK1498" s="2"/>
      <c r="GL1498" s="2"/>
      <c r="GM1498" s="2"/>
      <c r="GN1498" s="2"/>
      <c r="GO1498" s="2"/>
      <c r="GP1498" s="2"/>
      <c r="GQ1498" s="2"/>
      <c r="GR1498" s="2"/>
      <c r="GS1498" s="2"/>
      <c r="GT1498" s="2"/>
      <c r="GU1498" s="2"/>
      <c r="GV1498" s="2"/>
      <c r="GW1498" s="2"/>
      <c r="GX1498" s="2"/>
      <c r="GY1498" s="2"/>
      <c r="GZ1498" s="2"/>
      <c r="HA1498" s="2"/>
      <c r="HB1498" s="2"/>
      <c r="HC1498" s="2"/>
      <c r="HD1498" s="2"/>
      <c r="HE1498" s="2"/>
      <c r="HF1498" s="2"/>
      <c r="HG1498" s="2"/>
      <c r="HH1498" s="2"/>
      <c r="HI1498" s="2"/>
      <c r="HJ1498" s="2"/>
      <c r="HK1498" s="2"/>
      <c r="HL1498" s="2"/>
      <c r="HM1498" s="2"/>
      <c r="HN1498" s="2"/>
      <c r="HO1498" s="2"/>
      <c r="HP1498" s="2"/>
      <c r="HQ1498" s="2"/>
      <c r="HR1498" s="2"/>
      <c r="HS1498" s="2"/>
      <c r="HT1498" s="2"/>
      <c r="HU1498" s="2"/>
      <c r="HV1498" s="2"/>
      <c r="HW1498" s="2"/>
      <c r="HX1498" s="2"/>
      <c r="HY1498" s="2"/>
      <c r="HZ1498" s="2"/>
      <c r="IA1498" s="2"/>
      <c r="IB1498" s="2"/>
      <c r="IC1498" s="2"/>
      <c r="ID1498" s="2"/>
      <c r="IE1498" s="2"/>
      <c r="IF1498" s="2"/>
      <c r="IG1498" s="2"/>
      <c r="IH1498" s="2"/>
      <c r="II1498" s="2"/>
      <c r="IJ1498" s="2"/>
      <c r="IK1498" s="2"/>
      <c r="IL1498" s="2"/>
      <c r="IM1498" s="2"/>
      <c r="IN1498" s="2"/>
      <c r="IO1498" s="2"/>
      <c r="IP1498" s="2"/>
      <c r="IQ1498" s="2"/>
    </row>
    <row r="1499" spans="1:251" s="16" customFormat="1" ht="18.75" customHeight="1" thickBot="1">
      <c r="A1499" s="17"/>
      <c r="B1499" s="144" t="s">
        <v>11</v>
      </c>
      <c r="C1499" s="145"/>
      <c r="D1499" s="145"/>
      <c r="E1499" s="145"/>
      <c r="F1499" s="145"/>
      <c r="G1499" s="145"/>
      <c r="H1499" s="145"/>
      <c r="I1499" s="145"/>
      <c r="J1499" s="145"/>
      <c r="K1499" s="145"/>
      <c r="L1499" s="145"/>
      <c r="M1499" s="145"/>
      <c r="N1499" s="145"/>
      <c r="O1499" s="145"/>
      <c r="P1499" s="145"/>
      <c r="Q1499" s="145"/>
      <c r="R1499" s="145"/>
      <c r="S1499" s="145"/>
      <c r="T1499" s="145"/>
      <c r="U1499" s="145"/>
      <c r="V1499" s="145"/>
      <c r="W1499" s="145"/>
      <c r="X1499" s="145"/>
      <c r="Y1499" s="145"/>
      <c r="Z1499" s="146"/>
      <c r="AA1499" s="147">
        <f>SUM($AA$1498:$AA$1498)</f>
        <v>0</v>
      </c>
      <c r="AB1499" s="148"/>
      <c r="AC1499" s="148"/>
      <c r="AD1499" s="148"/>
      <c r="AE1499" s="148"/>
      <c r="AF1499" s="148"/>
      <c r="AG1499" s="148"/>
      <c r="AH1499" s="148"/>
      <c r="AI1499" s="149"/>
      <c r="AJ1499" s="147">
        <f>SUM($AJ$1498:$AJ$1498)</f>
        <v>350000</v>
      </c>
      <c r="AK1499" s="148"/>
      <c r="AL1499" s="148"/>
      <c r="AM1499" s="148"/>
      <c r="AN1499" s="148"/>
      <c r="AO1499" s="148"/>
      <c r="AP1499" s="148"/>
      <c r="AQ1499" s="148"/>
      <c r="AR1499" s="149"/>
      <c r="AS1499" s="150"/>
      <c r="AT1499" s="151"/>
      <c r="AU1499" s="151"/>
      <c r="AV1499" s="151"/>
      <c r="AW1499" s="151"/>
      <c r="AX1499" s="152"/>
      <c r="AY1499" s="2"/>
      <c r="AZ1499" s="2"/>
      <c r="BA1499" s="2"/>
      <c r="BB1499" s="2"/>
      <c r="BC1499" s="2"/>
      <c r="BD1499" s="2"/>
      <c r="BE1499" s="2"/>
      <c r="BF1499" s="2"/>
      <c r="BG1499" s="2"/>
      <c r="BH1499" s="2"/>
      <c r="BI1499" s="2"/>
      <c r="BJ1499" s="2"/>
      <c r="BK1499" s="2"/>
      <c r="BL1499" s="2"/>
      <c r="BM1499" s="2"/>
      <c r="BN1499" s="2"/>
      <c r="BO1499" s="2"/>
      <c r="BP1499" s="2"/>
      <c r="BQ1499" s="2"/>
      <c r="BR1499" s="2"/>
      <c r="BS1499" s="2"/>
      <c r="BT1499" s="2"/>
      <c r="BU1499" s="2"/>
      <c r="BV1499" s="2"/>
      <c r="BW1499" s="2"/>
      <c r="BX1499" s="2"/>
      <c r="BY1499" s="2"/>
      <c r="BZ1499" s="2"/>
      <c r="CA1499" s="2"/>
      <c r="CB1499" s="2"/>
      <c r="CC1499" s="2"/>
      <c r="CD1499" s="2"/>
      <c r="CE1499" s="2"/>
      <c r="CF1499" s="2"/>
      <c r="CG1499" s="2"/>
      <c r="CH1499" s="2"/>
      <c r="CI1499" s="2"/>
      <c r="CJ1499" s="2"/>
      <c r="CK1499" s="2"/>
      <c r="CL1499" s="2"/>
      <c r="CM1499" s="2"/>
      <c r="CN1499" s="2"/>
      <c r="CO1499" s="2"/>
      <c r="CP1499" s="2"/>
      <c r="CQ1499" s="2"/>
      <c r="CR1499" s="2"/>
      <c r="CS1499" s="2"/>
      <c r="CT1499" s="2"/>
      <c r="CU1499" s="2"/>
      <c r="CV1499" s="2"/>
      <c r="CW1499" s="2"/>
      <c r="CX1499" s="2"/>
      <c r="CY1499" s="2"/>
      <c r="CZ1499" s="2"/>
      <c r="DA1499" s="2"/>
      <c r="DB1499" s="2"/>
      <c r="DC1499" s="2"/>
      <c r="DD1499" s="2"/>
      <c r="DE1499" s="2"/>
      <c r="DF1499" s="2"/>
      <c r="DG1499" s="2"/>
      <c r="DH1499" s="2"/>
      <c r="DI1499" s="2"/>
      <c r="DJ1499" s="2"/>
      <c r="DK1499" s="2"/>
      <c r="DL1499" s="2"/>
      <c r="DM1499" s="2"/>
      <c r="DN1499" s="2"/>
      <c r="DO1499" s="2"/>
      <c r="DP1499" s="2"/>
      <c r="DQ1499" s="2"/>
      <c r="DR1499" s="2"/>
      <c r="DS1499" s="2"/>
      <c r="DT1499" s="2"/>
      <c r="DU1499" s="2"/>
      <c r="DV1499" s="2"/>
      <c r="DW1499" s="2"/>
      <c r="DX1499" s="2"/>
      <c r="DY1499" s="2"/>
      <c r="DZ1499" s="2"/>
      <c r="EA1499" s="2"/>
      <c r="EB1499" s="2"/>
      <c r="EC1499" s="2"/>
      <c r="ED1499" s="2"/>
      <c r="EE1499" s="2"/>
      <c r="EF1499" s="2"/>
      <c r="EG1499" s="2"/>
      <c r="EH1499" s="2"/>
      <c r="EI1499" s="2"/>
      <c r="EJ1499" s="2"/>
      <c r="EK1499" s="2"/>
      <c r="EL1499" s="2"/>
      <c r="EM1499" s="2"/>
      <c r="EN1499" s="2"/>
      <c r="EO1499" s="2"/>
      <c r="EP1499" s="2"/>
      <c r="EQ1499" s="2"/>
      <c r="ER1499" s="2"/>
      <c r="ES1499" s="2"/>
      <c r="ET1499" s="2"/>
      <c r="EU1499" s="2"/>
      <c r="EV1499" s="2"/>
      <c r="EW1499" s="2"/>
      <c r="EX1499" s="2"/>
      <c r="EY1499" s="2"/>
      <c r="EZ1499" s="2"/>
      <c r="FA1499" s="2"/>
      <c r="FB1499" s="2"/>
      <c r="FC1499" s="2"/>
      <c r="FD1499" s="2"/>
      <c r="FE1499" s="2"/>
      <c r="FF1499" s="2"/>
      <c r="FG1499" s="2"/>
      <c r="FH1499" s="2"/>
      <c r="FI1499" s="2"/>
      <c r="FJ1499" s="2"/>
      <c r="FK1499" s="2"/>
      <c r="FL1499" s="2"/>
      <c r="FM1499" s="2"/>
      <c r="FN1499" s="2"/>
      <c r="FO1499" s="2"/>
      <c r="FP1499" s="2"/>
      <c r="FQ1499" s="2"/>
      <c r="FR1499" s="2"/>
      <c r="FS1499" s="2"/>
      <c r="FT1499" s="2"/>
      <c r="FU1499" s="2"/>
      <c r="FV1499" s="2"/>
      <c r="FW1499" s="2"/>
      <c r="FX1499" s="2"/>
      <c r="FY1499" s="2"/>
      <c r="FZ1499" s="2"/>
      <c r="GA1499" s="2"/>
      <c r="GB1499" s="2"/>
      <c r="GC1499" s="2"/>
      <c r="GD1499" s="2"/>
      <c r="GE1499" s="2"/>
      <c r="GF1499" s="2"/>
      <c r="GG1499" s="2"/>
      <c r="GH1499" s="2"/>
      <c r="GI1499" s="2"/>
      <c r="GJ1499" s="2"/>
      <c r="GK1499" s="2"/>
      <c r="GL1499" s="2"/>
      <c r="GM1499" s="2"/>
      <c r="GN1499" s="2"/>
      <c r="GO1499" s="2"/>
      <c r="GP1499" s="2"/>
      <c r="GQ1499" s="2"/>
      <c r="GR1499" s="2"/>
      <c r="GS1499" s="2"/>
      <c r="GT1499" s="2"/>
      <c r="GU1499" s="2"/>
      <c r="GV1499" s="2"/>
      <c r="GW1499" s="2"/>
      <c r="GX1499" s="2"/>
      <c r="GY1499" s="2"/>
      <c r="GZ1499" s="2"/>
      <c r="HA1499" s="2"/>
      <c r="HB1499" s="2"/>
      <c r="HC1499" s="2"/>
      <c r="HD1499" s="2"/>
      <c r="HE1499" s="2"/>
      <c r="HF1499" s="2"/>
      <c r="HG1499" s="2"/>
      <c r="HH1499" s="2"/>
      <c r="HI1499" s="2"/>
      <c r="HJ1499" s="2"/>
      <c r="HK1499" s="2"/>
      <c r="HL1499" s="2"/>
      <c r="HM1499" s="2"/>
      <c r="HN1499" s="2"/>
      <c r="HO1499" s="2"/>
      <c r="HP1499" s="2"/>
      <c r="HQ1499" s="2"/>
      <c r="HR1499" s="2"/>
      <c r="HS1499" s="2"/>
      <c r="HT1499" s="2"/>
      <c r="HU1499" s="2"/>
      <c r="HV1499" s="2"/>
      <c r="HW1499" s="2"/>
      <c r="HX1499" s="2"/>
      <c r="HY1499" s="2"/>
      <c r="HZ1499" s="2"/>
      <c r="IA1499" s="2"/>
      <c r="IB1499" s="2"/>
      <c r="IC1499" s="2"/>
      <c r="ID1499" s="2"/>
      <c r="IE1499" s="2"/>
      <c r="IF1499" s="2"/>
      <c r="IG1499" s="2"/>
      <c r="IH1499" s="2"/>
      <c r="II1499" s="2"/>
      <c r="IJ1499" s="2"/>
      <c r="IK1499" s="2"/>
      <c r="IL1499" s="2"/>
      <c r="IM1499" s="2"/>
      <c r="IN1499" s="2"/>
      <c r="IO1499" s="2"/>
      <c r="IP1499" s="2"/>
      <c r="IQ1499" s="2"/>
    </row>
    <row r="1501" spans="1:251" ht="19.2">
      <c r="A1501" s="1" t="s">
        <v>0</v>
      </c>
      <c r="AW1501" s="3"/>
      <c r="AX1501" s="4"/>
      <c r="AY1501" s="3"/>
    </row>
    <row r="1503" spans="1:251" ht="18">
      <c r="B1503" s="115" t="s">
        <v>8</v>
      </c>
      <c r="C1503" s="116"/>
      <c r="D1503" s="116"/>
      <c r="E1503" s="116"/>
      <c r="F1503" s="116"/>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row>
    <row r="1504" spans="1:251">
      <c r="Z1504" s="5"/>
      <c r="AD1504" s="5"/>
      <c r="AE1504" s="5"/>
      <c r="AF1504" s="5"/>
      <c r="AG1504" s="5"/>
      <c r="AH1504" s="5"/>
      <c r="AI1504" s="5"/>
      <c r="AO1504" s="5"/>
    </row>
    <row r="1505" spans="1:113" ht="13.8" thickBot="1">
      <c r="Z1505" s="5"/>
      <c r="AD1505" s="5"/>
      <c r="AE1505" s="5"/>
      <c r="AF1505" s="5"/>
      <c r="AG1505" s="5"/>
      <c r="AH1505" s="5"/>
      <c r="AI1505" s="5"/>
      <c r="AO1505" s="5"/>
      <c r="DI1505" s="6"/>
    </row>
    <row r="1506" spans="1:113" ht="24.75" customHeight="1" thickBot="1">
      <c r="B1506" s="117" t="s">
        <v>1</v>
      </c>
      <c r="C1506" s="118"/>
      <c r="D1506" s="118"/>
      <c r="E1506" s="118"/>
      <c r="F1506" s="118"/>
      <c r="G1506" s="118"/>
      <c r="H1506" s="119" t="s">
        <v>175</v>
      </c>
      <c r="I1506" s="120"/>
      <c r="J1506" s="120"/>
      <c r="K1506" s="120"/>
      <c r="L1506" s="120"/>
      <c r="M1506" s="120"/>
      <c r="N1506" s="120"/>
      <c r="O1506" s="120"/>
      <c r="P1506" s="120"/>
      <c r="Q1506" s="120"/>
      <c r="R1506" s="120"/>
      <c r="S1506" s="120"/>
      <c r="T1506" s="120"/>
      <c r="U1506" s="120"/>
      <c r="V1506" s="120"/>
      <c r="W1506" s="120"/>
      <c r="X1506" s="120"/>
      <c r="Y1506" s="120"/>
      <c r="Z1506" s="120"/>
      <c r="AA1506" s="120"/>
      <c r="AB1506" s="120"/>
      <c r="AC1506" s="120"/>
      <c r="AD1506" s="120"/>
      <c r="AE1506" s="120"/>
      <c r="AF1506" s="120"/>
      <c r="AG1506" s="120"/>
      <c r="AH1506" s="120"/>
      <c r="AI1506" s="120"/>
      <c r="AJ1506" s="120"/>
      <c r="AK1506" s="120"/>
      <c r="AL1506" s="120"/>
      <c r="AM1506" s="120"/>
      <c r="AN1506" s="120"/>
      <c r="AO1506" s="120"/>
      <c r="AP1506" s="120"/>
      <c r="AQ1506" s="120"/>
      <c r="AR1506" s="120"/>
      <c r="AS1506" s="120"/>
      <c r="AT1506" s="120"/>
      <c r="AU1506" s="120"/>
      <c r="AV1506" s="120"/>
      <c r="AW1506" s="120"/>
      <c r="AX1506" s="121"/>
      <c r="DI1506" s="6"/>
    </row>
    <row r="1507" spans="1:113" ht="14.4">
      <c r="B1507" s="7"/>
      <c r="C1507" s="7"/>
      <c r="D1507" s="7"/>
      <c r="E1507" s="7"/>
      <c r="F1507" s="7"/>
      <c r="G1507" s="7"/>
      <c r="H1507" s="8"/>
      <c r="I1507" s="8"/>
      <c r="J1507" s="8"/>
      <c r="K1507" s="8"/>
      <c r="L1507" s="9"/>
      <c r="M1507" s="9"/>
      <c r="N1507" s="9"/>
      <c r="O1507" s="9"/>
      <c r="P1507" s="8"/>
      <c r="Q1507" s="8"/>
      <c r="R1507" s="8"/>
      <c r="S1507" s="8"/>
      <c r="T1507" s="8"/>
      <c r="U1507" s="8"/>
      <c r="V1507" s="10"/>
      <c r="W1507" s="10"/>
      <c r="X1507" s="10"/>
      <c r="Y1507" s="10"/>
      <c r="Z1507" s="10"/>
      <c r="AA1507" s="10"/>
      <c r="AB1507" s="10"/>
      <c r="AC1507" s="10"/>
      <c r="AD1507" s="10"/>
      <c r="AE1507" s="10"/>
      <c r="AF1507" s="10"/>
      <c r="AG1507" s="10"/>
      <c r="AH1507" s="10"/>
      <c r="AI1507" s="10"/>
      <c r="AJ1507" s="10"/>
      <c r="AK1507" s="10"/>
      <c r="AL1507" s="10"/>
      <c r="AM1507" s="10"/>
      <c r="AN1507" s="10"/>
      <c r="AO1507" s="10"/>
      <c r="AP1507" s="10"/>
      <c r="AQ1507" s="10"/>
      <c r="AR1507" s="10"/>
      <c r="AS1507" s="10"/>
      <c r="AT1507" s="10"/>
      <c r="AU1507" s="10"/>
      <c r="AV1507" s="10"/>
      <c r="AW1507" s="10"/>
      <c r="AX1507" s="10"/>
      <c r="DI1507" s="6"/>
    </row>
    <row r="1508" spans="1:113" ht="15" thickBot="1">
      <c r="A1508" s="11"/>
      <c r="B1508" s="10" t="s">
        <v>2</v>
      </c>
      <c r="C1508" s="8"/>
      <c r="D1508" s="8"/>
      <c r="E1508" s="8"/>
      <c r="F1508" s="8"/>
      <c r="G1508" s="8"/>
      <c r="H1508" s="8"/>
      <c r="I1508" s="8"/>
      <c r="J1508" s="8"/>
      <c r="K1508" s="8"/>
      <c r="L1508" s="9"/>
      <c r="M1508" s="9"/>
      <c r="N1508" s="9"/>
      <c r="O1508" s="9"/>
      <c r="P1508" s="8"/>
      <c r="Q1508" s="8"/>
      <c r="R1508" s="8"/>
      <c r="S1508" s="8"/>
      <c r="T1508" s="8"/>
      <c r="U1508" s="8"/>
      <c r="V1508" s="10"/>
      <c r="W1508" s="10"/>
      <c r="X1508" s="10"/>
      <c r="Y1508" s="10"/>
      <c r="Z1508" s="10"/>
      <c r="AA1508" s="10"/>
      <c r="AB1508" s="10"/>
      <c r="AC1508" s="10"/>
      <c r="AD1508" s="10"/>
      <c r="AE1508" s="10"/>
      <c r="AF1508" s="10"/>
      <c r="AG1508" s="10"/>
      <c r="AH1508" s="10"/>
      <c r="AI1508" s="10"/>
      <c r="AJ1508" s="10"/>
      <c r="AK1508" s="10"/>
      <c r="AL1508" s="10"/>
      <c r="AM1508" s="10"/>
      <c r="AN1508" s="10"/>
      <c r="AO1508" s="10"/>
      <c r="AP1508" s="10"/>
      <c r="AQ1508" s="10"/>
      <c r="AR1508" s="10"/>
      <c r="AS1508" s="10"/>
      <c r="AT1508" s="10"/>
      <c r="AU1508" s="10"/>
      <c r="AV1508" s="10"/>
      <c r="AW1508" s="10"/>
      <c r="AX1508" s="10"/>
      <c r="DI1508" s="6"/>
    </row>
    <row r="1509" spans="1:113" ht="14.4">
      <c r="A1509" s="8"/>
      <c r="B1509" s="12"/>
      <c r="C1509" s="7"/>
      <c r="D1509" s="7"/>
      <c r="E1509" s="7"/>
      <c r="F1509" s="7"/>
      <c r="G1509" s="7"/>
      <c r="H1509" s="7"/>
      <c r="I1509" s="7"/>
      <c r="J1509" s="7"/>
      <c r="K1509" s="7"/>
      <c r="L1509" s="13"/>
      <c r="M1509" s="13"/>
      <c r="N1509" s="13"/>
      <c r="O1509" s="13"/>
      <c r="P1509" s="7"/>
      <c r="Q1509" s="7"/>
      <c r="R1509" s="7"/>
      <c r="S1509" s="7"/>
      <c r="T1509" s="7"/>
      <c r="U1509" s="7"/>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c r="AS1509" s="14"/>
      <c r="AT1509" s="14"/>
      <c r="AU1509" s="14"/>
      <c r="AV1509" s="14"/>
      <c r="AW1509" s="14"/>
      <c r="AX1509" s="15"/>
    </row>
    <row r="1510" spans="1:113" ht="12" customHeight="1">
      <c r="A1510" s="8"/>
      <c r="B1510" s="122" t="s">
        <v>841</v>
      </c>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4"/>
    </row>
    <row r="1511" spans="1:113" ht="12" customHeight="1">
      <c r="A1511" s="8"/>
      <c r="B1511" s="122"/>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4"/>
      <c r="BC1511" s="16"/>
    </row>
    <row r="1512" spans="1:113" ht="12" customHeight="1">
      <c r="A1512" s="8"/>
      <c r="B1512" s="122"/>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4"/>
    </row>
    <row r="1513" spans="1:113" ht="12" customHeight="1">
      <c r="A1513" s="8"/>
      <c r="B1513" s="122"/>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4"/>
    </row>
    <row r="1514" spans="1:113" ht="12" customHeight="1">
      <c r="A1514" s="8"/>
      <c r="B1514" s="122"/>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4"/>
    </row>
    <row r="1515" spans="1:113" ht="15" thickBot="1">
      <c r="A1515" s="17"/>
      <c r="B1515" s="18"/>
      <c r="C1515" s="19"/>
      <c r="D1515" s="19"/>
      <c r="E1515" s="19"/>
      <c r="F1515" s="19"/>
      <c r="G1515" s="19"/>
      <c r="H1515" s="19"/>
      <c r="I1515" s="19"/>
      <c r="J1515" s="19"/>
      <c r="K1515" s="19"/>
      <c r="L1515" s="19"/>
      <c r="M1515" s="19"/>
      <c r="N1515" s="19"/>
      <c r="O1515" s="19"/>
      <c r="P1515" s="19"/>
      <c r="Q1515" s="19"/>
      <c r="R1515" s="19"/>
      <c r="S1515" s="19"/>
      <c r="T1515" s="19"/>
      <c r="U1515" s="19"/>
      <c r="V1515" s="19"/>
      <c r="W1515" s="19"/>
      <c r="X1515" s="19"/>
      <c r="Y1515" s="19"/>
      <c r="Z1515" s="19"/>
      <c r="AA1515" s="19"/>
      <c r="AB1515" s="19"/>
      <c r="AC1515" s="19"/>
      <c r="AD1515" s="19"/>
      <c r="AE1515" s="19"/>
      <c r="AF1515" s="19"/>
      <c r="AG1515" s="19"/>
      <c r="AH1515" s="19"/>
      <c r="AI1515" s="19"/>
      <c r="AJ1515" s="19"/>
      <c r="AK1515" s="19"/>
      <c r="AL1515" s="19"/>
      <c r="AM1515" s="19"/>
      <c r="AN1515" s="19"/>
      <c r="AO1515" s="19"/>
      <c r="AP1515" s="19"/>
      <c r="AQ1515" s="19"/>
      <c r="AR1515" s="19"/>
      <c r="AS1515" s="19"/>
      <c r="AT1515" s="19"/>
      <c r="AU1515" s="19"/>
      <c r="AV1515" s="19"/>
      <c r="AW1515" s="19"/>
      <c r="AX1515" s="20"/>
    </row>
    <row r="1516" spans="1:113">
      <c r="B1516" s="21"/>
    </row>
    <row r="1517" spans="1:113" ht="15" thickBot="1">
      <c r="A1517" s="11"/>
      <c r="B1517" s="10" t="s">
        <v>3</v>
      </c>
      <c r="C1517" s="8"/>
      <c r="D1517" s="8"/>
      <c r="E1517" s="8"/>
      <c r="F1517" s="8"/>
      <c r="G1517" s="8"/>
      <c r="H1517" s="8"/>
      <c r="I1517" s="8"/>
      <c r="J1517" s="8"/>
      <c r="K1517" s="8"/>
      <c r="L1517" s="9"/>
      <c r="M1517" s="9"/>
      <c r="N1517" s="9"/>
      <c r="O1517" s="9"/>
      <c r="P1517" s="8"/>
      <c r="Q1517" s="8"/>
      <c r="R1517" s="8"/>
      <c r="S1517" s="8"/>
      <c r="T1517" s="8"/>
      <c r="U1517" s="8"/>
      <c r="V1517" s="10"/>
      <c r="W1517" s="10"/>
      <c r="X1517" s="10"/>
      <c r="Y1517" s="10"/>
      <c r="Z1517" s="10"/>
      <c r="AA1517" s="10"/>
      <c r="AB1517" s="10"/>
      <c r="AC1517" s="10"/>
      <c r="AD1517" s="10"/>
      <c r="AE1517" s="10"/>
      <c r="AF1517" s="10"/>
      <c r="AG1517" s="10"/>
      <c r="AH1517" s="10"/>
      <c r="AI1517" s="10"/>
      <c r="AJ1517" s="10"/>
      <c r="AK1517" s="10"/>
      <c r="AL1517" s="10"/>
      <c r="AM1517" s="10"/>
      <c r="AN1517" s="10"/>
      <c r="AO1517" s="10"/>
      <c r="AP1517" s="10"/>
      <c r="AQ1517" s="10"/>
      <c r="AR1517" s="10"/>
      <c r="AS1517" s="10"/>
      <c r="AT1517" s="10"/>
      <c r="AU1517" s="10"/>
      <c r="AV1517" s="10"/>
      <c r="AW1517" s="10"/>
      <c r="AX1517" s="10"/>
      <c r="DI1517" s="6"/>
    </row>
    <row r="1518" spans="1:113" ht="14.4">
      <c r="A1518" s="8"/>
      <c r="B1518" s="12"/>
      <c r="C1518" s="7"/>
      <c r="D1518" s="7"/>
      <c r="E1518" s="7"/>
      <c r="F1518" s="7"/>
      <c r="G1518" s="7"/>
      <c r="H1518" s="7"/>
      <c r="I1518" s="7"/>
      <c r="J1518" s="7"/>
      <c r="K1518" s="7"/>
      <c r="L1518" s="13"/>
      <c r="M1518" s="13"/>
      <c r="N1518" s="13"/>
      <c r="O1518" s="13"/>
      <c r="P1518" s="7"/>
      <c r="Q1518" s="7"/>
      <c r="R1518" s="7"/>
      <c r="S1518" s="7"/>
      <c r="T1518" s="7"/>
      <c r="U1518" s="7"/>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c r="AS1518" s="14"/>
      <c r="AT1518" s="14"/>
      <c r="AU1518" s="14"/>
      <c r="AV1518" s="14"/>
      <c r="AW1518" s="14"/>
      <c r="AX1518" s="15"/>
    </row>
    <row r="1519" spans="1:113" ht="12" customHeight="1">
      <c r="A1519" s="8"/>
      <c r="B1519" s="122" t="s">
        <v>837</v>
      </c>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4"/>
    </row>
    <row r="1520" spans="1:113" ht="12" customHeight="1">
      <c r="A1520" s="8"/>
      <c r="B1520" s="122"/>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4"/>
    </row>
    <row r="1521" spans="1:251" ht="12" customHeight="1">
      <c r="A1521" s="8"/>
      <c r="B1521" s="122"/>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4"/>
      <c r="BC1521" s="16"/>
    </row>
    <row r="1522" spans="1:251" ht="12" customHeight="1">
      <c r="A1522" s="8"/>
      <c r="B1522" s="122"/>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4"/>
    </row>
    <row r="1523" spans="1:251" ht="12" customHeight="1">
      <c r="A1523" s="8"/>
      <c r="B1523" s="122"/>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4"/>
    </row>
    <row r="1524" spans="1:251" ht="12" customHeight="1">
      <c r="A1524" s="8"/>
      <c r="B1524" s="122"/>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4"/>
    </row>
    <row r="1525" spans="1:251" ht="15" thickBot="1">
      <c r="A1525" s="17"/>
      <c r="B1525" s="18"/>
      <c r="C1525" s="19"/>
      <c r="D1525" s="19"/>
      <c r="E1525" s="19"/>
      <c r="F1525" s="19"/>
      <c r="G1525" s="19"/>
      <c r="H1525" s="19"/>
      <c r="I1525" s="19"/>
      <c r="J1525" s="19"/>
      <c r="K1525" s="19"/>
      <c r="L1525" s="19"/>
      <c r="M1525" s="19"/>
      <c r="N1525" s="19"/>
      <c r="O1525" s="19"/>
      <c r="P1525" s="19"/>
      <c r="Q1525" s="19"/>
      <c r="R1525" s="19"/>
      <c r="S1525" s="19"/>
      <c r="T1525" s="19"/>
      <c r="U1525" s="19"/>
      <c r="V1525" s="19"/>
      <c r="W1525" s="19"/>
      <c r="X1525" s="19"/>
      <c r="Y1525" s="19"/>
      <c r="Z1525" s="19"/>
      <c r="AA1525" s="19"/>
      <c r="AB1525" s="19"/>
      <c r="AC1525" s="19"/>
      <c r="AD1525" s="19"/>
      <c r="AE1525" s="19"/>
      <c r="AF1525" s="19"/>
      <c r="AG1525" s="19"/>
      <c r="AH1525" s="19"/>
      <c r="AI1525" s="19"/>
      <c r="AJ1525" s="19"/>
      <c r="AK1525" s="19"/>
      <c r="AL1525" s="19"/>
      <c r="AM1525" s="19"/>
      <c r="AN1525" s="19"/>
      <c r="AO1525" s="19"/>
      <c r="AP1525" s="19"/>
      <c r="AQ1525" s="19"/>
      <c r="AR1525" s="19"/>
      <c r="AS1525" s="19"/>
      <c r="AT1525" s="19"/>
      <c r="AU1525" s="19"/>
      <c r="AV1525" s="19"/>
      <c r="AW1525" s="19"/>
      <c r="AX1525" s="20"/>
    </row>
    <row r="1526" spans="1:251">
      <c r="B1526" s="21"/>
    </row>
    <row r="1527" spans="1:251" ht="14.4">
      <c r="B1527" s="10" t="s">
        <v>4</v>
      </c>
      <c r="C1527" s="8"/>
      <c r="D1527" s="8"/>
      <c r="E1527" s="8"/>
      <c r="F1527" s="8"/>
      <c r="G1527" s="8"/>
      <c r="H1527" s="8"/>
      <c r="I1527" s="8"/>
      <c r="J1527" s="8"/>
      <c r="K1527" s="8"/>
      <c r="L1527" s="9"/>
      <c r="M1527" s="9"/>
      <c r="N1527" s="9"/>
      <c r="O1527" s="9"/>
      <c r="P1527" s="8"/>
      <c r="Q1527" s="8"/>
      <c r="R1527" s="8"/>
      <c r="S1527" s="8"/>
      <c r="T1527" s="8"/>
      <c r="U1527" s="8"/>
      <c r="V1527" s="10"/>
      <c r="W1527" s="10"/>
      <c r="X1527" s="10"/>
      <c r="Y1527" s="10"/>
      <c r="Z1527" s="10"/>
      <c r="AA1527" s="10"/>
      <c r="AB1527" s="10"/>
      <c r="AC1527" s="10"/>
      <c r="AD1527" s="10"/>
      <c r="AE1527" s="10"/>
      <c r="AF1527" s="10"/>
      <c r="AG1527" s="10"/>
      <c r="AH1527" s="10"/>
      <c r="AI1527" s="10"/>
      <c r="AJ1527" s="10"/>
      <c r="AK1527" s="10"/>
      <c r="AL1527" s="10"/>
      <c r="AM1527" s="10"/>
      <c r="AN1527" s="10"/>
      <c r="AO1527" s="10"/>
      <c r="AP1527" s="10"/>
      <c r="AQ1527" s="10"/>
      <c r="AR1527" s="10"/>
      <c r="AS1527" s="10"/>
      <c r="AT1527" s="10"/>
      <c r="AU1527" s="10"/>
      <c r="AV1527" s="10"/>
      <c r="AW1527" s="10"/>
      <c r="AX1527" s="10"/>
    </row>
    <row r="1528" spans="1:251" ht="15" thickBot="1">
      <c r="B1528" s="8"/>
      <c r="C1528" s="8"/>
      <c r="D1528" s="8"/>
      <c r="E1528" s="8"/>
      <c r="F1528" s="8"/>
      <c r="G1528" s="8"/>
      <c r="H1528" s="8"/>
      <c r="I1528" s="8"/>
      <c r="J1528" s="8"/>
      <c r="K1528" s="8"/>
      <c r="L1528" s="9"/>
      <c r="M1528" s="9"/>
      <c r="N1528" s="9"/>
      <c r="O1528" s="9"/>
      <c r="P1528" s="8"/>
      <c r="Q1528" s="8"/>
      <c r="R1528" s="8"/>
      <c r="S1528" s="8"/>
      <c r="T1528" s="8"/>
      <c r="U1528" s="8"/>
      <c r="V1528" s="10"/>
      <c r="W1528" s="10"/>
      <c r="X1528" s="10"/>
      <c r="Y1528" s="10"/>
      <c r="Z1528" s="10"/>
      <c r="AA1528" s="10"/>
      <c r="AB1528" s="10"/>
      <c r="AC1528" s="10"/>
      <c r="AD1528" s="10"/>
      <c r="AE1528" s="10"/>
      <c r="AF1528" s="10"/>
      <c r="AG1528" s="10"/>
      <c r="AH1528" s="10"/>
      <c r="AI1528" s="10"/>
      <c r="AJ1528" s="10"/>
      <c r="AK1528" s="10"/>
      <c r="AL1528" s="10"/>
      <c r="AM1528" s="10"/>
      <c r="AN1528" s="10"/>
      <c r="AO1528" s="10"/>
      <c r="AP1528" s="10"/>
      <c r="AQ1528" s="10"/>
      <c r="AR1528" s="10"/>
      <c r="AS1528" s="10"/>
      <c r="AT1528" s="10"/>
      <c r="AU1528" s="10"/>
      <c r="AV1528" s="10"/>
      <c r="AW1528" s="10"/>
      <c r="AX1528" s="22" t="s">
        <v>5</v>
      </c>
    </row>
    <row r="1529" spans="1:251" s="16" customFormat="1" ht="13.5" customHeight="1">
      <c r="A1529" s="8"/>
      <c r="B1529" s="125" t="s">
        <v>6</v>
      </c>
      <c r="C1529" s="126"/>
      <c r="D1529" s="126"/>
      <c r="E1529" s="126"/>
      <c r="F1529" s="126"/>
      <c r="G1529" s="126"/>
      <c r="H1529" s="126"/>
      <c r="I1529" s="126"/>
      <c r="J1529" s="126"/>
      <c r="K1529" s="126"/>
      <c r="L1529" s="126"/>
      <c r="M1529" s="126"/>
      <c r="N1529" s="126"/>
      <c r="O1529" s="126"/>
      <c r="P1529" s="126"/>
      <c r="Q1529" s="126"/>
      <c r="R1529" s="126"/>
      <c r="S1529" s="126"/>
      <c r="T1529" s="126"/>
      <c r="U1529" s="126"/>
      <c r="V1529" s="126"/>
      <c r="W1529" s="126"/>
      <c r="X1529" s="126"/>
      <c r="Y1529" s="126"/>
      <c r="Z1529" s="127"/>
      <c r="AA1529" s="131" t="s">
        <v>9</v>
      </c>
      <c r="AB1529" s="126"/>
      <c r="AC1529" s="126"/>
      <c r="AD1529" s="126"/>
      <c r="AE1529" s="126"/>
      <c r="AF1529" s="126"/>
      <c r="AG1529" s="126"/>
      <c r="AH1529" s="126"/>
      <c r="AI1529" s="127"/>
      <c r="AJ1529" s="131" t="s">
        <v>10</v>
      </c>
      <c r="AK1529" s="126"/>
      <c r="AL1529" s="126"/>
      <c r="AM1529" s="126"/>
      <c r="AN1529" s="126"/>
      <c r="AO1529" s="126"/>
      <c r="AP1529" s="126"/>
      <c r="AQ1529" s="126"/>
      <c r="AR1529" s="127"/>
      <c r="AS1529" s="131" t="s">
        <v>7</v>
      </c>
      <c r="AT1529" s="126"/>
      <c r="AU1529" s="126"/>
      <c r="AV1529" s="126"/>
      <c r="AW1529" s="126"/>
      <c r="AX1529" s="133"/>
      <c r="AY1529" s="2"/>
      <c r="AZ1529" s="2"/>
      <c r="BA1529" s="2"/>
      <c r="BB1529" s="2"/>
      <c r="BC1529" s="2"/>
      <c r="BD1529" s="2"/>
      <c r="BE1529" s="2"/>
      <c r="BF1529" s="2"/>
      <c r="BG1529" s="2"/>
      <c r="BH1529" s="2"/>
      <c r="BI1529" s="2"/>
      <c r="BJ1529" s="2"/>
      <c r="BK1529" s="2"/>
      <c r="BL1529" s="2"/>
      <c r="BM1529" s="2"/>
      <c r="BN1529" s="2"/>
      <c r="BO1529" s="2"/>
      <c r="BP1529" s="2"/>
      <c r="BQ1529" s="2"/>
      <c r="BR1529" s="2"/>
      <c r="BS1529" s="2"/>
      <c r="BT1529" s="2"/>
      <c r="BU1529" s="2"/>
      <c r="BV1529" s="2"/>
      <c r="BW1529" s="2"/>
      <c r="BX1529" s="2"/>
      <c r="BY1529" s="2"/>
      <c r="BZ1529" s="2"/>
      <c r="CA1529" s="2"/>
      <c r="CB1529" s="2"/>
      <c r="CC1529" s="2"/>
      <c r="CD1529" s="2"/>
      <c r="CE1529" s="2"/>
      <c r="CF1529" s="2"/>
      <c r="CG1529" s="2"/>
      <c r="CH1529" s="2"/>
      <c r="CI1529" s="2"/>
      <c r="CJ1529" s="2"/>
      <c r="CK1529" s="2"/>
      <c r="CL1529" s="2"/>
      <c r="CM1529" s="2"/>
      <c r="CN1529" s="2"/>
      <c r="CO1529" s="2"/>
      <c r="CP1529" s="2"/>
      <c r="CQ1529" s="2"/>
      <c r="CR1529" s="2"/>
      <c r="CS1529" s="2"/>
      <c r="CT1529" s="2"/>
      <c r="CU1529" s="2"/>
      <c r="CV1529" s="2"/>
      <c r="CW1529" s="2"/>
      <c r="CX1529" s="2"/>
      <c r="CY1529" s="2"/>
      <c r="CZ1529" s="2"/>
      <c r="DA1529" s="2"/>
      <c r="DB1529" s="2"/>
      <c r="DC1529" s="2"/>
      <c r="DD1529" s="2"/>
      <c r="DE1529" s="2"/>
      <c r="DF1529" s="2"/>
      <c r="DG1529" s="2"/>
      <c r="DH1529" s="2"/>
      <c r="DI1529" s="2"/>
      <c r="DJ1529" s="2"/>
      <c r="DK1529" s="2"/>
      <c r="DL1529" s="2"/>
      <c r="DM1529" s="2"/>
      <c r="DN1529" s="2"/>
      <c r="DO1529" s="2"/>
      <c r="DP1529" s="2"/>
      <c r="DQ1529" s="2"/>
      <c r="DR1529" s="2"/>
      <c r="DS1529" s="2"/>
      <c r="DT1529" s="2"/>
      <c r="DU1529" s="2"/>
      <c r="DV1529" s="2"/>
      <c r="DW1529" s="2"/>
      <c r="DX1529" s="2"/>
      <c r="DY1529" s="2"/>
      <c r="DZ1529" s="2"/>
      <c r="EA1529" s="2"/>
      <c r="EB1529" s="2"/>
      <c r="EC1529" s="2"/>
      <c r="ED1529" s="2"/>
      <c r="EE1529" s="2"/>
      <c r="EF1529" s="2"/>
      <c r="EG1529" s="2"/>
      <c r="EH1529" s="2"/>
      <c r="EI1529" s="2"/>
      <c r="EJ1529" s="2"/>
      <c r="EK1529" s="2"/>
      <c r="EL1529" s="2"/>
      <c r="EM1529" s="2"/>
      <c r="EN1529" s="2"/>
      <c r="EO1529" s="2"/>
      <c r="EP1529" s="2"/>
      <c r="EQ1529" s="2"/>
      <c r="ER1529" s="2"/>
      <c r="ES1529" s="2"/>
      <c r="ET1529" s="2"/>
      <c r="EU1529" s="2"/>
      <c r="EV1529" s="2"/>
      <c r="EW1529" s="2"/>
      <c r="EX1529" s="2"/>
      <c r="EY1529" s="2"/>
      <c r="EZ1529" s="2"/>
      <c r="FA1529" s="2"/>
      <c r="FB1529" s="2"/>
      <c r="FC1529" s="2"/>
      <c r="FD1529" s="2"/>
      <c r="FE1529" s="2"/>
      <c r="FF1529" s="2"/>
      <c r="FG1529" s="2"/>
      <c r="FH1529" s="2"/>
      <c r="FI1529" s="2"/>
      <c r="FJ1529" s="2"/>
      <c r="FK1529" s="2"/>
      <c r="FL1529" s="2"/>
      <c r="FM1529" s="2"/>
      <c r="FN1529" s="2"/>
      <c r="FO1529" s="2"/>
      <c r="FP1529" s="2"/>
      <c r="FQ1529" s="2"/>
      <c r="FR1529" s="2"/>
      <c r="FS1529" s="2"/>
      <c r="FT1529" s="2"/>
      <c r="FU1529" s="2"/>
      <c r="FV1529" s="2"/>
      <c r="FW1529" s="2"/>
      <c r="FX1529" s="2"/>
      <c r="FY1529" s="2"/>
      <c r="FZ1529" s="2"/>
      <c r="GA1529" s="2"/>
      <c r="GB1529" s="2"/>
      <c r="GC1529" s="2"/>
      <c r="GD1529" s="2"/>
      <c r="GE1529" s="2"/>
      <c r="GF1529" s="2"/>
      <c r="GG1529" s="2"/>
      <c r="GH1529" s="2"/>
      <c r="GI1529" s="2"/>
      <c r="GJ1529" s="2"/>
      <c r="GK1529" s="2"/>
      <c r="GL1529" s="2"/>
      <c r="GM1529" s="2"/>
      <c r="GN1529" s="2"/>
      <c r="GO1529" s="2"/>
      <c r="GP1529" s="2"/>
      <c r="GQ1529" s="2"/>
      <c r="GR1529" s="2"/>
      <c r="GS1529" s="2"/>
      <c r="GT1529" s="2"/>
      <c r="GU1529" s="2"/>
      <c r="GV1529" s="2"/>
      <c r="GW1529" s="2"/>
      <c r="GX1529" s="2"/>
      <c r="GY1529" s="2"/>
      <c r="GZ1529" s="2"/>
      <c r="HA1529" s="2"/>
      <c r="HB1529" s="2"/>
      <c r="HC1529" s="2"/>
      <c r="HD1529" s="2"/>
      <c r="HE1529" s="2"/>
      <c r="HF1529" s="2"/>
      <c r="HG1529" s="2"/>
      <c r="HH1529" s="2"/>
      <c r="HI1529" s="2"/>
      <c r="HJ1529" s="2"/>
      <c r="HK1529" s="2"/>
      <c r="HL1529" s="2"/>
      <c r="HM1529" s="2"/>
      <c r="HN1529" s="2"/>
      <c r="HO1529" s="2"/>
      <c r="HP1529" s="2"/>
      <c r="HQ1529" s="2"/>
      <c r="HR1529" s="2"/>
      <c r="HS1529" s="2"/>
      <c r="HT1529" s="2"/>
      <c r="HU1529" s="2"/>
      <c r="HV1529" s="2"/>
      <c r="HW1529" s="2"/>
      <c r="HX1529" s="2"/>
      <c r="HY1529" s="2"/>
      <c r="HZ1529" s="2"/>
      <c r="IA1529" s="2"/>
      <c r="IB1529" s="2"/>
      <c r="IC1529" s="2"/>
      <c r="ID1529" s="2"/>
      <c r="IE1529" s="2"/>
      <c r="IF1529" s="2"/>
      <c r="IG1529" s="2"/>
      <c r="IH1529" s="2"/>
      <c r="II1529" s="2"/>
      <c r="IJ1529" s="2"/>
      <c r="IK1529" s="2"/>
      <c r="IL1529" s="2"/>
      <c r="IM1529" s="2"/>
      <c r="IN1529" s="2"/>
      <c r="IO1529" s="2"/>
      <c r="IP1529" s="2"/>
      <c r="IQ1529" s="2"/>
    </row>
    <row r="1530" spans="1:251" s="16" customFormat="1">
      <c r="A1530" s="8"/>
      <c r="B1530" s="128"/>
      <c r="C1530" s="129"/>
      <c r="D1530" s="129"/>
      <c r="E1530" s="129"/>
      <c r="F1530" s="129"/>
      <c r="G1530" s="129"/>
      <c r="H1530" s="129"/>
      <c r="I1530" s="129"/>
      <c r="J1530" s="129"/>
      <c r="K1530" s="129"/>
      <c r="L1530" s="129"/>
      <c r="M1530" s="129"/>
      <c r="N1530" s="129"/>
      <c r="O1530" s="129"/>
      <c r="P1530" s="129"/>
      <c r="Q1530" s="129"/>
      <c r="R1530" s="129"/>
      <c r="S1530" s="129"/>
      <c r="T1530" s="129"/>
      <c r="U1530" s="129"/>
      <c r="V1530" s="129"/>
      <c r="W1530" s="129"/>
      <c r="X1530" s="129"/>
      <c r="Y1530" s="129"/>
      <c r="Z1530" s="130"/>
      <c r="AA1530" s="132"/>
      <c r="AB1530" s="129"/>
      <c r="AC1530" s="129"/>
      <c r="AD1530" s="129"/>
      <c r="AE1530" s="129"/>
      <c r="AF1530" s="129"/>
      <c r="AG1530" s="129"/>
      <c r="AH1530" s="129"/>
      <c r="AI1530" s="130"/>
      <c r="AJ1530" s="132"/>
      <c r="AK1530" s="129"/>
      <c r="AL1530" s="129"/>
      <c r="AM1530" s="129"/>
      <c r="AN1530" s="129"/>
      <c r="AO1530" s="129"/>
      <c r="AP1530" s="129"/>
      <c r="AQ1530" s="129"/>
      <c r="AR1530" s="130"/>
      <c r="AS1530" s="132"/>
      <c r="AT1530" s="129"/>
      <c r="AU1530" s="129"/>
      <c r="AV1530" s="129"/>
      <c r="AW1530" s="129"/>
      <c r="AX1530" s="134"/>
      <c r="AY1530" s="2"/>
      <c r="AZ1530" s="2"/>
      <c r="BA1530" s="2"/>
      <c r="BB1530" s="23"/>
      <c r="BC1530" s="24"/>
      <c r="BE1530" s="2"/>
      <c r="BF1530" s="2"/>
      <c r="BG1530" s="2"/>
      <c r="BH1530" s="2"/>
      <c r="BI1530" s="2"/>
      <c r="BJ1530" s="2"/>
      <c r="BK1530" s="2"/>
      <c r="BL1530" s="2"/>
      <c r="BM1530" s="2"/>
      <c r="BN1530" s="2"/>
      <c r="BO1530" s="2"/>
      <c r="BP1530" s="2"/>
      <c r="BQ1530" s="2"/>
      <c r="BR1530" s="2"/>
      <c r="BS1530" s="2"/>
      <c r="BT1530" s="2"/>
      <c r="BU1530" s="2"/>
      <c r="BV1530" s="2"/>
      <c r="BW1530" s="2"/>
      <c r="BX1530" s="2"/>
      <c r="BY1530" s="2"/>
      <c r="BZ1530" s="2"/>
      <c r="CA1530" s="2"/>
      <c r="CB1530" s="2"/>
      <c r="CC1530" s="2"/>
      <c r="CD1530" s="2"/>
      <c r="CE1530" s="2"/>
      <c r="CF1530" s="2"/>
      <c r="CG1530" s="2"/>
      <c r="CH1530" s="2"/>
      <c r="CI1530" s="2"/>
      <c r="CJ1530" s="2"/>
      <c r="CK1530" s="2"/>
      <c r="CL1530" s="2"/>
      <c r="CM1530" s="2"/>
      <c r="CN1530" s="2"/>
      <c r="CO1530" s="2"/>
      <c r="CP1530" s="2"/>
      <c r="CQ1530" s="2"/>
      <c r="CR1530" s="2"/>
      <c r="CS1530" s="2"/>
      <c r="CT1530" s="2"/>
      <c r="CU1530" s="2"/>
      <c r="CV1530" s="2"/>
      <c r="CW1530" s="2"/>
      <c r="CX1530" s="2"/>
      <c r="CY1530" s="2"/>
      <c r="CZ1530" s="2"/>
      <c r="DA1530" s="2"/>
      <c r="DB1530" s="2"/>
      <c r="DC1530" s="2"/>
      <c r="DD1530" s="2"/>
      <c r="DE1530" s="2"/>
      <c r="DF1530" s="2"/>
      <c r="DG1530" s="2"/>
      <c r="DH1530" s="2"/>
      <c r="DI1530" s="2"/>
      <c r="DJ1530" s="2"/>
      <c r="DK1530" s="2"/>
      <c r="DL1530" s="2"/>
      <c r="DM1530" s="2"/>
      <c r="DN1530" s="2"/>
      <c r="DO1530" s="2"/>
      <c r="DP1530" s="2"/>
      <c r="DQ1530" s="2"/>
      <c r="DR1530" s="2"/>
      <c r="DS1530" s="2"/>
      <c r="DT1530" s="2"/>
      <c r="DU1530" s="2"/>
      <c r="DV1530" s="2"/>
      <c r="DW1530" s="2"/>
      <c r="DX1530" s="2"/>
      <c r="DY1530" s="2"/>
      <c r="DZ1530" s="2"/>
      <c r="EA1530" s="2"/>
      <c r="EB1530" s="2"/>
      <c r="EC1530" s="2"/>
      <c r="ED1530" s="2"/>
      <c r="EE1530" s="2"/>
      <c r="EF1530" s="2"/>
      <c r="EG1530" s="2"/>
      <c r="EH1530" s="2"/>
      <c r="EI1530" s="2"/>
      <c r="EJ1530" s="2"/>
      <c r="EK1530" s="2"/>
      <c r="EL1530" s="2"/>
      <c r="EM1530" s="2"/>
      <c r="EN1530" s="2"/>
      <c r="EO1530" s="2"/>
      <c r="EP1530" s="2"/>
      <c r="EQ1530" s="2"/>
      <c r="ER1530" s="2"/>
      <c r="ES1530" s="2"/>
      <c r="ET1530" s="2"/>
      <c r="EU1530" s="2"/>
      <c r="EV1530" s="2"/>
      <c r="EW1530" s="2"/>
      <c r="EX1530" s="2"/>
      <c r="EY1530" s="2"/>
      <c r="EZ1530" s="2"/>
      <c r="FA1530" s="2"/>
      <c r="FB1530" s="2"/>
      <c r="FC1530" s="2"/>
      <c r="FD1530" s="2"/>
      <c r="FE1530" s="2"/>
      <c r="FF1530" s="2"/>
      <c r="FG1530" s="2"/>
      <c r="FH1530" s="2"/>
      <c r="FI1530" s="2"/>
      <c r="FJ1530" s="2"/>
      <c r="FK1530" s="2"/>
      <c r="FL1530" s="2"/>
      <c r="FM1530" s="2"/>
      <c r="FN1530" s="2"/>
      <c r="FO1530" s="2"/>
      <c r="FP1530" s="2"/>
      <c r="FQ1530" s="2"/>
      <c r="FR1530" s="2"/>
      <c r="FS1530" s="2"/>
      <c r="FT1530" s="2"/>
      <c r="FU1530" s="2"/>
      <c r="FV1530" s="2"/>
      <c r="FW1530" s="2"/>
      <c r="FX1530" s="2"/>
      <c r="FY1530" s="2"/>
      <c r="FZ1530" s="2"/>
      <c r="GA1530" s="2"/>
      <c r="GB1530" s="2"/>
      <c r="GC1530" s="2"/>
      <c r="GD1530" s="2"/>
      <c r="GE1530" s="2"/>
      <c r="GF1530" s="2"/>
      <c r="GG1530" s="2"/>
      <c r="GH1530" s="2"/>
      <c r="GI1530" s="2"/>
      <c r="GJ1530" s="2"/>
      <c r="GK1530" s="2"/>
      <c r="GL1530" s="2"/>
      <c r="GM1530" s="2"/>
      <c r="GN1530" s="2"/>
      <c r="GO1530" s="2"/>
      <c r="GP1530" s="2"/>
      <c r="GQ1530" s="2"/>
      <c r="GR1530" s="2"/>
      <c r="GS1530" s="2"/>
      <c r="GT1530" s="2"/>
      <c r="GU1530" s="2"/>
      <c r="GV1530" s="2"/>
      <c r="GW1530" s="2"/>
      <c r="GX1530" s="2"/>
      <c r="GY1530" s="2"/>
      <c r="GZ1530" s="2"/>
      <c r="HA1530" s="2"/>
      <c r="HB1530" s="2"/>
      <c r="HC1530" s="2"/>
      <c r="HD1530" s="2"/>
      <c r="HE1530" s="2"/>
      <c r="HF1530" s="2"/>
      <c r="HG1530" s="2"/>
      <c r="HH1530" s="2"/>
      <c r="HI1530" s="2"/>
      <c r="HJ1530" s="2"/>
      <c r="HK1530" s="2"/>
      <c r="HL1530" s="2"/>
      <c r="HM1530" s="2"/>
      <c r="HN1530" s="2"/>
      <c r="HO1530" s="2"/>
      <c r="HP1530" s="2"/>
      <c r="HQ1530" s="2"/>
      <c r="HR1530" s="2"/>
      <c r="HS1530" s="2"/>
      <c r="HT1530" s="2"/>
      <c r="HU1530" s="2"/>
      <c r="HV1530" s="2"/>
      <c r="HW1530" s="2"/>
      <c r="HX1530" s="2"/>
      <c r="HY1530" s="2"/>
      <c r="HZ1530" s="2"/>
      <c r="IA1530" s="2"/>
      <c r="IB1530" s="2"/>
      <c r="IC1530" s="2"/>
      <c r="ID1530" s="2"/>
      <c r="IE1530" s="2"/>
      <c r="IF1530" s="2"/>
      <c r="IG1530" s="2"/>
      <c r="IH1530" s="2"/>
      <c r="II1530" s="2"/>
      <c r="IJ1530" s="2"/>
      <c r="IK1530" s="2"/>
      <c r="IL1530" s="2"/>
      <c r="IM1530" s="2"/>
      <c r="IN1530" s="2"/>
      <c r="IO1530" s="2"/>
      <c r="IP1530" s="2"/>
      <c r="IQ1530" s="2"/>
    </row>
    <row r="1531" spans="1:251" s="16" customFormat="1" ht="18.75" customHeight="1">
      <c r="A1531" s="8"/>
      <c r="B1531" s="25"/>
      <c r="C1531" s="135" t="s">
        <v>174</v>
      </c>
      <c r="D1531" s="136"/>
      <c r="E1531" s="136"/>
      <c r="F1531" s="136"/>
      <c r="G1531" s="136"/>
      <c r="H1531" s="136"/>
      <c r="I1531" s="136"/>
      <c r="J1531" s="136"/>
      <c r="K1531" s="136"/>
      <c r="L1531" s="136"/>
      <c r="M1531" s="136"/>
      <c r="N1531" s="136"/>
      <c r="O1531" s="136"/>
      <c r="P1531" s="136"/>
      <c r="Q1531" s="136"/>
      <c r="R1531" s="136"/>
      <c r="S1531" s="136"/>
      <c r="T1531" s="136"/>
      <c r="U1531" s="136"/>
      <c r="V1531" s="136"/>
      <c r="W1531" s="136"/>
      <c r="X1531" s="136"/>
      <c r="Y1531" s="136"/>
      <c r="Z1531" s="137"/>
      <c r="AA1531" s="138">
        <v>13499</v>
      </c>
      <c r="AB1531" s="139"/>
      <c r="AC1531" s="139"/>
      <c r="AD1531" s="139"/>
      <c r="AE1531" s="139"/>
      <c r="AF1531" s="139"/>
      <c r="AG1531" s="139"/>
      <c r="AH1531" s="139"/>
      <c r="AI1531" s="140"/>
      <c r="AJ1531" s="138">
        <v>11888</v>
      </c>
      <c r="AK1531" s="139"/>
      <c r="AL1531" s="139"/>
      <c r="AM1531" s="139"/>
      <c r="AN1531" s="139"/>
      <c r="AO1531" s="139"/>
      <c r="AP1531" s="139"/>
      <c r="AQ1531" s="139"/>
      <c r="AR1531" s="140"/>
      <c r="AS1531" s="141"/>
      <c r="AT1531" s="142"/>
      <c r="AU1531" s="142"/>
      <c r="AV1531" s="142"/>
      <c r="AW1531" s="142"/>
      <c r="AX1531" s="143"/>
      <c r="AY1531" s="2"/>
      <c r="AZ1531" s="2"/>
      <c r="BA1531" s="2"/>
      <c r="BB1531" s="2"/>
      <c r="BC1531" s="2"/>
      <c r="BD1531" s="2"/>
      <c r="BE1531" s="2"/>
      <c r="BF1531" s="2"/>
      <c r="BG1531" s="2"/>
      <c r="BH1531" s="2"/>
      <c r="BI1531" s="2"/>
      <c r="BJ1531" s="2"/>
      <c r="BK1531" s="2"/>
      <c r="BL1531" s="2"/>
      <c r="BM1531" s="2"/>
      <c r="BN1531" s="2"/>
      <c r="BO1531" s="2"/>
      <c r="BP1531" s="2"/>
      <c r="BQ1531" s="2"/>
      <c r="BR1531" s="2"/>
      <c r="BS1531" s="2"/>
      <c r="BT1531" s="2"/>
      <c r="BU1531" s="2"/>
      <c r="BV1531" s="2"/>
      <c r="BW1531" s="2"/>
      <c r="BX1531" s="2"/>
      <c r="BY1531" s="2"/>
      <c r="BZ1531" s="2"/>
      <c r="CA1531" s="2"/>
      <c r="CB1531" s="2"/>
      <c r="CC1531" s="2"/>
      <c r="CD1531" s="2"/>
      <c r="CE1531" s="2"/>
      <c r="CF1531" s="2"/>
      <c r="CG1531" s="2"/>
      <c r="CH1531" s="2"/>
      <c r="CI1531" s="2"/>
      <c r="CJ1531" s="2"/>
      <c r="CK1531" s="2"/>
      <c r="CL1531" s="2"/>
      <c r="CM1531" s="2"/>
      <c r="CN1531" s="2"/>
      <c r="CO1531" s="2"/>
      <c r="CP1531" s="2"/>
      <c r="CQ1531" s="2"/>
      <c r="CR1531" s="2"/>
      <c r="CS1531" s="2"/>
      <c r="CT1531" s="2"/>
      <c r="CU1531" s="2"/>
      <c r="CV1531" s="2"/>
      <c r="CW1531" s="2"/>
      <c r="CX1531" s="2"/>
      <c r="CY1531" s="2"/>
      <c r="CZ1531" s="2"/>
      <c r="DA1531" s="2"/>
      <c r="DB1531" s="2"/>
      <c r="DC1531" s="2"/>
      <c r="DD1531" s="2"/>
      <c r="DE1531" s="2"/>
      <c r="DF1531" s="2"/>
      <c r="DG1531" s="2"/>
      <c r="DH1531" s="2"/>
      <c r="DI1531" s="2"/>
      <c r="DJ1531" s="2"/>
      <c r="DK1531" s="2"/>
      <c r="DL1531" s="2"/>
      <c r="DM1531" s="2"/>
      <c r="DN1531" s="2"/>
      <c r="DO1531" s="2"/>
      <c r="DP1531" s="2"/>
      <c r="DQ1531" s="2"/>
      <c r="DR1531" s="2"/>
      <c r="DS1531" s="2"/>
      <c r="DT1531" s="2"/>
      <c r="DU1531" s="2"/>
      <c r="DV1531" s="2"/>
      <c r="DW1531" s="2"/>
      <c r="DX1531" s="2"/>
      <c r="DY1531" s="2"/>
      <c r="DZ1531" s="2"/>
      <c r="EA1531" s="2"/>
      <c r="EB1531" s="2"/>
      <c r="EC1531" s="2"/>
      <c r="ED1531" s="2"/>
      <c r="EE1531" s="2"/>
      <c r="EF1531" s="2"/>
      <c r="EG1531" s="2"/>
      <c r="EH1531" s="2"/>
      <c r="EI1531" s="2"/>
      <c r="EJ1531" s="2"/>
      <c r="EK1531" s="2"/>
      <c r="EL1531" s="2"/>
      <c r="EM1531" s="2"/>
      <c r="EN1531" s="2"/>
      <c r="EO1531" s="2"/>
      <c r="EP1531" s="2"/>
      <c r="EQ1531" s="2"/>
      <c r="ER1531" s="2"/>
      <c r="ES1531" s="2"/>
      <c r="ET1531" s="2"/>
      <c r="EU1531" s="2"/>
      <c r="EV1531" s="2"/>
      <c r="EW1531" s="2"/>
      <c r="EX1531" s="2"/>
      <c r="EY1531" s="2"/>
      <c r="EZ1531" s="2"/>
      <c r="FA1531" s="2"/>
      <c r="FB1531" s="2"/>
      <c r="FC1531" s="2"/>
      <c r="FD1531" s="2"/>
      <c r="FE1531" s="2"/>
      <c r="FF1531" s="2"/>
      <c r="FG1531" s="2"/>
      <c r="FH1531" s="2"/>
      <c r="FI1531" s="2"/>
      <c r="FJ1531" s="2"/>
      <c r="FK1531" s="2"/>
      <c r="FL1531" s="2"/>
      <c r="FM1531" s="2"/>
      <c r="FN1531" s="2"/>
      <c r="FO1531" s="2"/>
      <c r="FP1531" s="2"/>
      <c r="FQ1531" s="2"/>
      <c r="FR1531" s="2"/>
      <c r="FS1531" s="2"/>
      <c r="FT1531" s="2"/>
      <c r="FU1531" s="2"/>
      <c r="FV1531" s="2"/>
      <c r="FW1531" s="2"/>
      <c r="FX1531" s="2"/>
      <c r="FY1531" s="2"/>
      <c r="FZ1531" s="2"/>
      <c r="GA1531" s="2"/>
      <c r="GB1531" s="2"/>
      <c r="GC1531" s="2"/>
      <c r="GD1531" s="2"/>
      <c r="GE1531" s="2"/>
      <c r="GF1531" s="2"/>
      <c r="GG1531" s="2"/>
      <c r="GH1531" s="2"/>
      <c r="GI1531" s="2"/>
      <c r="GJ1531" s="2"/>
      <c r="GK1531" s="2"/>
      <c r="GL1531" s="2"/>
      <c r="GM1531" s="2"/>
      <c r="GN1531" s="2"/>
      <c r="GO1531" s="2"/>
      <c r="GP1531" s="2"/>
      <c r="GQ1531" s="2"/>
      <c r="GR1531" s="2"/>
      <c r="GS1531" s="2"/>
      <c r="GT1531" s="2"/>
      <c r="GU1531" s="2"/>
      <c r="GV1531" s="2"/>
      <c r="GW1531" s="2"/>
      <c r="GX1531" s="2"/>
      <c r="GY1531" s="2"/>
      <c r="GZ1531" s="2"/>
      <c r="HA1531" s="2"/>
      <c r="HB1531" s="2"/>
      <c r="HC1531" s="2"/>
      <c r="HD1531" s="2"/>
      <c r="HE1531" s="2"/>
      <c r="HF1531" s="2"/>
      <c r="HG1531" s="2"/>
      <c r="HH1531" s="2"/>
      <c r="HI1531" s="2"/>
      <c r="HJ1531" s="2"/>
      <c r="HK1531" s="2"/>
      <c r="HL1531" s="2"/>
      <c r="HM1531" s="2"/>
      <c r="HN1531" s="2"/>
      <c r="HO1531" s="2"/>
      <c r="HP1531" s="2"/>
      <c r="HQ1531" s="2"/>
      <c r="HR1531" s="2"/>
      <c r="HS1531" s="2"/>
      <c r="HT1531" s="2"/>
      <c r="HU1531" s="2"/>
      <c r="HV1531" s="2"/>
      <c r="HW1531" s="2"/>
      <c r="HX1531" s="2"/>
      <c r="HY1531" s="2"/>
      <c r="HZ1531" s="2"/>
      <c r="IA1531" s="2"/>
      <c r="IB1531" s="2"/>
      <c r="IC1531" s="2"/>
      <c r="ID1531" s="2"/>
      <c r="IE1531" s="2"/>
      <c r="IF1531" s="2"/>
      <c r="IG1531" s="2"/>
      <c r="IH1531" s="2"/>
      <c r="II1531" s="2"/>
      <c r="IJ1531" s="2"/>
      <c r="IK1531" s="2"/>
      <c r="IL1531" s="2"/>
      <c r="IM1531" s="2"/>
      <c r="IN1531" s="2"/>
      <c r="IO1531" s="2"/>
      <c r="IP1531" s="2"/>
      <c r="IQ1531" s="2"/>
    </row>
    <row r="1532" spans="1:251" s="16" customFormat="1" ht="18.75" customHeight="1" thickBot="1">
      <c r="A1532" s="17"/>
      <c r="B1532" s="144" t="s">
        <v>11</v>
      </c>
      <c r="C1532" s="145"/>
      <c r="D1532" s="145"/>
      <c r="E1532" s="145"/>
      <c r="F1532" s="145"/>
      <c r="G1532" s="145"/>
      <c r="H1532" s="145"/>
      <c r="I1532" s="145"/>
      <c r="J1532" s="145"/>
      <c r="K1532" s="145"/>
      <c r="L1532" s="145"/>
      <c r="M1532" s="145"/>
      <c r="N1532" s="145"/>
      <c r="O1532" s="145"/>
      <c r="P1532" s="145"/>
      <c r="Q1532" s="145"/>
      <c r="R1532" s="145"/>
      <c r="S1532" s="145"/>
      <c r="T1532" s="145"/>
      <c r="U1532" s="145"/>
      <c r="V1532" s="145"/>
      <c r="W1532" s="145"/>
      <c r="X1532" s="145"/>
      <c r="Y1532" s="145"/>
      <c r="Z1532" s="146"/>
      <c r="AA1532" s="147">
        <f>SUM($AA$1531:$AA$1531)</f>
        <v>13499</v>
      </c>
      <c r="AB1532" s="148"/>
      <c r="AC1532" s="148"/>
      <c r="AD1532" s="148"/>
      <c r="AE1532" s="148"/>
      <c r="AF1532" s="148"/>
      <c r="AG1532" s="148"/>
      <c r="AH1532" s="148"/>
      <c r="AI1532" s="149"/>
      <c r="AJ1532" s="147">
        <f>SUM($AJ$1531:$AJ$1531)</f>
        <v>11888</v>
      </c>
      <c r="AK1532" s="148"/>
      <c r="AL1532" s="148"/>
      <c r="AM1532" s="148"/>
      <c r="AN1532" s="148"/>
      <c r="AO1532" s="148"/>
      <c r="AP1532" s="148"/>
      <c r="AQ1532" s="148"/>
      <c r="AR1532" s="149"/>
      <c r="AS1532" s="150"/>
      <c r="AT1532" s="151"/>
      <c r="AU1532" s="151"/>
      <c r="AV1532" s="151"/>
      <c r="AW1532" s="151"/>
      <c r="AX1532" s="152"/>
      <c r="AY1532" s="2"/>
      <c r="AZ1532" s="2"/>
      <c r="BA1532" s="2"/>
      <c r="BB1532" s="2"/>
      <c r="BC1532" s="2"/>
      <c r="BD1532" s="2"/>
      <c r="BE1532" s="2"/>
      <c r="BF1532" s="2"/>
      <c r="BG1532" s="2"/>
      <c r="BH1532" s="2"/>
      <c r="BI1532" s="2"/>
      <c r="BJ1532" s="2"/>
      <c r="BK1532" s="2"/>
      <c r="BL1532" s="2"/>
      <c r="BM1532" s="2"/>
      <c r="BN1532" s="2"/>
      <c r="BO1532" s="2"/>
      <c r="BP1532" s="2"/>
      <c r="BQ1532" s="2"/>
      <c r="BR1532" s="2"/>
      <c r="BS1532" s="2"/>
      <c r="BT1532" s="2"/>
      <c r="BU1532" s="2"/>
      <c r="BV1532" s="2"/>
      <c r="BW1532" s="2"/>
      <c r="BX1532" s="2"/>
      <c r="BY1532" s="2"/>
      <c r="BZ1532" s="2"/>
      <c r="CA1532" s="2"/>
      <c r="CB1532" s="2"/>
      <c r="CC1532" s="2"/>
      <c r="CD1532" s="2"/>
      <c r="CE1532" s="2"/>
      <c r="CF1532" s="2"/>
      <c r="CG1532" s="2"/>
      <c r="CH1532" s="2"/>
      <c r="CI1532" s="2"/>
      <c r="CJ1532" s="2"/>
      <c r="CK1532" s="2"/>
      <c r="CL1532" s="2"/>
      <c r="CM1532" s="2"/>
      <c r="CN1532" s="2"/>
      <c r="CO1532" s="2"/>
      <c r="CP1532" s="2"/>
      <c r="CQ1532" s="2"/>
      <c r="CR1532" s="2"/>
      <c r="CS1532" s="2"/>
      <c r="CT1532" s="2"/>
      <c r="CU1532" s="2"/>
      <c r="CV1532" s="2"/>
      <c r="CW1532" s="2"/>
      <c r="CX1532" s="2"/>
      <c r="CY1532" s="2"/>
      <c r="CZ1532" s="2"/>
      <c r="DA1532" s="2"/>
      <c r="DB1532" s="2"/>
      <c r="DC1532" s="2"/>
      <c r="DD1532" s="2"/>
      <c r="DE1532" s="2"/>
      <c r="DF1532" s="2"/>
      <c r="DG1532" s="2"/>
      <c r="DH1532" s="2"/>
      <c r="DI1532" s="2"/>
      <c r="DJ1532" s="2"/>
      <c r="DK1532" s="2"/>
      <c r="DL1532" s="2"/>
      <c r="DM1532" s="2"/>
      <c r="DN1532" s="2"/>
      <c r="DO1532" s="2"/>
      <c r="DP1532" s="2"/>
      <c r="DQ1532" s="2"/>
      <c r="DR1532" s="2"/>
      <c r="DS1532" s="2"/>
      <c r="DT1532" s="2"/>
      <c r="DU1532" s="2"/>
      <c r="DV1532" s="2"/>
      <c r="DW1532" s="2"/>
      <c r="DX1532" s="2"/>
      <c r="DY1532" s="2"/>
      <c r="DZ1532" s="2"/>
      <c r="EA1532" s="2"/>
      <c r="EB1532" s="2"/>
      <c r="EC1532" s="2"/>
      <c r="ED1532" s="2"/>
      <c r="EE1532" s="2"/>
      <c r="EF1532" s="2"/>
      <c r="EG1532" s="2"/>
      <c r="EH1532" s="2"/>
      <c r="EI1532" s="2"/>
      <c r="EJ1532" s="2"/>
      <c r="EK1532" s="2"/>
      <c r="EL1532" s="2"/>
      <c r="EM1532" s="2"/>
      <c r="EN1532" s="2"/>
      <c r="EO1532" s="2"/>
      <c r="EP1532" s="2"/>
      <c r="EQ1532" s="2"/>
      <c r="ER1532" s="2"/>
      <c r="ES1532" s="2"/>
      <c r="ET1532" s="2"/>
      <c r="EU1532" s="2"/>
      <c r="EV1532" s="2"/>
      <c r="EW1532" s="2"/>
      <c r="EX1532" s="2"/>
      <c r="EY1532" s="2"/>
      <c r="EZ1532" s="2"/>
      <c r="FA1532" s="2"/>
      <c r="FB1532" s="2"/>
      <c r="FC1532" s="2"/>
      <c r="FD1532" s="2"/>
      <c r="FE1532" s="2"/>
      <c r="FF1532" s="2"/>
      <c r="FG1532" s="2"/>
      <c r="FH1532" s="2"/>
      <c r="FI1532" s="2"/>
      <c r="FJ1532" s="2"/>
      <c r="FK1532" s="2"/>
      <c r="FL1532" s="2"/>
      <c r="FM1532" s="2"/>
      <c r="FN1532" s="2"/>
      <c r="FO1532" s="2"/>
      <c r="FP1532" s="2"/>
      <c r="FQ1532" s="2"/>
      <c r="FR1532" s="2"/>
      <c r="FS1532" s="2"/>
      <c r="FT1532" s="2"/>
      <c r="FU1532" s="2"/>
      <c r="FV1532" s="2"/>
      <c r="FW1532" s="2"/>
      <c r="FX1532" s="2"/>
      <c r="FY1532" s="2"/>
      <c r="FZ1532" s="2"/>
      <c r="GA1532" s="2"/>
      <c r="GB1532" s="2"/>
      <c r="GC1532" s="2"/>
      <c r="GD1532" s="2"/>
      <c r="GE1532" s="2"/>
      <c r="GF1532" s="2"/>
      <c r="GG1532" s="2"/>
      <c r="GH1532" s="2"/>
      <c r="GI1532" s="2"/>
      <c r="GJ1532" s="2"/>
      <c r="GK1532" s="2"/>
      <c r="GL1532" s="2"/>
      <c r="GM1532" s="2"/>
      <c r="GN1532" s="2"/>
      <c r="GO1532" s="2"/>
      <c r="GP1532" s="2"/>
      <c r="GQ1532" s="2"/>
      <c r="GR1532" s="2"/>
      <c r="GS1532" s="2"/>
      <c r="GT1532" s="2"/>
      <c r="GU1532" s="2"/>
      <c r="GV1532" s="2"/>
      <c r="GW1532" s="2"/>
      <c r="GX1532" s="2"/>
      <c r="GY1532" s="2"/>
      <c r="GZ1532" s="2"/>
      <c r="HA1532" s="2"/>
      <c r="HB1532" s="2"/>
      <c r="HC1532" s="2"/>
      <c r="HD1532" s="2"/>
      <c r="HE1532" s="2"/>
      <c r="HF1532" s="2"/>
      <c r="HG1532" s="2"/>
      <c r="HH1532" s="2"/>
      <c r="HI1532" s="2"/>
      <c r="HJ1532" s="2"/>
      <c r="HK1532" s="2"/>
      <c r="HL1532" s="2"/>
      <c r="HM1532" s="2"/>
      <c r="HN1532" s="2"/>
      <c r="HO1532" s="2"/>
      <c r="HP1532" s="2"/>
      <c r="HQ1532" s="2"/>
      <c r="HR1532" s="2"/>
      <c r="HS1532" s="2"/>
      <c r="HT1532" s="2"/>
      <c r="HU1532" s="2"/>
      <c r="HV1532" s="2"/>
      <c r="HW1532" s="2"/>
      <c r="HX1532" s="2"/>
      <c r="HY1532" s="2"/>
      <c r="HZ1532" s="2"/>
      <c r="IA1532" s="2"/>
      <c r="IB1532" s="2"/>
      <c r="IC1532" s="2"/>
      <c r="ID1532" s="2"/>
      <c r="IE1532" s="2"/>
      <c r="IF1532" s="2"/>
      <c r="IG1532" s="2"/>
      <c r="IH1532" s="2"/>
      <c r="II1532" s="2"/>
      <c r="IJ1532" s="2"/>
      <c r="IK1532" s="2"/>
      <c r="IL1532" s="2"/>
      <c r="IM1532" s="2"/>
      <c r="IN1532" s="2"/>
      <c r="IO1532" s="2"/>
      <c r="IP1532" s="2"/>
      <c r="IQ1532" s="2"/>
    </row>
    <row r="1534" spans="1:251" ht="19.2">
      <c r="A1534" s="1" t="s">
        <v>0</v>
      </c>
      <c r="AW1534" s="3"/>
      <c r="AX1534" s="4"/>
      <c r="AY1534" s="3"/>
    </row>
    <row r="1536" spans="1:251" ht="18">
      <c r="B1536" s="115" t="s">
        <v>8</v>
      </c>
      <c r="C1536" s="116"/>
      <c r="D1536" s="116"/>
      <c r="E1536" s="116"/>
      <c r="F1536" s="116"/>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row>
    <row r="1537" spans="1:113">
      <c r="Z1537" s="5"/>
      <c r="AD1537" s="5"/>
      <c r="AE1537" s="5"/>
      <c r="AF1537" s="5"/>
      <c r="AG1537" s="5"/>
      <c r="AH1537" s="5"/>
      <c r="AI1537" s="5"/>
      <c r="AO1537" s="5"/>
    </row>
    <row r="1538" spans="1:113" ht="13.8" thickBot="1">
      <c r="Z1538" s="5"/>
      <c r="AD1538" s="5"/>
      <c r="AE1538" s="5"/>
      <c r="AF1538" s="5"/>
      <c r="AG1538" s="5"/>
      <c r="AH1538" s="5"/>
      <c r="AI1538" s="5"/>
      <c r="AO1538" s="5"/>
      <c r="DI1538" s="6"/>
    </row>
    <row r="1539" spans="1:113" ht="24.75" customHeight="1" thickBot="1">
      <c r="B1539" s="117" t="s">
        <v>1</v>
      </c>
      <c r="C1539" s="118"/>
      <c r="D1539" s="118"/>
      <c r="E1539" s="118"/>
      <c r="F1539" s="118"/>
      <c r="G1539" s="118"/>
      <c r="H1539" s="119" t="s">
        <v>177</v>
      </c>
      <c r="I1539" s="120"/>
      <c r="J1539" s="120"/>
      <c r="K1539" s="120"/>
      <c r="L1539" s="120"/>
      <c r="M1539" s="120"/>
      <c r="N1539" s="120"/>
      <c r="O1539" s="120"/>
      <c r="P1539" s="120"/>
      <c r="Q1539" s="120"/>
      <c r="R1539" s="120"/>
      <c r="S1539" s="120"/>
      <c r="T1539" s="120"/>
      <c r="U1539" s="120"/>
      <c r="V1539" s="120"/>
      <c r="W1539" s="120"/>
      <c r="X1539" s="120"/>
      <c r="Y1539" s="120"/>
      <c r="Z1539" s="120"/>
      <c r="AA1539" s="120"/>
      <c r="AB1539" s="120"/>
      <c r="AC1539" s="120"/>
      <c r="AD1539" s="120"/>
      <c r="AE1539" s="120"/>
      <c r="AF1539" s="120"/>
      <c r="AG1539" s="120"/>
      <c r="AH1539" s="120"/>
      <c r="AI1539" s="120"/>
      <c r="AJ1539" s="120"/>
      <c r="AK1539" s="120"/>
      <c r="AL1539" s="120"/>
      <c r="AM1539" s="120"/>
      <c r="AN1539" s="120"/>
      <c r="AO1539" s="120"/>
      <c r="AP1539" s="120"/>
      <c r="AQ1539" s="120"/>
      <c r="AR1539" s="120"/>
      <c r="AS1539" s="120"/>
      <c r="AT1539" s="120"/>
      <c r="AU1539" s="120"/>
      <c r="AV1539" s="120"/>
      <c r="AW1539" s="120"/>
      <c r="AX1539" s="121"/>
      <c r="DI1539" s="6"/>
    </row>
    <row r="1540" spans="1:113" ht="14.4">
      <c r="B1540" s="7"/>
      <c r="C1540" s="7"/>
      <c r="D1540" s="7"/>
      <c r="E1540" s="7"/>
      <c r="F1540" s="7"/>
      <c r="G1540" s="7"/>
      <c r="H1540" s="8"/>
      <c r="I1540" s="8"/>
      <c r="J1540" s="8"/>
      <c r="K1540" s="8"/>
      <c r="L1540" s="9"/>
      <c r="M1540" s="9"/>
      <c r="N1540" s="9"/>
      <c r="O1540" s="9"/>
      <c r="P1540" s="8"/>
      <c r="Q1540" s="8"/>
      <c r="R1540" s="8"/>
      <c r="S1540" s="8"/>
      <c r="T1540" s="8"/>
      <c r="U1540" s="8"/>
      <c r="V1540" s="10"/>
      <c r="W1540" s="10"/>
      <c r="X1540" s="10"/>
      <c r="Y1540" s="10"/>
      <c r="Z1540" s="10"/>
      <c r="AA1540" s="10"/>
      <c r="AB1540" s="10"/>
      <c r="AC1540" s="10"/>
      <c r="AD1540" s="10"/>
      <c r="AE1540" s="10"/>
      <c r="AF1540" s="10"/>
      <c r="AG1540" s="10"/>
      <c r="AH1540" s="10"/>
      <c r="AI1540" s="10"/>
      <c r="AJ1540" s="10"/>
      <c r="AK1540" s="10"/>
      <c r="AL1540" s="10"/>
      <c r="AM1540" s="10"/>
      <c r="AN1540" s="10"/>
      <c r="AO1540" s="10"/>
      <c r="AP1540" s="10"/>
      <c r="AQ1540" s="10"/>
      <c r="AR1540" s="10"/>
      <c r="AS1540" s="10"/>
      <c r="AT1540" s="10"/>
      <c r="AU1540" s="10"/>
      <c r="AV1540" s="10"/>
      <c r="AW1540" s="10"/>
      <c r="AX1540" s="10"/>
      <c r="DI1540" s="6"/>
    </row>
    <row r="1541" spans="1:113" ht="15" thickBot="1">
      <c r="A1541" s="11"/>
      <c r="B1541" s="10" t="s">
        <v>2</v>
      </c>
      <c r="C1541" s="8"/>
      <c r="D1541" s="8"/>
      <c r="E1541" s="8"/>
      <c r="F1541" s="8"/>
      <c r="G1541" s="8"/>
      <c r="H1541" s="8"/>
      <c r="I1541" s="8"/>
      <c r="J1541" s="8"/>
      <c r="K1541" s="8"/>
      <c r="L1541" s="9"/>
      <c r="M1541" s="9"/>
      <c r="N1541" s="9"/>
      <c r="O1541" s="9"/>
      <c r="P1541" s="8"/>
      <c r="Q1541" s="8"/>
      <c r="R1541" s="8"/>
      <c r="S1541" s="8"/>
      <c r="T1541" s="8"/>
      <c r="U1541" s="8"/>
      <c r="V1541" s="10"/>
      <c r="W1541" s="10"/>
      <c r="X1541" s="10"/>
      <c r="Y1541" s="10"/>
      <c r="Z1541" s="10"/>
      <c r="AA1541" s="10"/>
      <c r="AB1541" s="10"/>
      <c r="AC1541" s="10"/>
      <c r="AD1541" s="10"/>
      <c r="AE1541" s="10"/>
      <c r="AF1541" s="10"/>
      <c r="AG1541" s="10"/>
      <c r="AH1541" s="10"/>
      <c r="AI1541" s="10"/>
      <c r="AJ1541" s="10"/>
      <c r="AK1541" s="10"/>
      <c r="AL1541" s="10"/>
      <c r="AM1541" s="10"/>
      <c r="AN1541" s="10"/>
      <c r="AO1541" s="10"/>
      <c r="AP1541" s="10"/>
      <c r="AQ1541" s="10"/>
      <c r="AR1541" s="10"/>
      <c r="AS1541" s="10"/>
      <c r="AT1541" s="10"/>
      <c r="AU1541" s="10"/>
      <c r="AV1541" s="10"/>
      <c r="AW1541" s="10"/>
      <c r="AX1541" s="10"/>
      <c r="DI1541" s="6"/>
    </row>
    <row r="1542" spans="1:113" ht="14.4">
      <c r="A1542" s="8"/>
      <c r="B1542" s="12"/>
      <c r="C1542" s="7"/>
      <c r="D1542" s="7"/>
      <c r="E1542" s="7"/>
      <c r="F1542" s="7"/>
      <c r="G1542" s="7"/>
      <c r="H1542" s="7"/>
      <c r="I1542" s="7"/>
      <c r="J1542" s="7"/>
      <c r="K1542" s="7"/>
      <c r="L1542" s="13"/>
      <c r="M1542" s="13"/>
      <c r="N1542" s="13"/>
      <c r="O1542" s="13"/>
      <c r="P1542" s="7"/>
      <c r="Q1542" s="7"/>
      <c r="R1542" s="7"/>
      <c r="S1542" s="7"/>
      <c r="T1542" s="7"/>
      <c r="U1542" s="7"/>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5"/>
    </row>
    <row r="1543" spans="1:113" ht="12" customHeight="1">
      <c r="A1543" s="8"/>
      <c r="B1543" s="122" t="s">
        <v>178</v>
      </c>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4"/>
    </row>
    <row r="1544" spans="1:113" ht="12" customHeight="1">
      <c r="A1544" s="8"/>
      <c r="B1544" s="122"/>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4"/>
      <c r="BC1544" s="16"/>
    </row>
    <row r="1545" spans="1:113" ht="12" customHeight="1">
      <c r="A1545" s="8"/>
      <c r="B1545" s="122"/>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4"/>
    </row>
    <row r="1546" spans="1:113" ht="12" customHeight="1">
      <c r="A1546" s="8"/>
      <c r="B1546" s="122"/>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4"/>
    </row>
    <row r="1547" spans="1:113" ht="12" customHeight="1">
      <c r="A1547" s="8"/>
      <c r="B1547" s="122"/>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4"/>
    </row>
    <row r="1548" spans="1:113" ht="15" thickBot="1">
      <c r="A1548" s="17"/>
      <c r="B1548" s="18"/>
      <c r="C1548" s="19"/>
      <c r="D1548" s="19"/>
      <c r="E1548" s="19"/>
      <c r="F1548" s="19"/>
      <c r="G1548" s="19"/>
      <c r="H1548" s="19"/>
      <c r="I1548" s="19"/>
      <c r="J1548" s="19"/>
      <c r="K1548" s="19"/>
      <c r="L1548" s="19"/>
      <c r="M1548" s="19"/>
      <c r="N1548" s="19"/>
      <c r="O1548" s="19"/>
      <c r="P1548" s="19"/>
      <c r="Q1548" s="19"/>
      <c r="R1548" s="19"/>
      <c r="S1548" s="19"/>
      <c r="T1548" s="19"/>
      <c r="U1548" s="19"/>
      <c r="V1548" s="19"/>
      <c r="W1548" s="19"/>
      <c r="X1548" s="19"/>
      <c r="Y1548" s="19"/>
      <c r="Z1548" s="19"/>
      <c r="AA1548" s="19"/>
      <c r="AB1548" s="19"/>
      <c r="AC1548" s="19"/>
      <c r="AD1548" s="19"/>
      <c r="AE1548" s="19"/>
      <c r="AF1548" s="19"/>
      <c r="AG1548" s="19"/>
      <c r="AH1548" s="19"/>
      <c r="AI1548" s="19"/>
      <c r="AJ1548" s="19"/>
      <c r="AK1548" s="19"/>
      <c r="AL1548" s="19"/>
      <c r="AM1548" s="19"/>
      <c r="AN1548" s="19"/>
      <c r="AO1548" s="19"/>
      <c r="AP1548" s="19"/>
      <c r="AQ1548" s="19"/>
      <c r="AR1548" s="19"/>
      <c r="AS1548" s="19"/>
      <c r="AT1548" s="19"/>
      <c r="AU1548" s="19"/>
      <c r="AV1548" s="19"/>
      <c r="AW1548" s="19"/>
      <c r="AX1548" s="20"/>
    </row>
    <row r="1549" spans="1:113">
      <c r="B1549" s="21"/>
    </row>
    <row r="1550" spans="1:113" ht="15" thickBot="1">
      <c r="A1550" s="11"/>
      <c r="B1550" s="10" t="s">
        <v>3</v>
      </c>
      <c r="C1550" s="8"/>
      <c r="D1550" s="8"/>
      <c r="E1550" s="8"/>
      <c r="F1550" s="8"/>
      <c r="G1550" s="8"/>
      <c r="H1550" s="8"/>
      <c r="I1550" s="8"/>
      <c r="J1550" s="8"/>
      <c r="K1550" s="8"/>
      <c r="L1550" s="9"/>
      <c r="M1550" s="9"/>
      <c r="N1550" s="9"/>
      <c r="O1550" s="9"/>
      <c r="P1550" s="8"/>
      <c r="Q1550" s="8"/>
      <c r="R1550" s="8"/>
      <c r="S1550" s="8"/>
      <c r="T1550" s="8"/>
      <c r="U1550" s="8"/>
      <c r="V1550" s="10"/>
      <c r="W1550" s="10"/>
      <c r="X1550" s="10"/>
      <c r="Y1550" s="10"/>
      <c r="Z1550" s="10"/>
      <c r="AA1550" s="10"/>
      <c r="AB1550" s="10"/>
      <c r="AC1550" s="10"/>
      <c r="AD1550" s="10"/>
      <c r="AE1550" s="10"/>
      <c r="AF1550" s="10"/>
      <c r="AG1550" s="10"/>
      <c r="AH1550" s="10"/>
      <c r="AI1550" s="10"/>
      <c r="AJ1550" s="10"/>
      <c r="AK1550" s="10"/>
      <c r="AL1550" s="10"/>
      <c r="AM1550" s="10"/>
      <c r="AN1550" s="10"/>
      <c r="AO1550" s="10"/>
      <c r="AP1550" s="10"/>
      <c r="AQ1550" s="10"/>
      <c r="AR1550" s="10"/>
      <c r="AS1550" s="10"/>
      <c r="AT1550" s="10"/>
      <c r="AU1550" s="10"/>
      <c r="AV1550" s="10"/>
      <c r="AW1550" s="10"/>
      <c r="AX1550" s="10"/>
      <c r="DI1550" s="6"/>
    </row>
    <row r="1551" spans="1:113" ht="14.4">
      <c r="A1551" s="8"/>
      <c r="B1551" s="12"/>
      <c r="C1551" s="7"/>
      <c r="D1551" s="7"/>
      <c r="E1551" s="7"/>
      <c r="F1551" s="7"/>
      <c r="G1551" s="7"/>
      <c r="H1551" s="7"/>
      <c r="I1551" s="7"/>
      <c r="J1551" s="7"/>
      <c r="K1551" s="7"/>
      <c r="L1551" s="13"/>
      <c r="M1551" s="13"/>
      <c r="N1551" s="13"/>
      <c r="O1551" s="13"/>
      <c r="P1551" s="7"/>
      <c r="Q1551" s="7"/>
      <c r="R1551" s="7"/>
      <c r="S1551" s="7"/>
      <c r="T1551" s="7"/>
      <c r="U1551" s="7"/>
      <c r="V1551" s="14"/>
      <c r="W1551" s="14"/>
      <c r="X1551" s="14"/>
      <c r="Y1551" s="14"/>
      <c r="Z1551" s="14"/>
      <c r="AA1551" s="14"/>
      <c r="AB1551" s="14"/>
      <c r="AC1551" s="14"/>
      <c r="AD1551" s="14"/>
      <c r="AE1551" s="14"/>
      <c r="AF1551" s="14"/>
      <c r="AG1551" s="14"/>
      <c r="AH1551" s="14"/>
      <c r="AI1551" s="14"/>
      <c r="AJ1551" s="14"/>
      <c r="AK1551" s="14"/>
      <c r="AL1551" s="14"/>
      <c r="AM1551" s="14"/>
      <c r="AN1551" s="14"/>
      <c r="AO1551" s="14"/>
      <c r="AP1551" s="14"/>
      <c r="AQ1551" s="14"/>
      <c r="AR1551" s="14"/>
      <c r="AS1551" s="14"/>
      <c r="AT1551" s="14"/>
      <c r="AU1551" s="14"/>
      <c r="AV1551" s="14"/>
      <c r="AW1551" s="14"/>
      <c r="AX1551" s="15"/>
    </row>
    <row r="1552" spans="1:113" ht="12" customHeight="1">
      <c r="A1552" s="8"/>
      <c r="B1552" s="122" t="s">
        <v>778</v>
      </c>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4"/>
    </row>
    <row r="1553" spans="1:251" ht="12" customHeight="1">
      <c r="A1553" s="8"/>
      <c r="B1553" s="122"/>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4"/>
    </row>
    <row r="1554" spans="1:251" ht="12" customHeight="1">
      <c r="A1554" s="8"/>
      <c r="B1554" s="122"/>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4"/>
      <c r="BC1554" s="16"/>
    </row>
    <row r="1555" spans="1:251" ht="12" customHeight="1">
      <c r="A1555" s="8"/>
      <c r="B1555" s="122"/>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4"/>
    </row>
    <row r="1556" spans="1:251" ht="12" customHeight="1">
      <c r="A1556" s="8"/>
      <c r="B1556" s="122"/>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4"/>
    </row>
    <row r="1557" spans="1:251" ht="12" customHeight="1">
      <c r="A1557" s="8"/>
      <c r="B1557" s="122"/>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4"/>
    </row>
    <row r="1558" spans="1:251" ht="15" thickBot="1">
      <c r="A1558" s="17"/>
      <c r="B1558" s="18"/>
      <c r="C1558" s="19"/>
      <c r="D1558" s="19"/>
      <c r="E1558" s="19"/>
      <c r="F1558" s="19"/>
      <c r="G1558" s="19"/>
      <c r="H1558" s="19"/>
      <c r="I1558" s="19"/>
      <c r="J1558" s="19"/>
      <c r="K1558" s="19"/>
      <c r="L1558" s="19"/>
      <c r="M1558" s="19"/>
      <c r="N1558" s="19"/>
      <c r="O1558" s="19"/>
      <c r="P1558" s="19"/>
      <c r="Q1558" s="19"/>
      <c r="R1558" s="19"/>
      <c r="S1558" s="19"/>
      <c r="T1558" s="19"/>
      <c r="U1558" s="19"/>
      <c r="V1558" s="19"/>
      <c r="W1558" s="19"/>
      <c r="X1558" s="19"/>
      <c r="Y1558" s="19"/>
      <c r="Z1558" s="19"/>
      <c r="AA1558" s="19"/>
      <c r="AB1558" s="19"/>
      <c r="AC1558" s="19"/>
      <c r="AD1558" s="19"/>
      <c r="AE1558" s="19"/>
      <c r="AF1558" s="19"/>
      <c r="AG1558" s="19"/>
      <c r="AH1558" s="19"/>
      <c r="AI1558" s="19"/>
      <c r="AJ1558" s="19"/>
      <c r="AK1558" s="19"/>
      <c r="AL1558" s="19"/>
      <c r="AM1558" s="19"/>
      <c r="AN1558" s="19"/>
      <c r="AO1558" s="19"/>
      <c r="AP1558" s="19"/>
      <c r="AQ1558" s="19"/>
      <c r="AR1558" s="19"/>
      <c r="AS1558" s="19"/>
      <c r="AT1558" s="19"/>
      <c r="AU1558" s="19"/>
      <c r="AV1558" s="19"/>
      <c r="AW1558" s="19"/>
      <c r="AX1558" s="20"/>
    </row>
    <row r="1559" spans="1:251">
      <c r="B1559" s="21"/>
    </row>
    <row r="1560" spans="1:251" ht="14.4">
      <c r="B1560" s="10" t="s">
        <v>4</v>
      </c>
      <c r="C1560" s="8"/>
      <c r="D1560" s="8"/>
      <c r="E1560" s="8"/>
      <c r="F1560" s="8"/>
      <c r="G1560" s="8"/>
      <c r="H1560" s="8"/>
      <c r="I1560" s="8"/>
      <c r="J1560" s="8"/>
      <c r="K1560" s="8"/>
      <c r="L1560" s="9"/>
      <c r="M1560" s="9"/>
      <c r="N1560" s="9"/>
      <c r="O1560" s="9"/>
      <c r="P1560" s="8"/>
      <c r="Q1560" s="8"/>
      <c r="R1560" s="8"/>
      <c r="S1560" s="8"/>
      <c r="T1560" s="8"/>
      <c r="U1560" s="8"/>
      <c r="V1560" s="10"/>
      <c r="W1560" s="10"/>
      <c r="X1560" s="10"/>
      <c r="Y1560" s="10"/>
      <c r="Z1560" s="10"/>
      <c r="AA1560" s="10"/>
      <c r="AB1560" s="10"/>
      <c r="AC1560" s="10"/>
      <c r="AD1560" s="10"/>
      <c r="AE1560" s="10"/>
      <c r="AF1560" s="10"/>
      <c r="AG1560" s="10"/>
      <c r="AH1560" s="10"/>
      <c r="AI1560" s="10"/>
      <c r="AJ1560" s="10"/>
      <c r="AK1560" s="10"/>
      <c r="AL1560" s="10"/>
      <c r="AM1560" s="10"/>
      <c r="AN1560" s="10"/>
      <c r="AO1560" s="10"/>
      <c r="AP1560" s="10"/>
      <c r="AQ1560" s="10"/>
      <c r="AR1560" s="10"/>
      <c r="AS1560" s="10"/>
      <c r="AT1560" s="10"/>
      <c r="AU1560" s="10"/>
      <c r="AV1560" s="10"/>
      <c r="AW1560" s="10"/>
      <c r="AX1560" s="10"/>
    </row>
    <row r="1561" spans="1:251" ht="15" thickBot="1">
      <c r="B1561" s="8"/>
      <c r="C1561" s="8"/>
      <c r="D1561" s="8"/>
      <c r="E1561" s="8"/>
      <c r="F1561" s="8"/>
      <c r="G1561" s="8"/>
      <c r="H1561" s="8"/>
      <c r="I1561" s="8"/>
      <c r="J1561" s="8"/>
      <c r="K1561" s="8"/>
      <c r="L1561" s="9"/>
      <c r="M1561" s="9"/>
      <c r="N1561" s="9"/>
      <c r="O1561" s="9"/>
      <c r="P1561" s="8"/>
      <c r="Q1561" s="8"/>
      <c r="R1561" s="8"/>
      <c r="S1561" s="8"/>
      <c r="T1561" s="8"/>
      <c r="U1561" s="8"/>
      <c r="V1561" s="10"/>
      <c r="W1561" s="10"/>
      <c r="X1561" s="10"/>
      <c r="Y1561" s="10"/>
      <c r="Z1561" s="10"/>
      <c r="AA1561" s="10"/>
      <c r="AB1561" s="10"/>
      <c r="AC1561" s="10"/>
      <c r="AD1561" s="10"/>
      <c r="AE1561" s="10"/>
      <c r="AF1561" s="10"/>
      <c r="AG1561" s="10"/>
      <c r="AH1561" s="10"/>
      <c r="AI1561" s="10"/>
      <c r="AJ1561" s="10"/>
      <c r="AK1561" s="10"/>
      <c r="AL1561" s="10"/>
      <c r="AM1561" s="10"/>
      <c r="AN1561" s="10"/>
      <c r="AO1561" s="10"/>
      <c r="AP1561" s="10"/>
      <c r="AQ1561" s="10"/>
      <c r="AR1561" s="10"/>
      <c r="AS1561" s="10"/>
      <c r="AT1561" s="10"/>
      <c r="AU1561" s="10"/>
      <c r="AV1561" s="10"/>
      <c r="AW1561" s="10"/>
      <c r="AX1561" s="22" t="s">
        <v>5</v>
      </c>
    </row>
    <row r="1562" spans="1:251" s="16" customFormat="1" ht="13.5" customHeight="1">
      <c r="A1562" s="8"/>
      <c r="B1562" s="125" t="s">
        <v>6</v>
      </c>
      <c r="C1562" s="126"/>
      <c r="D1562" s="126"/>
      <c r="E1562" s="126"/>
      <c r="F1562" s="126"/>
      <c r="G1562" s="126"/>
      <c r="H1562" s="126"/>
      <c r="I1562" s="126"/>
      <c r="J1562" s="126"/>
      <c r="K1562" s="126"/>
      <c r="L1562" s="126"/>
      <c r="M1562" s="126"/>
      <c r="N1562" s="126"/>
      <c r="O1562" s="126"/>
      <c r="P1562" s="126"/>
      <c r="Q1562" s="126"/>
      <c r="R1562" s="126"/>
      <c r="S1562" s="126"/>
      <c r="T1562" s="126"/>
      <c r="U1562" s="126"/>
      <c r="V1562" s="126"/>
      <c r="W1562" s="126"/>
      <c r="X1562" s="126"/>
      <c r="Y1562" s="126"/>
      <c r="Z1562" s="127"/>
      <c r="AA1562" s="131" t="s">
        <v>9</v>
      </c>
      <c r="AB1562" s="126"/>
      <c r="AC1562" s="126"/>
      <c r="AD1562" s="126"/>
      <c r="AE1562" s="126"/>
      <c r="AF1562" s="126"/>
      <c r="AG1562" s="126"/>
      <c r="AH1562" s="126"/>
      <c r="AI1562" s="127"/>
      <c r="AJ1562" s="131" t="s">
        <v>10</v>
      </c>
      <c r="AK1562" s="126"/>
      <c r="AL1562" s="126"/>
      <c r="AM1562" s="126"/>
      <c r="AN1562" s="126"/>
      <c r="AO1562" s="126"/>
      <c r="AP1562" s="126"/>
      <c r="AQ1562" s="126"/>
      <c r="AR1562" s="127"/>
      <c r="AS1562" s="131" t="s">
        <v>7</v>
      </c>
      <c r="AT1562" s="126"/>
      <c r="AU1562" s="126"/>
      <c r="AV1562" s="126"/>
      <c r="AW1562" s="126"/>
      <c r="AX1562" s="133"/>
      <c r="AY1562" s="2"/>
      <c r="AZ1562" s="2"/>
      <c r="BA1562" s="2"/>
      <c r="BB1562" s="2"/>
      <c r="BC1562" s="2"/>
      <c r="BD1562" s="2"/>
      <c r="BE1562" s="2"/>
      <c r="BF1562" s="2"/>
      <c r="BG1562" s="2"/>
      <c r="BH1562" s="2"/>
      <c r="BI1562" s="2"/>
      <c r="BJ1562" s="2"/>
      <c r="BK1562" s="2"/>
      <c r="BL1562" s="2"/>
      <c r="BM1562" s="2"/>
      <c r="BN1562" s="2"/>
      <c r="BO1562" s="2"/>
      <c r="BP1562" s="2"/>
      <c r="BQ1562" s="2"/>
      <c r="BR1562" s="2"/>
      <c r="BS1562" s="2"/>
      <c r="BT1562" s="2"/>
      <c r="BU1562" s="2"/>
      <c r="BV1562" s="2"/>
      <c r="BW1562" s="2"/>
      <c r="BX1562" s="2"/>
      <c r="BY1562" s="2"/>
      <c r="BZ1562" s="2"/>
      <c r="CA1562" s="2"/>
      <c r="CB1562" s="2"/>
      <c r="CC1562" s="2"/>
      <c r="CD1562" s="2"/>
      <c r="CE1562" s="2"/>
      <c r="CF1562" s="2"/>
      <c r="CG1562" s="2"/>
      <c r="CH1562" s="2"/>
      <c r="CI1562" s="2"/>
      <c r="CJ1562" s="2"/>
      <c r="CK1562" s="2"/>
      <c r="CL1562" s="2"/>
      <c r="CM1562" s="2"/>
      <c r="CN1562" s="2"/>
      <c r="CO1562" s="2"/>
      <c r="CP1562" s="2"/>
      <c r="CQ1562" s="2"/>
      <c r="CR1562" s="2"/>
      <c r="CS1562" s="2"/>
      <c r="CT1562" s="2"/>
      <c r="CU1562" s="2"/>
      <c r="CV1562" s="2"/>
      <c r="CW1562" s="2"/>
      <c r="CX1562" s="2"/>
      <c r="CY1562" s="2"/>
      <c r="CZ1562" s="2"/>
      <c r="DA1562" s="2"/>
      <c r="DB1562" s="2"/>
      <c r="DC1562" s="2"/>
      <c r="DD1562" s="2"/>
      <c r="DE1562" s="2"/>
      <c r="DF1562" s="2"/>
      <c r="DG1562" s="2"/>
      <c r="DH1562" s="2"/>
      <c r="DI1562" s="2"/>
      <c r="DJ1562" s="2"/>
      <c r="DK1562" s="2"/>
      <c r="DL1562" s="2"/>
      <c r="DM1562" s="2"/>
      <c r="DN1562" s="2"/>
      <c r="DO1562" s="2"/>
      <c r="DP1562" s="2"/>
      <c r="DQ1562" s="2"/>
      <c r="DR1562" s="2"/>
      <c r="DS1562" s="2"/>
      <c r="DT1562" s="2"/>
      <c r="DU1562" s="2"/>
      <c r="DV1562" s="2"/>
      <c r="DW1562" s="2"/>
      <c r="DX1562" s="2"/>
      <c r="DY1562" s="2"/>
      <c r="DZ1562" s="2"/>
      <c r="EA1562" s="2"/>
      <c r="EB1562" s="2"/>
      <c r="EC1562" s="2"/>
      <c r="ED1562" s="2"/>
      <c r="EE1562" s="2"/>
      <c r="EF1562" s="2"/>
      <c r="EG1562" s="2"/>
      <c r="EH1562" s="2"/>
      <c r="EI1562" s="2"/>
      <c r="EJ1562" s="2"/>
      <c r="EK1562" s="2"/>
      <c r="EL1562" s="2"/>
      <c r="EM1562" s="2"/>
      <c r="EN1562" s="2"/>
      <c r="EO1562" s="2"/>
      <c r="EP1562" s="2"/>
      <c r="EQ1562" s="2"/>
      <c r="ER1562" s="2"/>
      <c r="ES1562" s="2"/>
      <c r="ET1562" s="2"/>
      <c r="EU1562" s="2"/>
      <c r="EV1562" s="2"/>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row>
    <row r="1563" spans="1:251" s="16" customFormat="1">
      <c r="A1563" s="8"/>
      <c r="B1563" s="128"/>
      <c r="C1563" s="129"/>
      <c r="D1563" s="129"/>
      <c r="E1563" s="129"/>
      <c r="F1563" s="129"/>
      <c r="G1563" s="129"/>
      <c r="H1563" s="129"/>
      <c r="I1563" s="129"/>
      <c r="J1563" s="129"/>
      <c r="K1563" s="129"/>
      <c r="L1563" s="129"/>
      <c r="M1563" s="129"/>
      <c r="N1563" s="129"/>
      <c r="O1563" s="129"/>
      <c r="P1563" s="129"/>
      <c r="Q1563" s="129"/>
      <c r="R1563" s="129"/>
      <c r="S1563" s="129"/>
      <c r="T1563" s="129"/>
      <c r="U1563" s="129"/>
      <c r="V1563" s="129"/>
      <c r="W1563" s="129"/>
      <c r="X1563" s="129"/>
      <c r="Y1563" s="129"/>
      <c r="Z1563" s="130"/>
      <c r="AA1563" s="132"/>
      <c r="AB1563" s="129"/>
      <c r="AC1563" s="129"/>
      <c r="AD1563" s="129"/>
      <c r="AE1563" s="129"/>
      <c r="AF1563" s="129"/>
      <c r="AG1563" s="129"/>
      <c r="AH1563" s="129"/>
      <c r="AI1563" s="130"/>
      <c r="AJ1563" s="132"/>
      <c r="AK1563" s="129"/>
      <c r="AL1563" s="129"/>
      <c r="AM1563" s="129"/>
      <c r="AN1563" s="129"/>
      <c r="AO1563" s="129"/>
      <c r="AP1563" s="129"/>
      <c r="AQ1563" s="129"/>
      <c r="AR1563" s="130"/>
      <c r="AS1563" s="132"/>
      <c r="AT1563" s="129"/>
      <c r="AU1563" s="129"/>
      <c r="AV1563" s="129"/>
      <c r="AW1563" s="129"/>
      <c r="AX1563" s="134"/>
      <c r="AY1563" s="2"/>
      <c r="AZ1563" s="2"/>
      <c r="BA1563" s="2"/>
      <c r="BB1563" s="23"/>
      <c r="BC1563" s="24"/>
      <c r="BE1563" s="2"/>
      <c r="BF1563" s="2"/>
      <c r="BG1563" s="2"/>
      <c r="BH1563" s="2"/>
      <c r="BI1563" s="2"/>
      <c r="BJ1563" s="2"/>
      <c r="BK1563" s="2"/>
      <c r="BL1563" s="2"/>
      <c r="BM1563" s="2"/>
      <c r="BN1563" s="2"/>
      <c r="BO1563" s="2"/>
      <c r="BP1563" s="2"/>
      <c r="BQ1563" s="2"/>
      <c r="BR1563" s="2"/>
      <c r="BS1563" s="2"/>
      <c r="BT1563" s="2"/>
      <c r="BU1563" s="2"/>
      <c r="BV1563" s="2"/>
      <c r="BW1563" s="2"/>
      <c r="BX1563" s="2"/>
      <c r="BY1563" s="2"/>
      <c r="BZ1563" s="2"/>
      <c r="CA1563" s="2"/>
      <c r="CB1563" s="2"/>
      <c r="CC1563" s="2"/>
      <c r="CD1563" s="2"/>
      <c r="CE1563" s="2"/>
      <c r="CF1563" s="2"/>
      <c r="CG1563" s="2"/>
      <c r="CH1563" s="2"/>
      <c r="CI1563" s="2"/>
      <c r="CJ1563" s="2"/>
      <c r="CK1563" s="2"/>
      <c r="CL1563" s="2"/>
      <c r="CM1563" s="2"/>
      <c r="CN1563" s="2"/>
      <c r="CO1563" s="2"/>
      <c r="CP1563" s="2"/>
      <c r="CQ1563" s="2"/>
      <c r="CR1563" s="2"/>
      <c r="CS1563" s="2"/>
      <c r="CT1563" s="2"/>
      <c r="CU1563" s="2"/>
      <c r="CV1563" s="2"/>
      <c r="CW1563" s="2"/>
      <c r="CX1563" s="2"/>
      <c r="CY1563" s="2"/>
      <c r="CZ1563" s="2"/>
      <c r="DA1563" s="2"/>
      <c r="DB1563" s="2"/>
      <c r="DC1563" s="2"/>
      <c r="DD1563" s="2"/>
      <c r="DE1563" s="2"/>
      <c r="DF1563" s="2"/>
      <c r="DG1563" s="2"/>
      <c r="DH1563" s="2"/>
      <c r="DI1563" s="2"/>
      <c r="DJ1563" s="2"/>
      <c r="DK1563" s="2"/>
      <c r="DL1563" s="2"/>
      <c r="DM1563" s="2"/>
      <c r="DN1563" s="2"/>
      <c r="DO1563" s="2"/>
      <c r="DP1563" s="2"/>
      <c r="DQ1563" s="2"/>
      <c r="DR1563" s="2"/>
      <c r="DS1563" s="2"/>
      <c r="DT1563" s="2"/>
      <c r="DU1563" s="2"/>
      <c r="DV1563" s="2"/>
      <c r="DW1563" s="2"/>
      <c r="DX1563" s="2"/>
      <c r="DY1563" s="2"/>
      <c r="DZ1563" s="2"/>
      <c r="EA1563" s="2"/>
      <c r="EB1563" s="2"/>
      <c r="EC1563" s="2"/>
      <c r="ED1563" s="2"/>
      <c r="EE1563" s="2"/>
      <c r="EF1563" s="2"/>
      <c r="EG1563" s="2"/>
      <c r="EH1563" s="2"/>
      <c r="EI1563" s="2"/>
      <c r="EJ1563" s="2"/>
      <c r="EK1563" s="2"/>
      <c r="EL1563" s="2"/>
      <c r="EM1563" s="2"/>
      <c r="EN1563" s="2"/>
      <c r="EO1563" s="2"/>
      <c r="EP1563" s="2"/>
      <c r="EQ1563" s="2"/>
      <c r="ER1563" s="2"/>
      <c r="ES1563" s="2"/>
      <c r="ET1563" s="2"/>
      <c r="EU1563" s="2"/>
      <c r="EV1563" s="2"/>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row>
    <row r="1564" spans="1:251" s="16" customFormat="1" ht="18.75" customHeight="1">
      <c r="A1564" s="8"/>
      <c r="B1564" s="25"/>
      <c r="C1564" s="135" t="s">
        <v>176</v>
      </c>
      <c r="D1564" s="136"/>
      <c r="E1564" s="136"/>
      <c r="F1564" s="136"/>
      <c r="G1564" s="136"/>
      <c r="H1564" s="136"/>
      <c r="I1564" s="136"/>
      <c r="J1564" s="136"/>
      <c r="K1564" s="136"/>
      <c r="L1564" s="136"/>
      <c r="M1564" s="136"/>
      <c r="N1564" s="136"/>
      <c r="O1564" s="136"/>
      <c r="P1564" s="136"/>
      <c r="Q1564" s="136"/>
      <c r="R1564" s="136"/>
      <c r="S1564" s="136"/>
      <c r="T1564" s="136"/>
      <c r="U1564" s="136"/>
      <c r="V1564" s="136"/>
      <c r="W1564" s="136"/>
      <c r="X1564" s="136"/>
      <c r="Y1564" s="136"/>
      <c r="Z1564" s="137"/>
      <c r="AA1564" s="138">
        <v>45000</v>
      </c>
      <c r="AB1564" s="139"/>
      <c r="AC1564" s="139"/>
      <c r="AD1564" s="139"/>
      <c r="AE1564" s="139"/>
      <c r="AF1564" s="139"/>
      <c r="AG1564" s="139"/>
      <c r="AH1564" s="139"/>
      <c r="AI1564" s="140"/>
      <c r="AJ1564" s="138">
        <v>35000</v>
      </c>
      <c r="AK1564" s="139"/>
      <c r="AL1564" s="139"/>
      <c r="AM1564" s="139"/>
      <c r="AN1564" s="139"/>
      <c r="AO1564" s="139"/>
      <c r="AP1564" s="139"/>
      <c r="AQ1564" s="139"/>
      <c r="AR1564" s="140"/>
      <c r="AS1564" s="141"/>
      <c r="AT1564" s="142"/>
      <c r="AU1564" s="142"/>
      <c r="AV1564" s="142"/>
      <c r="AW1564" s="142"/>
      <c r="AX1564" s="143"/>
      <c r="AY1564" s="2"/>
      <c r="AZ1564" s="2"/>
      <c r="BA1564" s="2"/>
      <c r="BB1564" s="2"/>
      <c r="BC1564" s="2"/>
      <c r="BD1564" s="2"/>
      <c r="BE1564" s="2"/>
      <c r="BF1564" s="2"/>
      <c r="BG1564" s="2"/>
      <c r="BH1564" s="2"/>
      <c r="BI1564" s="2"/>
      <c r="BJ1564" s="2"/>
      <c r="BK1564" s="2"/>
      <c r="BL1564" s="2"/>
      <c r="BM1564" s="2"/>
      <c r="BN1564" s="2"/>
      <c r="BO1564" s="2"/>
      <c r="BP1564" s="2"/>
      <c r="BQ1564" s="2"/>
      <c r="BR1564" s="2"/>
      <c r="BS1564" s="2"/>
      <c r="BT1564" s="2"/>
      <c r="BU1564" s="2"/>
      <c r="BV1564" s="2"/>
      <c r="BW1564" s="2"/>
      <c r="BX1564" s="2"/>
      <c r="BY1564" s="2"/>
      <c r="BZ1564" s="2"/>
      <c r="CA1564" s="2"/>
      <c r="CB1564" s="2"/>
      <c r="CC1564" s="2"/>
      <c r="CD1564" s="2"/>
      <c r="CE1564" s="2"/>
      <c r="CF1564" s="2"/>
      <c r="CG1564" s="2"/>
      <c r="CH1564" s="2"/>
      <c r="CI1564" s="2"/>
      <c r="CJ1564" s="2"/>
      <c r="CK1564" s="2"/>
      <c r="CL1564" s="2"/>
      <c r="CM1564" s="2"/>
      <c r="CN1564" s="2"/>
      <c r="CO1564" s="2"/>
      <c r="CP1564" s="2"/>
      <c r="CQ1564" s="2"/>
      <c r="CR1564" s="2"/>
      <c r="CS1564" s="2"/>
      <c r="CT1564" s="2"/>
      <c r="CU1564" s="2"/>
      <c r="CV1564" s="2"/>
      <c r="CW1564" s="2"/>
      <c r="CX1564" s="2"/>
      <c r="CY1564" s="2"/>
      <c r="CZ1564" s="2"/>
      <c r="DA1564" s="2"/>
      <c r="DB1564" s="2"/>
      <c r="DC1564" s="2"/>
      <c r="DD1564" s="2"/>
      <c r="DE1564" s="2"/>
      <c r="DF1564" s="2"/>
      <c r="DG1564" s="2"/>
      <c r="DH1564" s="2"/>
      <c r="DI1564" s="2"/>
      <c r="DJ1564" s="2"/>
      <c r="DK1564" s="2"/>
      <c r="DL1564" s="2"/>
      <c r="DM1564" s="2"/>
      <c r="DN1564" s="2"/>
      <c r="DO1564" s="2"/>
      <c r="DP1564" s="2"/>
      <c r="DQ1564" s="2"/>
      <c r="DR1564" s="2"/>
      <c r="DS1564" s="2"/>
      <c r="DT1564" s="2"/>
      <c r="DU1564" s="2"/>
      <c r="DV1564" s="2"/>
      <c r="DW1564" s="2"/>
      <c r="DX1564" s="2"/>
      <c r="DY1564" s="2"/>
      <c r="DZ1564" s="2"/>
      <c r="EA1564" s="2"/>
      <c r="EB1564" s="2"/>
      <c r="EC1564" s="2"/>
      <c r="ED1564" s="2"/>
      <c r="EE1564" s="2"/>
      <c r="EF1564" s="2"/>
      <c r="EG1564" s="2"/>
      <c r="EH1564" s="2"/>
      <c r="EI1564" s="2"/>
      <c r="EJ1564" s="2"/>
      <c r="EK1564" s="2"/>
      <c r="EL1564" s="2"/>
      <c r="EM1564" s="2"/>
      <c r="EN1564" s="2"/>
      <c r="EO1564" s="2"/>
      <c r="EP1564" s="2"/>
      <c r="EQ1564" s="2"/>
      <c r="ER1564" s="2"/>
      <c r="ES1564" s="2"/>
      <c r="ET1564" s="2"/>
      <c r="EU1564" s="2"/>
      <c r="EV1564" s="2"/>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row>
    <row r="1565" spans="1:251" s="16" customFormat="1" ht="18.75" customHeight="1" thickBot="1">
      <c r="A1565" s="17"/>
      <c r="B1565" s="144" t="s">
        <v>11</v>
      </c>
      <c r="C1565" s="145"/>
      <c r="D1565" s="145"/>
      <c r="E1565" s="145"/>
      <c r="F1565" s="145"/>
      <c r="G1565" s="145"/>
      <c r="H1565" s="145"/>
      <c r="I1565" s="145"/>
      <c r="J1565" s="145"/>
      <c r="K1565" s="145"/>
      <c r="L1565" s="145"/>
      <c r="M1565" s="145"/>
      <c r="N1565" s="145"/>
      <c r="O1565" s="145"/>
      <c r="P1565" s="145"/>
      <c r="Q1565" s="145"/>
      <c r="R1565" s="145"/>
      <c r="S1565" s="145"/>
      <c r="T1565" s="145"/>
      <c r="U1565" s="145"/>
      <c r="V1565" s="145"/>
      <c r="W1565" s="145"/>
      <c r="X1565" s="145"/>
      <c r="Y1565" s="145"/>
      <c r="Z1565" s="146"/>
      <c r="AA1565" s="147">
        <f>SUM($AA$1564:$AA$1564)</f>
        <v>45000</v>
      </c>
      <c r="AB1565" s="148"/>
      <c r="AC1565" s="148"/>
      <c r="AD1565" s="148"/>
      <c r="AE1565" s="148"/>
      <c r="AF1565" s="148"/>
      <c r="AG1565" s="148"/>
      <c r="AH1565" s="148"/>
      <c r="AI1565" s="149"/>
      <c r="AJ1565" s="147">
        <f>SUM($AJ$1564:$AJ$1564)</f>
        <v>35000</v>
      </c>
      <c r="AK1565" s="148"/>
      <c r="AL1565" s="148"/>
      <c r="AM1565" s="148"/>
      <c r="AN1565" s="148"/>
      <c r="AO1565" s="148"/>
      <c r="AP1565" s="148"/>
      <c r="AQ1565" s="148"/>
      <c r="AR1565" s="149"/>
      <c r="AS1565" s="150"/>
      <c r="AT1565" s="151"/>
      <c r="AU1565" s="151"/>
      <c r="AV1565" s="151"/>
      <c r="AW1565" s="151"/>
      <c r="AX1565" s="152"/>
      <c r="AY1565" s="2"/>
      <c r="AZ1565" s="2"/>
      <c r="BA1565" s="2"/>
      <c r="BB1565" s="2"/>
      <c r="BC1565" s="2"/>
      <c r="BD1565" s="2"/>
      <c r="BE1565" s="2"/>
      <c r="BF1565" s="2"/>
      <c r="BG1565" s="2"/>
      <c r="BH1565" s="2"/>
      <c r="BI1565" s="2"/>
      <c r="BJ1565" s="2"/>
      <c r="BK1565" s="2"/>
      <c r="BL1565" s="2"/>
      <c r="BM1565" s="2"/>
      <c r="BN1565" s="2"/>
      <c r="BO1565" s="2"/>
      <c r="BP1565" s="2"/>
      <c r="BQ1565" s="2"/>
      <c r="BR1565" s="2"/>
      <c r="BS1565" s="2"/>
      <c r="BT1565" s="2"/>
      <c r="BU1565" s="2"/>
      <c r="BV1565" s="2"/>
      <c r="BW1565" s="2"/>
      <c r="BX1565" s="2"/>
      <c r="BY1565" s="2"/>
      <c r="BZ1565" s="2"/>
      <c r="CA1565" s="2"/>
      <c r="CB1565" s="2"/>
      <c r="CC1565" s="2"/>
      <c r="CD1565" s="2"/>
      <c r="CE1565" s="2"/>
      <c r="CF1565" s="2"/>
      <c r="CG1565" s="2"/>
      <c r="CH1565" s="2"/>
      <c r="CI1565" s="2"/>
      <c r="CJ1565" s="2"/>
      <c r="CK1565" s="2"/>
      <c r="CL1565" s="2"/>
      <c r="CM1565" s="2"/>
      <c r="CN1565" s="2"/>
      <c r="CO1565" s="2"/>
      <c r="CP1565" s="2"/>
      <c r="CQ1565" s="2"/>
      <c r="CR1565" s="2"/>
      <c r="CS1565" s="2"/>
      <c r="CT1565" s="2"/>
      <c r="CU1565" s="2"/>
      <c r="CV1565" s="2"/>
      <c r="CW1565" s="2"/>
      <c r="CX1565" s="2"/>
      <c r="CY1565" s="2"/>
      <c r="CZ1565" s="2"/>
      <c r="DA1565" s="2"/>
      <c r="DB1565" s="2"/>
      <c r="DC1565" s="2"/>
      <c r="DD1565" s="2"/>
      <c r="DE1565" s="2"/>
      <c r="DF1565" s="2"/>
      <c r="DG1565" s="2"/>
      <c r="DH1565" s="2"/>
      <c r="DI1565" s="2"/>
      <c r="DJ1565" s="2"/>
      <c r="DK1565" s="2"/>
      <c r="DL1565" s="2"/>
      <c r="DM1565" s="2"/>
      <c r="DN1565" s="2"/>
      <c r="DO1565" s="2"/>
      <c r="DP1565" s="2"/>
      <c r="DQ1565" s="2"/>
      <c r="DR1565" s="2"/>
      <c r="DS1565" s="2"/>
      <c r="DT1565" s="2"/>
      <c r="DU1565" s="2"/>
      <c r="DV1565" s="2"/>
      <c r="DW1565" s="2"/>
      <c r="DX1565" s="2"/>
      <c r="DY1565" s="2"/>
      <c r="DZ1565" s="2"/>
      <c r="EA1565" s="2"/>
      <c r="EB1565" s="2"/>
      <c r="EC1565" s="2"/>
      <c r="ED1565" s="2"/>
      <c r="EE1565" s="2"/>
      <c r="EF1565" s="2"/>
      <c r="EG1565" s="2"/>
      <c r="EH1565" s="2"/>
      <c r="EI1565" s="2"/>
      <c r="EJ1565" s="2"/>
      <c r="EK1565" s="2"/>
      <c r="EL1565" s="2"/>
      <c r="EM1565" s="2"/>
      <c r="EN1565" s="2"/>
      <c r="EO1565" s="2"/>
      <c r="EP1565" s="2"/>
      <c r="EQ1565" s="2"/>
      <c r="ER1565" s="2"/>
      <c r="ES1565" s="2"/>
      <c r="ET1565" s="2"/>
      <c r="EU1565" s="2"/>
      <c r="EV1565" s="2"/>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row>
    <row r="1567" spans="1:251" ht="19.2">
      <c r="A1567" s="1" t="s">
        <v>0</v>
      </c>
      <c r="AW1567" s="3"/>
      <c r="AX1567" s="4"/>
      <c r="AY1567" s="3"/>
    </row>
    <row r="1569" spans="1:113" ht="18">
      <c r="B1569" s="115" t="s">
        <v>8</v>
      </c>
      <c r="C1569" s="116"/>
      <c r="D1569" s="116"/>
      <c r="E1569" s="116"/>
      <c r="F1569" s="116"/>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row>
    <row r="1570" spans="1:113">
      <c r="Z1570" s="5"/>
      <c r="AD1570" s="5"/>
      <c r="AE1570" s="5"/>
      <c r="AF1570" s="5"/>
      <c r="AG1570" s="5"/>
      <c r="AH1570" s="5"/>
      <c r="AI1570" s="5"/>
      <c r="AO1570" s="5"/>
    </row>
    <row r="1571" spans="1:113" ht="13.8" thickBot="1">
      <c r="Z1571" s="5"/>
      <c r="AD1571" s="5"/>
      <c r="AE1571" s="5"/>
      <c r="AF1571" s="5"/>
      <c r="AG1571" s="5"/>
      <c r="AH1571" s="5"/>
      <c r="AI1571" s="5"/>
      <c r="AO1571" s="5"/>
      <c r="DI1571" s="6"/>
    </row>
    <row r="1572" spans="1:113" ht="24.75" customHeight="1" thickBot="1">
      <c r="B1572" s="117" t="s">
        <v>1</v>
      </c>
      <c r="C1572" s="118"/>
      <c r="D1572" s="118"/>
      <c r="E1572" s="118"/>
      <c r="F1572" s="118"/>
      <c r="G1572" s="118"/>
      <c r="H1572" s="119" t="s">
        <v>180</v>
      </c>
      <c r="I1572" s="120"/>
      <c r="J1572" s="120"/>
      <c r="K1572" s="120"/>
      <c r="L1572" s="120"/>
      <c r="M1572" s="120"/>
      <c r="N1572" s="120"/>
      <c r="O1572" s="120"/>
      <c r="P1572" s="120"/>
      <c r="Q1572" s="120"/>
      <c r="R1572" s="120"/>
      <c r="S1572" s="120"/>
      <c r="T1572" s="120"/>
      <c r="U1572" s="120"/>
      <c r="V1572" s="120"/>
      <c r="W1572" s="120"/>
      <c r="X1572" s="120"/>
      <c r="Y1572" s="120"/>
      <c r="Z1572" s="120"/>
      <c r="AA1572" s="120"/>
      <c r="AB1572" s="120"/>
      <c r="AC1572" s="120"/>
      <c r="AD1572" s="120"/>
      <c r="AE1572" s="120"/>
      <c r="AF1572" s="120"/>
      <c r="AG1572" s="120"/>
      <c r="AH1572" s="120"/>
      <c r="AI1572" s="120"/>
      <c r="AJ1572" s="120"/>
      <c r="AK1572" s="120"/>
      <c r="AL1572" s="120"/>
      <c r="AM1572" s="120"/>
      <c r="AN1572" s="120"/>
      <c r="AO1572" s="120"/>
      <c r="AP1572" s="120"/>
      <c r="AQ1572" s="120"/>
      <c r="AR1572" s="120"/>
      <c r="AS1572" s="120"/>
      <c r="AT1572" s="120"/>
      <c r="AU1572" s="120"/>
      <c r="AV1572" s="120"/>
      <c r="AW1572" s="120"/>
      <c r="AX1572" s="121"/>
      <c r="DI1572" s="6"/>
    </row>
    <row r="1573" spans="1:113" ht="14.4">
      <c r="B1573" s="7"/>
      <c r="C1573" s="7"/>
      <c r="D1573" s="7"/>
      <c r="E1573" s="7"/>
      <c r="F1573" s="7"/>
      <c r="G1573" s="7"/>
      <c r="H1573" s="8"/>
      <c r="I1573" s="8"/>
      <c r="J1573" s="8"/>
      <c r="K1573" s="8"/>
      <c r="L1573" s="9"/>
      <c r="M1573" s="9"/>
      <c r="N1573" s="9"/>
      <c r="O1573" s="9"/>
      <c r="P1573" s="8"/>
      <c r="Q1573" s="8"/>
      <c r="R1573" s="8"/>
      <c r="S1573" s="8"/>
      <c r="T1573" s="8"/>
      <c r="U1573" s="8"/>
      <c r="V1573" s="10"/>
      <c r="W1573" s="10"/>
      <c r="X1573" s="10"/>
      <c r="Y1573" s="10"/>
      <c r="Z1573" s="10"/>
      <c r="AA1573" s="10"/>
      <c r="AB1573" s="10"/>
      <c r="AC1573" s="10"/>
      <c r="AD1573" s="10"/>
      <c r="AE1573" s="10"/>
      <c r="AF1573" s="10"/>
      <c r="AG1573" s="10"/>
      <c r="AH1573" s="10"/>
      <c r="AI1573" s="10"/>
      <c r="AJ1573" s="10"/>
      <c r="AK1573" s="10"/>
      <c r="AL1573" s="10"/>
      <c r="AM1573" s="10"/>
      <c r="AN1573" s="10"/>
      <c r="AO1573" s="10"/>
      <c r="AP1573" s="10"/>
      <c r="AQ1573" s="10"/>
      <c r="AR1573" s="10"/>
      <c r="AS1573" s="10"/>
      <c r="AT1573" s="10"/>
      <c r="AU1573" s="10"/>
      <c r="AV1573" s="10"/>
      <c r="AW1573" s="10"/>
      <c r="AX1573" s="10"/>
      <c r="DI1573" s="6"/>
    </row>
    <row r="1574" spans="1:113" ht="15" thickBot="1">
      <c r="A1574" s="11"/>
      <c r="B1574" s="10" t="s">
        <v>2</v>
      </c>
      <c r="C1574" s="8"/>
      <c r="D1574" s="8"/>
      <c r="E1574" s="8"/>
      <c r="F1574" s="8"/>
      <c r="G1574" s="8"/>
      <c r="H1574" s="8"/>
      <c r="I1574" s="8"/>
      <c r="J1574" s="8"/>
      <c r="K1574" s="8"/>
      <c r="L1574" s="9"/>
      <c r="M1574" s="9"/>
      <c r="N1574" s="9"/>
      <c r="O1574" s="9"/>
      <c r="P1574" s="8"/>
      <c r="Q1574" s="8"/>
      <c r="R1574" s="8"/>
      <c r="S1574" s="8"/>
      <c r="T1574" s="8"/>
      <c r="U1574" s="8"/>
      <c r="V1574" s="10"/>
      <c r="W1574" s="10"/>
      <c r="X1574" s="10"/>
      <c r="Y1574" s="10"/>
      <c r="Z1574" s="10"/>
      <c r="AA1574" s="10"/>
      <c r="AB1574" s="10"/>
      <c r="AC1574" s="10"/>
      <c r="AD1574" s="10"/>
      <c r="AE1574" s="10"/>
      <c r="AF1574" s="10"/>
      <c r="AG1574" s="10"/>
      <c r="AH1574" s="10"/>
      <c r="AI1574" s="10"/>
      <c r="AJ1574" s="10"/>
      <c r="AK1574" s="10"/>
      <c r="AL1574" s="10"/>
      <c r="AM1574" s="10"/>
      <c r="AN1574" s="10"/>
      <c r="AO1574" s="10"/>
      <c r="AP1574" s="10"/>
      <c r="AQ1574" s="10"/>
      <c r="AR1574" s="10"/>
      <c r="AS1574" s="10"/>
      <c r="AT1574" s="10"/>
      <c r="AU1574" s="10"/>
      <c r="AV1574" s="10"/>
      <c r="AW1574" s="10"/>
      <c r="AX1574" s="10"/>
      <c r="DI1574" s="6"/>
    </row>
    <row r="1575" spans="1:113" ht="14.4">
      <c r="A1575" s="8"/>
      <c r="B1575" s="12"/>
      <c r="C1575" s="7"/>
      <c r="D1575" s="7"/>
      <c r="E1575" s="7"/>
      <c r="F1575" s="7"/>
      <c r="G1575" s="7"/>
      <c r="H1575" s="7"/>
      <c r="I1575" s="7"/>
      <c r="J1575" s="7"/>
      <c r="K1575" s="7"/>
      <c r="L1575" s="13"/>
      <c r="M1575" s="13"/>
      <c r="N1575" s="13"/>
      <c r="O1575" s="13"/>
      <c r="P1575" s="7"/>
      <c r="Q1575" s="7"/>
      <c r="R1575" s="7"/>
      <c r="S1575" s="7"/>
      <c r="T1575" s="7"/>
      <c r="U1575" s="7"/>
      <c r="V1575" s="14"/>
      <c r="W1575" s="14"/>
      <c r="X1575" s="14"/>
      <c r="Y1575" s="14"/>
      <c r="Z1575" s="14"/>
      <c r="AA1575" s="14"/>
      <c r="AB1575" s="14"/>
      <c r="AC1575" s="14"/>
      <c r="AD1575" s="14"/>
      <c r="AE1575" s="14"/>
      <c r="AF1575" s="14"/>
      <c r="AG1575" s="14"/>
      <c r="AH1575" s="14"/>
      <c r="AI1575" s="14"/>
      <c r="AJ1575" s="14"/>
      <c r="AK1575" s="14"/>
      <c r="AL1575" s="14"/>
      <c r="AM1575" s="14"/>
      <c r="AN1575" s="14"/>
      <c r="AO1575" s="14"/>
      <c r="AP1575" s="14"/>
      <c r="AQ1575" s="14"/>
      <c r="AR1575" s="14"/>
      <c r="AS1575" s="14"/>
      <c r="AT1575" s="14"/>
      <c r="AU1575" s="14"/>
      <c r="AV1575" s="14"/>
      <c r="AW1575" s="14"/>
      <c r="AX1575" s="15"/>
    </row>
    <row r="1576" spans="1:113" ht="12" customHeight="1">
      <c r="A1576" s="8"/>
      <c r="B1576" s="122" t="s">
        <v>842</v>
      </c>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4"/>
    </row>
    <row r="1577" spans="1:113" ht="12" customHeight="1">
      <c r="A1577" s="8"/>
      <c r="B1577" s="122"/>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4"/>
      <c r="BC1577" s="16"/>
    </row>
    <row r="1578" spans="1:113" ht="12" customHeight="1">
      <c r="A1578" s="8"/>
      <c r="B1578" s="122"/>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4"/>
    </row>
    <row r="1579" spans="1:113" ht="12" customHeight="1">
      <c r="A1579" s="8"/>
      <c r="B1579" s="122"/>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4"/>
    </row>
    <row r="1580" spans="1:113" ht="12" customHeight="1">
      <c r="A1580" s="8"/>
      <c r="B1580" s="122"/>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4"/>
    </row>
    <row r="1581" spans="1:113" ht="15" thickBot="1">
      <c r="A1581" s="17"/>
      <c r="B1581" s="18"/>
      <c r="C1581" s="19"/>
      <c r="D1581" s="19"/>
      <c r="E1581" s="19"/>
      <c r="F1581" s="19"/>
      <c r="G1581" s="19"/>
      <c r="H1581" s="19"/>
      <c r="I1581" s="19"/>
      <c r="J1581" s="19"/>
      <c r="K1581" s="19"/>
      <c r="L1581" s="19"/>
      <c r="M1581" s="19"/>
      <c r="N1581" s="19"/>
      <c r="O1581" s="19"/>
      <c r="P1581" s="19"/>
      <c r="Q1581" s="19"/>
      <c r="R1581" s="19"/>
      <c r="S1581" s="19"/>
      <c r="T1581" s="19"/>
      <c r="U1581" s="19"/>
      <c r="V1581" s="19"/>
      <c r="W1581" s="19"/>
      <c r="X1581" s="19"/>
      <c r="Y1581" s="19"/>
      <c r="Z1581" s="19"/>
      <c r="AA1581" s="19"/>
      <c r="AB1581" s="19"/>
      <c r="AC1581" s="19"/>
      <c r="AD1581" s="19"/>
      <c r="AE1581" s="19"/>
      <c r="AF1581" s="19"/>
      <c r="AG1581" s="19"/>
      <c r="AH1581" s="19"/>
      <c r="AI1581" s="19"/>
      <c r="AJ1581" s="19"/>
      <c r="AK1581" s="19"/>
      <c r="AL1581" s="19"/>
      <c r="AM1581" s="19"/>
      <c r="AN1581" s="19"/>
      <c r="AO1581" s="19"/>
      <c r="AP1581" s="19"/>
      <c r="AQ1581" s="19"/>
      <c r="AR1581" s="19"/>
      <c r="AS1581" s="19"/>
      <c r="AT1581" s="19"/>
      <c r="AU1581" s="19"/>
      <c r="AV1581" s="19"/>
      <c r="AW1581" s="19"/>
      <c r="AX1581" s="20"/>
    </row>
    <row r="1582" spans="1:113">
      <c r="B1582" s="21"/>
    </row>
    <row r="1583" spans="1:113" ht="15" thickBot="1">
      <c r="A1583" s="11"/>
      <c r="B1583" s="10" t="s">
        <v>3</v>
      </c>
      <c r="C1583" s="8"/>
      <c r="D1583" s="8"/>
      <c r="E1583" s="8"/>
      <c r="F1583" s="8"/>
      <c r="G1583" s="8"/>
      <c r="H1583" s="8"/>
      <c r="I1583" s="8"/>
      <c r="J1583" s="8"/>
      <c r="K1583" s="8"/>
      <c r="L1583" s="9"/>
      <c r="M1583" s="9"/>
      <c r="N1583" s="9"/>
      <c r="O1583" s="9"/>
      <c r="P1583" s="8"/>
      <c r="Q1583" s="8"/>
      <c r="R1583" s="8"/>
      <c r="S1583" s="8"/>
      <c r="T1583" s="8"/>
      <c r="U1583" s="8"/>
      <c r="V1583" s="10"/>
      <c r="W1583" s="10"/>
      <c r="X1583" s="10"/>
      <c r="Y1583" s="10"/>
      <c r="Z1583" s="10"/>
      <c r="AA1583" s="10"/>
      <c r="AB1583" s="10"/>
      <c r="AC1583" s="10"/>
      <c r="AD1583" s="10"/>
      <c r="AE1583" s="10"/>
      <c r="AF1583" s="10"/>
      <c r="AG1583" s="10"/>
      <c r="AH1583" s="10"/>
      <c r="AI1583" s="10"/>
      <c r="AJ1583" s="10"/>
      <c r="AK1583" s="10"/>
      <c r="AL1583" s="10"/>
      <c r="AM1583" s="10"/>
      <c r="AN1583" s="10"/>
      <c r="AO1583" s="10"/>
      <c r="AP1583" s="10"/>
      <c r="AQ1583" s="10"/>
      <c r="AR1583" s="10"/>
      <c r="AS1583" s="10"/>
      <c r="AT1583" s="10"/>
      <c r="AU1583" s="10"/>
      <c r="AV1583" s="10"/>
      <c r="AW1583" s="10"/>
      <c r="AX1583" s="10"/>
      <c r="DI1583" s="6"/>
    </row>
    <row r="1584" spans="1:113" ht="14.4">
      <c r="A1584" s="8"/>
      <c r="B1584" s="12"/>
      <c r="C1584" s="7"/>
      <c r="D1584" s="7"/>
      <c r="E1584" s="7"/>
      <c r="F1584" s="7"/>
      <c r="G1584" s="7"/>
      <c r="H1584" s="7"/>
      <c r="I1584" s="7"/>
      <c r="J1584" s="7"/>
      <c r="K1584" s="7"/>
      <c r="L1584" s="13"/>
      <c r="M1584" s="13"/>
      <c r="N1584" s="13"/>
      <c r="O1584" s="13"/>
      <c r="P1584" s="7"/>
      <c r="Q1584" s="7"/>
      <c r="R1584" s="7"/>
      <c r="S1584" s="7"/>
      <c r="T1584" s="7"/>
      <c r="U1584" s="7"/>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5"/>
    </row>
    <row r="1585" spans="1:251" ht="12" customHeight="1">
      <c r="A1585" s="8"/>
      <c r="B1585" s="122" t="s">
        <v>181</v>
      </c>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4"/>
    </row>
    <row r="1586" spans="1:251" ht="12" customHeight="1">
      <c r="A1586" s="8"/>
      <c r="B1586" s="122"/>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4"/>
      <c r="BC1586" s="16"/>
    </row>
    <row r="1587" spans="1:251" ht="12" customHeight="1">
      <c r="A1587" s="8"/>
      <c r="B1587" s="122"/>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4"/>
    </row>
    <row r="1588" spans="1:251" ht="12" customHeight="1">
      <c r="A1588" s="8"/>
      <c r="B1588" s="122"/>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4"/>
    </row>
    <row r="1589" spans="1:251" ht="12" customHeight="1">
      <c r="A1589" s="8"/>
      <c r="B1589" s="122"/>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4"/>
    </row>
    <row r="1590" spans="1:251" ht="15" thickBot="1">
      <c r="A1590" s="17"/>
      <c r="B1590" s="18"/>
      <c r="C1590" s="19"/>
      <c r="D1590" s="19"/>
      <c r="E1590" s="19"/>
      <c r="F1590" s="19"/>
      <c r="G1590" s="19"/>
      <c r="H1590" s="19"/>
      <c r="I1590" s="19"/>
      <c r="J1590" s="19"/>
      <c r="K1590" s="19"/>
      <c r="L1590" s="19"/>
      <c r="M1590" s="19"/>
      <c r="N1590" s="19"/>
      <c r="O1590" s="19"/>
      <c r="P1590" s="19"/>
      <c r="Q1590" s="19"/>
      <c r="R1590" s="19"/>
      <c r="S1590" s="19"/>
      <c r="T1590" s="19"/>
      <c r="U1590" s="19"/>
      <c r="V1590" s="19"/>
      <c r="W1590" s="19"/>
      <c r="X1590" s="19"/>
      <c r="Y1590" s="19"/>
      <c r="Z1590" s="19"/>
      <c r="AA1590" s="19"/>
      <c r="AB1590" s="19"/>
      <c r="AC1590" s="19"/>
      <c r="AD1590" s="19"/>
      <c r="AE1590" s="19"/>
      <c r="AF1590" s="19"/>
      <c r="AG1590" s="19"/>
      <c r="AH1590" s="19"/>
      <c r="AI1590" s="19"/>
      <c r="AJ1590" s="19"/>
      <c r="AK1590" s="19"/>
      <c r="AL1590" s="19"/>
      <c r="AM1590" s="19"/>
      <c r="AN1590" s="19"/>
      <c r="AO1590" s="19"/>
      <c r="AP1590" s="19"/>
      <c r="AQ1590" s="19"/>
      <c r="AR1590" s="19"/>
      <c r="AS1590" s="19"/>
      <c r="AT1590" s="19"/>
      <c r="AU1590" s="19"/>
      <c r="AV1590" s="19"/>
      <c r="AW1590" s="19"/>
      <c r="AX1590" s="20"/>
    </row>
    <row r="1591" spans="1:251">
      <c r="B1591" s="21"/>
    </row>
    <row r="1592" spans="1:251" ht="14.4">
      <c r="B1592" s="10" t="s">
        <v>4</v>
      </c>
      <c r="C1592" s="8"/>
      <c r="D1592" s="8"/>
      <c r="E1592" s="8"/>
      <c r="F1592" s="8"/>
      <c r="G1592" s="8"/>
      <c r="H1592" s="8"/>
      <c r="I1592" s="8"/>
      <c r="J1592" s="8"/>
      <c r="K1592" s="8"/>
      <c r="L1592" s="9"/>
      <c r="M1592" s="9"/>
      <c r="N1592" s="9"/>
      <c r="O1592" s="9"/>
      <c r="P1592" s="8"/>
      <c r="Q1592" s="8"/>
      <c r="R1592" s="8"/>
      <c r="S1592" s="8"/>
      <c r="T1592" s="8"/>
      <c r="U1592" s="8"/>
      <c r="V1592" s="10"/>
      <c r="W1592" s="10"/>
      <c r="X1592" s="10"/>
      <c r="Y1592" s="10"/>
      <c r="Z1592" s="10"/>
      <c r="AA1592" s="10"/>
      <c r="AB1592" s="10"/>
      <c r="AC1592" s="10"/>
      <c r="AD1592" s="10"/>
      <c r="AE1592" s="10"/>
      <c r="AF1592" s="10"/>
      <c r="AG1592" s="10"/>
      <c r="AH1592" s="10"/>
      <c r="AI1592" s="10"/>
      <c r="AJ1592" s="10"/>
      <c r="AK1592" s="10"/>
      <c r="AL1592" s="10"/>
      <c r="AM1592" s="10"/>
      <c r="AN1592" s="10"/>
      <c r="AO1592" s="10"/>
      <c r="AP1592" s="10"/>
      <c r="AQ1592" s="10"/>
      <c r="AR1592" s="10"/>
      <c r="AS1592" s="10"/>
      <c r="AT1592" s="10"/>
      <c r="AU1592" s="10"/>
      <c r="AV1592" s="10"/>
      <c r="AW1592" s="10"/>
      <c r="AX1592" s="10"/>
    </row>
    <row r="1593" spans="1:251" ht="15" thickBot="1">
      <c r="B1593" s="8"/>
      <c r="C1593" s="8"/>
      <c r="D1593" s="8"/>
      <c r="E1593" s="8"/>
      <c r="F1593" s="8"/>
      <c r="G1593" s="8"/>
      <c r="H1593" s="8"/>
      <c r="I1593" s="8"/>
      <c r="J1593" s="8"/>
      <c r="K1593" s="8"/>
      <c r="L1593" s="9"/>
      <c r="M1593" s="9"/>
      <c r="N1593" s="9"/>
      <c r="O1593" s="9"/>
      <c r="P1593" s="8"/>
      <c r="Q1593" s="8"/>
      <c r="R1593" s="8"/>
      <c r="S1593" s="8"/>
      <c r="T1593" s="8"/>
      <c r="U1593" s="8"/>
      <c r="V1593" s="10"/>
      <c r="W1593" s="10"/>
      <c r="X1593" s="10"/>
      <c r="Y1593" s="10"/>
      <c r="Z1593" s="10"/>
      <c r="AA1593" s="10"/>
      <c r="AB1593" s="10"/>
      <c r="AC1593" s="10"/>
      <c r="AD1593" s="10"/>
      <c r="AE1593" s="10"/>
      <c r="AF1593" s="10"/>
      <c r="AG1593" s="10"/>
      <c r="AH1593" s="10"/>
      <c r="AI1593" s="10"/>
      <c r="AJ1593" s="10"/>
      <c r="AK1593" s="10"/>
      <c r="AL1593" s="10"/>
      <c r="AM1593" s="10"/>
      <c r="AN1593" s="10"/>
      <c r="AO1593" s="10"/>
      <c r="AP1593" s="10"/>
      <c r="AQ1593" s="10"/>
      <c r="AR1593" s="10"/>
      <c r="AS1593" s="10"/>
      <c r="AT1593" s="10"/>
      <c r="AU1593" s="10"/>
      <c r="AV1593" s="10"/>
      <c r="AW1593" s="10"/>
      <c r="AX1593" s="22" t="s">
        <v>5</v>
      </c>
    </row>
    <row r="1594" spans="1:251" s="16" customFormat="1" ht="13.5" customHeight="1">
      <c r="A1594" s="8"/>
      <c r="B1594" s="125" t="s">
        <v>6</v>
      </c>
      <c r="C1594" s="126"/>
      <c r="D1594" s="126"/>
      <c r="E1594" s="126"/>
      <c r="F1594" s="126"/>
      <c r="G1594" s="126"/>
      <c r="H1594" s="126"/>
      <c r="I1594" s="126"/>
      <c r="J1594" s="126"/>
      <c r="K1594" s="126"/>
      <c r="L1594" s="126"/>
      <c r="M1594" s="126"/>
      <c r="N1594" s="126"/>
      <c r="O1594" s="126"/>
      <c r="P1594" s="126"/>
      <c r="Q1594" s="126"/>
      <c r="R1594" s="126"/>
      <c r="S1594" s="126"/>
      <c r="T1594" s="126"/>
      <c r="U1594" s="126"/>
      <c r="V1594" s="126"/>
      <c r="W1594" s="126"/>
      <c r="X1594" s="126"/>
      <c r="Y1594" s="126"/>
      <c r="Z1594" s="127"/>
      <c r="AA1594" s="131" t="s">
        <v>9</v>
      </c>
      <c r="AB1594" s="126"/>
      <c r="AC1594" s="126"/>
      <c r="AD1594" s="126"/>
      <c r="AE1594" s="126"/>
      <c r="AF1594" s="126"/>
      <c r="AG1594" s="126"/>
      <c r="AH1594" s="126"/>
      <c r="AI1594" s="127"/>
      <c r="AJ1594" s="131" t="s">
        <v>10</v>
      </c>
      <c r="AK1594" s="126"/>
      <c r="AL1594" s="126"/>
      <c r="AM1594" s="126"/>
      <c r="AN1594" s="126"/>
      <c r="AO1594" s="126"/>
      <c r="AP1594" s="126"/>
      <c r="AQ1594" s="126"/>
      <c r="AR1594" s="127"/>
      <c r="AS1594" s="131" t="s">
        <v>7</v>
      </c>
      <c r="AT1594" s="126"/>
      <c r="AU1594" s="126"/>
      <c r="AV1594" s="126"/>
      <c r="AW1594" s="126"/>
      <c r="AX1594" s="133"/>
      <c r="AY1594" s="2"/>
      <c r="AZ1594" s="2"/>
      <c r="BA1594" s="2"/>
      <c r="BB1594" s="2"/>
      <c r="BC1594" s="2"/>
      <c r="BD1594" s="2"/>
      <c r="BE1594" s="2"/>
      <c r="BF1594" s="2"/>
      <c r="BG1594" s="2"/>
      <c r="BH1594" s="2"/>
      <c r="BI1594" s="2"/>
      <c r="BJ1594" s="2"/>
      <c r="BK1594" s="2"/>
      <c r="BL1594" s="2"/>
      <c r="BM1594" s="2"/>
      <c r="BN1594" s="2"/>
      <c r="BO1594" s="2"/>
      <c r="BP1594" s="2"/>
      <c r="BQ1594" s="2"/>
      <c r="BR1594" s="2"/>
      <c r="BS1594" s="2"/>
      <c r="BT1594" s="2"/>
      <c r="BU1594" s="2"/>
      <c r="BV1594" s="2"/>
      <c r="BW1594" s="2"/>
      <c r="BX1594" s="2"/>
      <c r="BY1594" s="2"/>
      <c r="BZ1594" s="2"/>
      <c r="CA1594" s="2"/>
      <c r="CB1594" s="2"/>
      <c r="CC1594" s="2"/>
      <c r="CD1594" s="2"/>
      <c r="CE1594" s="2"/>
      <c r="CF1594" s="2"/>
      <c r="CG1594" s="2"/>
      <c r="CH1594" s="2"/>
      <c r="CI1594" s="2"/>
      <c r="CJ1594" s="2"/>
      <c r="CK1594" s="2"/>
      <c r="CL1594" s="2"/>
      <c r="CM1594" s="2"/>
      <c r="CN1594" s="2"/>
      <c r="CO1594" s="2"/>
      <c r="CP1594" s="2"/>
      <c r="CQ1594" s="2"/>
      <c r="CR1594" s="2"/>
      <c r="CS1594" s="2"/>
      <c r="CT1594" s="2"/>
      <c r="CU1594" s="2"/>
      <c r="CV1594" s="2"/>
      <c r="CW1594" s="2"/>
      <c r="CX1594" s="2"/>
      <c r="CY1594" s="2"/>
      <c r="CZ1594" s="2"/>
      <c r="DA1594" s="2"/>
      <c r="DB1594" s="2"/>
      <c r="DC1594" s="2"/>
      <c r="DD1594" s="2"/>
      <c r="DE1594" s="2"/>
      <c r="DF1594" s="2"/>
      <c r="DG1594" s="2"/>
      <c r="DH1594" s="2"/>
      <c r="DI1594" s="2"/>
      <c r="DJ1594" s="2"/>
      <c r="DK1594" s="2"/>
      <c r="DL1594" s="2"/>
      <c r="DM1594" s="2"/>
      <c r="DN1594" s="2"/>
      <c r="DO1594" s="2"/>
      <c r="DP1594" s="2"/>
      <c r="DQ1594" s="2"/>
      <c r="DR1594" s="2"/>
      <c r="DS1594" s="2"/>
      <c r="DT1594" s="2"/>
      <c r="DU1594" s="2"/>
      <c r="DV1594" s="2"/>
      <c r="DW1594" s="2"/>
      <c r="DX1594" s="2"/>
      <c r="DY1594" s="2"/>
      <c r="DZ1594" s="2"/>
      <c r="EA1594" s="2"/>
      <c r="EB1594" s="2"/>
      <c r="EC1594" s="2"/>
      <c r="ED1594" s="2"/>
      <c r="EE1594" s="2"/>
      <c r="EF1594" s="2"/>
      <c r="EG1594" s="2"/>
      <c r="EH1594" s="2"/>
      <c r="EI1594" s="2"/>
      <c r="EJ1594" s="2"/>
      <c r="EK1594" s="2"/>
      <c r="EL1594" s="2"/>
      <c r="EM1594" s="2"/>
      <c r="EN1594" s="2"/>
      <c r="EO1594" s="2"/>
      <c r="EP1594" s="2"/>
      <c r="EQ1594" s="2"/>
      <c r="ER1594" s="2"/>
      <c r="ES1594" s="2"/>
      <c r="ET1594" s="2"/>
      <c r="EU1594" s="2"/>
      <c r="EV1594" s="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row>
    <row r="1595" spans="1:251" s="16" customFormat="1">
      <c r="A1595" s="8"/>
      <c r="B1595" s="128"/>
      <c r="C1595" s="129"/>
      <c r="D1595" s="129"/>
      <c r="E1595" s="129"/>
      <c r="F1595" s="129"/>
      <c r="G1595" s="129"/>
      <c r="H1595" s="129"/>
      <c r="I1595" s="129"/>
      <c r="J1595" s="129"/>
      <c r="K1595" s="129"/>
      <c r="L1595" s="129"/>
      <c r="M1595" s="129"/>
      <c r="N1595" s="129"/>
      <c r="O1595" s="129"/>
      <c r="P1595" s="129"/>
      <c r="Q1595" s="129"/>
      <c r="R1595" s="129"/>
      <c r="S1595" s="129"/>
      <c r="T1595" s="129"/>
      <c r="U1595" s="129"/>
      <c r="V1595" s="129"/>
      <c r="W1595" s="129"/>
      <c r="X1595" s="129"/>
      <c r="Y1595" s="129"/>
      <c r="Z1595" s="130"/>
      <c r="AA1595" s="132"/>
      <c r="AB1595" s="129"/>
      <c r="AC1595" s="129"/>
      <c r="AD1595" s="129"/>
      <c r="AE1595" s="129"/>
      <c r="AF1595" s="129"/>
      <c r="AG1595" s="129"/>
      <c r="AH1595" s="129"/>
      <c r="AI1595" s="130"/>
      <c r="AJ1595" s="132"/>
      <c r="AK1595" s="129"/>
      <c r="AL1595" s="129"/>
      <c r="AM1595" s="129"/>
      <c r="AN1595" s="129"/>
      <c r="AO1595" s="129"/>
      <c r="AP1595" s="129"/>
      <c r="AQ1595" s="129"/>
      <c r="AR1595" s="130"/>
      <c r="AS1595" s="132"/>
      <c r="AT1595" s="129"/>
      <c r="AU1595" s="129"/>
      <c r="AV1595" s="129"/>
      <c r="AW1595" s="129"/>
      <c r="AX1595" s="134"/>
      <c r="AY1595" s="2"/>
      <c r="AZ1595" s="2"/>
      <c r="BA1595" s="2"/>
      <c r="BB1595" s="23"/>
      <c r="BC1595" s="24"/>
      <c r="BE1595" s="2"/>
      <c r="BF1595" s="2"/>
      <c r="BG1595" s="2"/>
      <c r="BH1595" s="2"/>
      <c r="BI1595" s="2"/>
      <c r="BJ1595" s="2"/>
      <c r="BK1595" s="2"/>
      <c r="BL1595" s="2"/>
      <c r="BM1595" s="2"/>
      <c r="BN1595" s="2"/>
      <c r="BO1595" s="2"/>
      <c r="BP1595" s="2"/>
      <c r="BQ1595" s="2"/>
      <c r="BR1595" s="2"/>
      <c r="BS1595" s="2"/>
      <c r="BT1595" s="2"/>
      <c r="BU1595" s="2"/>
      <c r="BV1595" s="2"/>
      <c r="BW1595" s="2"/>
      <c r="BX1595" s="2"/>
      <c r="BY1595" s="2"/>
      <c r="BZ1595" s="2"/>
      <c r="CA1595" s="2"/>
      <c r="CB1595" s="2"/>
      <c r="CC1595" s="2"/>
      <c r="CD1595" s="2"/>
      <c r="CE1595" s="2"/>
      <c r="CF1595" s="2"/>
      <c r="CG1595" s="2"/>
      <c r="CH1595" s="2"/>
      <c r="CI1595" s="2"/>
      <c r="CJ1595" s="2"/>
      <c r="CK1595" s="2"/>
      <c r="CL1595" s="2"/>
      <c r="CM1595" s="2"/>
      <c r="CN1595" s="2"/>
      <c r="CO1595" s="2"/>
      <c r="CP1595" s="2"/>
      <c r="CQ1595" s="2"/>
      <c r="CR1595" s="2"/>
      <c r="CS1595" s="2"/>
      <c r="CT1595" s="2"/>
      <c r="CU1595" s="2"/>
      <c r="CV1595" s="2"/>
      <c r="CW1595" s="2"/>
      <c r="CX1595" s="2"/>
      <c r="CY1595" s="2"/>
      <c r="CZ1595" s="2"/>
      <c r="DA1595" s="2"/>
      <c r="DB1595" s="2"/>
      <c r="DC1595" s="2"/>
      <c r="DD1595" s="2"/>
      <c r="DE1595" s="2"/>
      <c r="DF1595" s="2"/>
      <c r="DG1595" s="2"/>
      <c r="DH1595" s="2"/>
      <c r="DI1595" s="2"/>
      <c r="DJ1595" s="2"/>
      <c r="DK1595" s="2"/>
      <c r="DL1595" s="2"/>
      <c r="DM1595" s="2"/>
      <c r="DN1595" s="2"/>
      <c r="DO1595" s="2"/>
      <c r="DP1595" s="2"/>
      <c r="DQ1595" s="2"/>
      <c r="DR1595" s="2"/>
      <c r="DS1595" s="2"/>
      <c r="DT1595" s="2"/>
      <c r="DU1595" s="2"/>
      <c r="DV1595" s="2"/>
      <c r="DW1595" s="2"/>
      <c r="DX1595" s="2"/>
      <c r="DY1595" s="2"/>
      <c r="DZ1595" s="2"/>
      <c r="EA1595" s="2"/>
      <c r="EB1595" s="2"/>
      <c r="EC1595" s="2"/>
      <c r="ED1595" s="2"/>
      <c r="EE1595" s="2"/>
      <c r="EF1595" s="2"/>
      <c r="EG1595" s="2"/>
      <c r="EH1595" s="2"/>
      <c r="EI1595" s="2"/>
      <c r="EJ1595" s="2"/>
      <c r="EK1595" s="2"/>
      <c r="EL1595" s="2"/>
      <c r="EM1595" s="2"/>
      <c r="EN1595" s="2"/>
      <c r="EO1595" s="2"/>
      <c r="EP1595" s="2"/>
      <c r="EQ1595" s="2"/>
      <c r="ER1595" s="2"/>
      <c r="ES1595" s="2"/>
      <c r="ET1595" s="2"/>
      <c r="EU1595" s="2"/>
      <c r="EV1595" s="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row>
    <row r="1596" spans="1:251" s="16" customFormat="1" ht="18.75" customHeight="1">
      <c r="A1596" s="8"/>
      <c r="B1596" s="25"/>
      <c r="C1596" s="135" t="s">
        <v>179</v>
      </c>
      <c r="D1596" s="136"/>
      <c r="E1596" s="136"/>
      <c r="F1596" s="136"/>
      <c r="G1596" s="136"/>
      <c r="H1596" s="136"/>
      <c r="I1596" s="136"/>
      <c r="J1596" s="136"/>
      <c r="K1596" s="136"/>
      <c r="L1596" s="136"/>
      <c r="M1596" s="136"/>
      <c r="N1596" s="136"/>
      <c r="O1596" s="136"/>
      <c r="P1596" s="136"/>
      <c r="Q1596" s="136"/>
      <c r="R1596" s="136"/>
      <c r="S1596" s="136"/>
      <c r="T1596" s="136"/>
      <c r="U1596" s="136"/>
      <c r="V1596" s="136"/>
      <c r="W1596" s="136"/>
      <c r="X1596" s="136"/>
      <c r="Y1596" s="136"/>
      <c r="Z1596" s="137"/>
      <c r="AA1596" s="138">
        <v>11500</v>
      </c>
      <c r="AB1596" s="139"/>
      <c r="AC1596" s="139"/>
      <c r="AD1596" s="139"/>
      <c r="AE1596" s="139"/>
      <c r="AF1596" s="139"/>
      <c r="AG1596" s="139"/>
      <c r="AH1596" s="139"/>
      <c r="AI1596" s="140"/>
      <c r="AJ1596" s="138">
        <v>11500</v>
      </c>
      <c r="AK1596" s="139"/>
      <c r="AL1596" s="139"/>
      <c r="AM1596" s="139"/>
      <c r="AN1596" s="139"/>
      <c r="AO1596" s="139"/>
      <c r="AP1596" s="139"/>
      <c r="AQ1596" s="139"/>
      <c r="AR1596" s="140"/>
      <c r="AS1596" s="141"/>
      <c r="AT1596" s="142"/>
      <c r="AU1596" s="142"/>
      <c r="AV1596" s="142"/>
      <c r="AW1596" s="142"/>
      <c r="AX1596" s="143"/>
      <c r="AY1596" s="2"/>
      <c r="AZ1596" s="2"/>
      <c r="BA1596" s="2"/>
      <c r="BB1596" s="2"/>
      <c r="BC1596" s="2"/>
      <c r="BD1596" s="2"/>
      <c r="BE1596" s="2"/>
      <c r="BF1596" s="2"/>
      <c r="BG1596" s="2"/>
      <c r="BH1596" s="2"/>
      <c r="BI1596" s="2"/>
      <c r="BJ1596" s="2"/>
      <c r="BK1596" s="2"/>
      <c r="BL1596" s="2"/>
      <c r="BM1596" s="2"/>
      <c r="BN1596" s="2"/>
      <c r="BO1596" s="2"/>
      <c r="BP1596" s="2"/>
      <c r="BQ1596" s="2"/>
      <c r="BR1596" s="2"/>
      <c r="BS1596" s="2"/>
      <c r="BT1596" s="2"/>
      <c r="BU1596" s="2"/>
      <c r="BV1596" s="2"/>
      <c r="BW1596" s="2"/>
      <c r="BX1596" s="2"/>
      <c r="BY1596" s="2"/>
      <c r="BZ1596" s="2"/>
      <c r="CA1596" s="2"/>
      <c r="CB1596" s="2"/>
      <c r="CC1596" s="2"/>
      <c r="CD1596" s="2"/>
      <c r="CE1596" s="2"/>
      <c r="CF1596" s="2"/>
      <c r="CG1596" s="2"/>
      <c r="CH1596" s="2"/>
      <c r="CI1596" s="2"/>
      <c r="CJ1596" s="2"/>
      <c r="CK1596" s="2"/>
      <c r="CL1596" s="2"/>
      <c r="CM1596" s="2"/>
      <c r="CN1596" s="2"/>
      <c r="CO1596" s="2"/>
      <c r="CP1596" s="2"/>
      <c r="CQ1596" s="2"/>
      <c r="CR1596" s="2"/>
      <c r="CS1596" s="2"/>
      <c r="CT1596" s="2"/>
      <c r="CU1596" s="2"/>
      <c r="CV1596" s="2"/>
      <c r="CW1596" s="2"/>
      <c r="CX1596" s="2"/>
      <c r="CY1596" s="2"/>
      <c r="CZ1596" s="2"/>
      <c r="DA1596" s="2"/>
      <c r="DB1596" s="2"/>
      <c r="DC1596" s="2"/>
      <c r="DD1596" s="2"/>
      <c r="DE1596" s="2"/>
      <c r="DF1596" s="2"/>
      <c r="DG1596" s="2"/>
      <c r="DH1596" s="2"/>
      <c r="DI1596" s="2"/>
      <c r="DJ1596" s="2"/>
      <c r="DK1596" s="2"/>
      <c r="DL1596" s="2"/>
      <c r="DM1596" s="2"/>
      <c r="DN1596" s="2"/>
      <c r="DO1596" s="2"/>
      <c r="DP1596" s="2"/>
      <c r="DQ1596" s="2"/>
      <c r="DR1596" s="2"/>
      <c r="DS1596" s="2"/>
      <c r="DT1596" s="2"/>
      <c r="DU1596" s="2"/>
      <c r="DV1596" s="2"/>
      <c r="DW1596" s="2"/>
      <c r="DX1596" s="2"/>
      <c r="DY1596" s="2"/>
      <c r="DZ1596" s="2"/>
      <c r="EA1596" s="2"/>
      <c r="EB1596" s="2"/>
      <c r="EC1596" s="2"/>
      <c r="ED1596" s="2"/>
      <c r="EE1596" s="2"/>
      <c r="EF1596" s="2"/>
      <c r="EG1596" s="2"/>
      <c r="EH1596" s="2"/>
      <c r="EI1596" s="2"/>
      <c r="EJ1596" s="2"/>
      <c r="EK1596" s="2"/>
      <c r="EL1596" s="2"/>
      <c r="EM1596" s="2"/>
      <c r="EN1596" s="2"/>
      <c r="EO1596" s="2"/>
      <c r="EP1596" s="2"/>
      <c r="EQ1596" s="2"/>
      <c r="ER1596" s="2"/>
      <c r="ES1596" s="2"/>
      <c r="ET1596" s="2"/>
      <c r="EU1596" s="2"/>
      <c r="EV1596" s="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row>
    <row r="1597" spans="1:251" s="16" customFormat="1" ht="18.75" customHeight="1" thickBot="1">
      <c r="A1597" s="17"/>
      <c r="B1597" s="144" t="s">
        <v>11</v>
      </c>
      <c r="C1597" s="145"/>
      <c r="D1597" s="145"/>
      <c r="E1597" s="145"/>
      <c r="F1597" s="145"/>
      <c r="G1597" s="145"/>
      <c r="H1597" s="145"/>
      <c r="I1597" s="145"/>
      <c r="J1597" s="145"/>
      <c r="K1597" s="145"/>
      <c r="L1597" s="145"/>
      <c r="M1597" s="145"/>
      <c r="N1597" s="145"/>
      <c r="O1597" s="145"/>
      <c r="P1597" s="145"/>
      <c r="Q1597" s="145"/>
      <c r="R1597" s="145"/>
      <c r="S1597" s="145"/>
      <c r="T1597" s="145"/>
      <c r="U1597" s="145"/>
      <c r="V1597" s="145"/>
      <c r="W1597" s="145"/>
      <c r="X1597" s="145"/>
      <c r="Y1597" s="145"/>
      <c r="Z1597" s="146"/>
      <c r="AA1597" s="147">
        <f>SUM($AA$1596:$AA$1596)</f>
        <v>11500</v>
      </c>
      <c r="AB1597" s="148"/>
      <c r="AC1597" s="148"/>
      <c r="AD1597" s="148"/>
      <c r="AE1597" s="148"/>
      <c r="AF1597" s="148"/>
      <c r="AG1597" s="148"/>
      <c r="AH1597" s="148"/>
      <c r="AI1597" s="149"/>
      <c r="AJ1597" s="147">
        <f>SUM($AJ$1596:$AJ$1596)</f>
        <v>11500</v>
      </c>
      <c r="AK1597" s="148"/>
      <c r="AL1597" s="148"/>
      <c r="AM1597" s="148"/>
      <c r="AN1597" s="148"/>
      <c r="AO1597" s="148"/>
      <c r="AP1597" s="148"/>
      <c r="AQ1597" s="148"/>
      <c r="AR1597" s="149"/>
      <c r="AS1597" s="150"/>
      <c r="AT1597" s="151"/>
      <c r="AU1597" s="151"/>
      <c r="AV1597" s="151"/>
      <c r="AW1597" s="151"/>
      <c r="AX1597" s="152"/>
      <c r="AY1597" s="2"/>
      <c r="AZ1597" s="2"/>
      <c r="BA1597" s="2"/>
      <c r="BB1597" s="2"/>
      <c r="BC1597" s="2"/>
      <c r="BD1597" s="2"/>
      <c r="BE1597" s="2"/>
      <c r="BF1597" s="2"/>
      <c r="BG1597" s="2"/>
      <c r="BH1597" s="2"/>
      <c r="BI1597" s="2"/>
      <c r="BJ1597" s="2"/>
      <c r="BK1597" s="2"/>
      <c r="BL1597" s="2"/>
      <c r="BM1597" s="2"/>
      <c r="BN1597" s="2"/>
      <c r="BO1597" s="2"/>
      <c r="BP1597" s="2"/>
      <c r="BQ1597" s="2"/>
      <c r="BR1597" s="2"/>
      <c r="BS1597" s="2"/>
      <c r="BT1597" s="2"/>
      <c r="BU1597" s="2"/>
      <c r="BV1597" s="2"/>
      <c r="BW1597" s="2"/>
      <c r="BX1597" s="2"/>
      <c r="BY1597" s="2"/>
      <c r="BZ1597" s="2"/>
      <c r="CA1597" s="2"/>
      <c r="CB1597" s="2"/>
      <c r="CC1597" s="2"/>
      <c r="CD1597" s="2"/>
      <c r="CE1597" s="2"/>
      <c r="CF1597" s="2"/>
      <c r="CG1597" s="2"/>
      <c r="CH1597" s="2"/>
      <c r="CI1597" s="2"/>
      <c r="CJ1597" s="2"/>
      <c r="CK1597" s="2"/>
      <c r="CL1597" s="2"/>
      <c r="CM1597" s="2"/>
      <c r="CN1597" s="2"/>
      <c r="CO1597" s="2"/>
      <c r="CP1597" s="2"/>
      <c r="CQ1597" s="2"/>
      <c r="CR1597" s="2"/>
      <c r="CS1597" s="2"/>
      <c r="CT1597" s="2"/>
      <c r="CU1597" s="2"/>
      <c r="CV1597" s="2"/>
      <c r="CW1597" s="2"/>
      <c r="CX1597" s="2"/>
      <c r="CY1597" s="2"/>
      <c r="CZ1597" s="2"/>
      <c r="DA1597" s="2"/>
      <c r="DB1597" s="2"/>
      <c r="DC1597" s="2"/>
      <c r="DD1597" s="2"/>
      <c r="DE1597" s="2"/>
      <c r="DF1597" s="2"/>
      <c r="DG1597" s="2"/>
      <c r="DH1597" s="2"/>
      <c r="DI1597" s="2"/>
      <c r="DJ1597" s="2"/>
      <c r="DK1597" s="2"/>
      <c r="DL1597" s="2"/>
      <c r="DM1597" s="2"/>
      <c r="DN1597" s="2"/>
      <c r="DO1597" s="2"/>
      <c r="DP1597" s="2"/>
      <c r="DQ1597" s="2"/>
      <c r="DR1597" s="2"/>
      <c r="DS1597" s="2"/>
      <c r="DT1597" s="2"/>
      <c r="DU1597" s="2"/>
      <c r="DV1597" s="2"/>
      <c r="DW1597" s="2"/>
      <c r="DX1597" s="2"/>
      <c r="DY1597" s="2"/>
      <c r="DZ1597" s="2"/>
      <c r="EA1597" s="2"/>
      <c r="EB1597" s="2"/>
      <c r="EC1597" s="2"/>
      <c r="ED1597" s="2"/>
      <c r="EE1597" s="2"/>
      <c r="EF1597" s="2"/>
      <c r="EG1597" s="2"/>
      <c r="EH1597" s="2"/>
      <c r="EI1597" s="2"/>
      <c r="EJ1597" s="2"/>
      <c r="EK1597" s="2"/>
      <c r="EL1597" s="2"/>
      <c r="EM1597" s="2"/>
      <c r="EN1597" s="2"/>
      <c r="EO1597" s="2"/>
      <c r="EP1597" s="2"/>
      <c r="EQ1597" s="2"/>
      <c r="ER1597" s="2"/>
      <c r="ES1597" s="2"/>
      <c r="ET1597" s="2"/>
      <c r="EU1597" s="2"/>
      <c r="EV1597" s="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row>
    <row r="1599" spans="1:251" ht="19.2">
      <c r="A1599" s="1" t="s">
        <v>0</v>
      </c>
      <c r="AW1599" s="3"/>
      <c r="AX1599" s="4"/>
      <c r="AY1599" s="3"/>
    </row>
    <row r="1601" spans="1:113" ht="18">
      <c r="B1601" s="115" t="s">
        <v>8</v>
      </c>
      <c r="C1601" s="116"/>
      <c r="D1601" s="116"/>
      <c r="E1601" s="116"/>
      <c r="F1601" s="116"/>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row>
    <row r="1602" spans="1:113">
      <c r="Z1602" s="5"/>
      <c r="AD1602" s="5"/>
      <c r="AE1602" s="5"/>
      <c r="AF1602" s="5"/>
      <c r="AG1602" s="5"/>
      <c r="AH1602" s="5"/>
      <c r="AI1602" s="5"/>
      <c r="AO1602" s="5"/>
    </row>
    <row r="1603" spans="1:113" ht="13.8" thickBot="1">
      <c r="Z1603" s="5"/>
      <c r="AD1603" s="5"/>
      <c r="AE1603" s="5"/>
      <c r="AF1603" s="5"/>
      <c r="AG1603" s="5"/>
      <c r="AH1603" s="5"/>
      <c r="AI1603" s="5"/>
      <c r="AO1603" s="5"/>
      <c r="DI1603" s="6"/>
    </row>
    <row r="1604" spans="1:113" ht="24.75" customHeight="1" thickBot="1">
      <c r="B1604" s="117" t="s">
        <v>1</v>
      </c>
      <c r="C1604" s="118"/>
      <c r="D1604" s="118"/>
      <c r="E1604" s="118"/>
      <c r="F1604" s="118"/>
      <c r="G1604" s="118"/>
      <c r="H1604" s="119" t="s">
        <v>182</v>
      </c>
      <c r="I1604" s="120"/>
      <c r="J1604" s="120"/>
      <c r="K1604" s="120"/>
      <c r="L1604" s="120"/>
      <c r="M1604" s="120"/>
      <c r="N1604" s="120"/>
      <c r="O1604" s="120"/>
      <c r="P1604" s="120"/>
      <c r="Q1604" s="120"/>
      <c r="R1604" s="120"/>
      <c r="S1604" s="120"/>
      <c r="T1604" s="120"/>
      <c r="U1604" s="120"/>
      <c r="V1604" s="120"/>
      <c r="W1604" s="120"/>
      <c r="X1604" s="120"/>
      <c r="Y1604" s="120"/>
      <c r="Z1604" s="120"/>
      <c r="AA1604" s="120"/>
      <c r="AB1604" s="120"/>
      <c r="AC1604" s="120"/>
      <c r="AD1604" s="120"/>
      <c r="AE1604" s="120"/>
      <c r="AF1604" s="120"/>
      <c r="AG1604" s="120"/>
      <c r="AH1604" s="120"/>
      <c r="AI1604" s="120"/>
      <c r="AJ1604" s="120"/>
      <c r="AK1604" s="120"/>
      <c r="AL1604" s="120"/>
      <c r="AM1604" s="120"/>
      <c r="AN1604" s="120"/>
      <c r="AO1604" s="120"/>
      <c r="AP1604" s="120"/>
      <c r="AQ1604" s="120"/>
      <c r="AR1604" s="120"/>
      <c r="AS1604" s="120"/>
      <c r="AT1604" s="120"/>
      <c r="AU1604" s="120"/>
      <c r="AV1604" s="120"/>
      <c r="AW1604" s="120"/>
      <c r="AX1604" s="121"/>
      <c r="DI1604" s="6"/>
    </row>
    <row r="1605" spans="1:113" ht="14.4">
      <c r="B1605" s="7"/>
      <c r="C1605" s="7"/>
      <c r="D1605" s="7"/>
      <c r="E1605" s="7"/>
      <c r="F1605" s="7"/>
      <c r="G1605" s="7"/>
      <c r="H1605" s="8"/>
      <c r="I1605" s="8"/>
      <c r="J1605" s="8"/>
      <c r="K1605" s="8"/>
      <c r="L1605" s="9"/>
      <c r="M1605" s="9"/>
      <c r="N1605" s="9"/>
      <c r="O1605" s="9"/>
      <c r="P1605" s="8"/>
      <c r="Q1605" s="8"/>
      <c r="R1605" s="8"/>
      <c r="S1605" s="8"/>
      <c r="T1605" s="8"/>
      <c r="U1605" s="8"/>
      <c r="V1605" s="10"/>
      <c r="W1605" s="10"/>
      <c r="X1605" s="10"/>
      <c r="Y1605" s="10"/>
      <c r="Z1605" s="10"/>
      <c r="AA1605" s="10"/>
      <c r="AB1605" s="10"/>
      <c r="AC1605" s="10"/>
      <c r="AD1605" s="10"/>
      <c r="AE1605" s="10"/>
      <c r="AF1605" s="10"/>
      <c r="AG1605" s="10"/>
      <c r="AH1605" s="10"/>
      <c r="AI1605" s="10"/>
      <c r="AJ1605" s="10"/>
      <c r="AK1605" s="10"/>
      <c r="AL1605" s="10"/>
      <c r="AM1605" s="10"/>
      <c r="AN1605" s="10"/>
      <c r="AO1605" s="10"/>
      <c r="AP1605" s="10"/>
      <c r="AQ1605" s="10"/>
      <c r="AR1605" s="10"/>
      <c r="AS1605" s="10"/>
      <c r="AT1605" s="10"/>
      <c r="AU1605" s="10"/>
      <c r="AV1605" s="10"/>
      <c r="AW1605" s="10"/>
      <c r="AX1605" s="10"/>
      <c r="DI1605" s="6"/>
    </row>
    <row r="1606" spans="1:113" ht="15" thickBot="1">
      <c r="A1606" s="11"/>
      <c r="B1606" s="10" t="s">
        <v>2</v>
      </c>
      <c r="C1606" s="8"/>
      <c r="D1606" s="8"/>
      <c r="E1606" s="8"/>
      <c r="F1606" s="8"/>
      <c r="G1606" s="8"/>
      <c r="H1606" s="8"/>
      <c r="I1606" s="8"/>
      <c r="J1606" s="8"/>
      <c r="K1606" s="8"/>
      <c r="L1606" s="9"/>
      <c r="M1606" s="9"/>
      <c r="N1606" s="9"/>
      <c r="O1606" s="9"/>
      <c r="P1606" s="8"/>
      <c r="Q1606" s="8"/>
      <c r="R1606" s="8"/>
      <c r="S1606" s="8"/>
      <c r="T1606" s="8"/>
      <c r="U1606" s="8"/>
      <c r="V1606" s="10"/>
      <c r="W1606" s="10"/>
      <c r="X1606" s="10"/>
      <c r="Y1606" s="10"/>
      <c r="Z1606" s="10"/>
      <c r="AA1606" s="10"/>
      <c r="AB1606" s="10"/>
      <c r="AC1606" s="10"/>
      <c r="AD1606" s="10"/>
      <c r="AE1606" s="10"/>
      <c r="AF1606" s="10"/>
      <c r="AG1606" s="10"/>
      <c r="AH1606" s="10"/>
      <c r="AI1606" s="10"/>
      <c r="AJ1606" s="10"/>
      <c r="AK1606" s="10"/>
      <c r="AL1606" s="10"/>
      <c r="AM1606" s="10"/>
      <c r="AN1606" s="10"/>
      <c r="AO1606" s="10"/>
      <c r="AP1606" s="10"/>
      <c r="AQ1606" s="10"/>
      <c r="AR1606" s="10"/>
      <c r="AS1606" s="10"/>
      <c r="AT1606" s="10"/>
      <c r="AU1606" s="10"/>
      <c r="AV1606" s="10"/>
      <c r="AW1606" s="10"/>
      <c r="AX1606" s="10"/>
      <c r="DI1606" s="6"/>
    </row>
    <row r="1607" spans="1:113" ht="14.4">
      <c r="A1607" s="8"/>
      <c r="B1607" s="12"/>
      <c r="C1607" s="7"/>
      <c r="D1607" s="7"/>
      <c r="E1607" s="7"/>
      <c r="F1607" s="7"/>
      <c r="G1607" s="7"/>
      <c r="H1607" s="7"/>
      <c r="I1607" s="7"/>
      <c r="J1607" s="7"/>
      <c r="K1607" s="7"/>
      <c r="L1607" s="13"/>
      <c r="M1607" s="13"/>
      <c r="N1607" s="13"/>
      <c r="O1607" s="13"/>
      <c r="P1607" s="7"/>
      <c r="Q1607" s="7"/>
      <c r="R1607" s="7"/>
      <c r="S1607" s="7"/>
      <c r="T1607" s="7"/>
      <c r="U1607" s="7"/>
      <c r="V1607" s="14"/>
      <c r="W1607" s="14"/>
      <c r="X1607" s="14"/>
      <c r="Y1607" s="14"/>
      <c r="Z1607" s="14"/>
      <c r="AA1607" s="14"/>
      <c r="AB1607" s="14"/>
      <c r="AC1607" s="14"/>
      <c r="AD1607" s="14"/>
      <c r="AE1607" s="14"/>
      <c r="AF1607" s="14"/>
      <c r="AG1607" s="14"/>
      <c r="AH1607" s="14"/>
      <c r="AI1607" s="14"/>
      <c r="AJ1607" s="14"/>
      <c r="AK1607" s="14"/>
      <c r="AL1607" s="14"/>
      <c r="AM1607" s="14"/>
      <c r="AN1607" s="14"/>
      <c r="AO1607" s="14"/>
      <c r="AP1607" s="14"/>
      <c r="AQ1607" s="14"/>
      <c r="AR1607" s="14"/>
      <c r="AS1607" s="14"/>
      <c r="AT1607" s="14"/>
      <c r="AU1607" s="14"/>
      <c r="AV1607" s="14"/>
      <c r="AW1607" s="14"/>
      <c r="AX1607" s="15"/>
    </row>
    <row r="1608" spans="1:113" ht="12" customHeight="1">
      <c r="A1608" s="8"/>
      <c r="B1608" s="122" t="s">
        <v>183</v>
      </c>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4"/>
    </row>
    <row r="1609" spans="1:113" ht="12" customHeight="1">
      <c r="A1609" s="8"/>
      <c r="B1609" s="122"/>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4"/>
    </row>
    <row r="1610" spans="1:113" ht="12" customHeight="1">
      <c r="A1610" s="8"/>
      <c r="B1610" s="122"/>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4"/>
    </row>
    <row r="1611" spans="1:113" ht="12" customHeight="1">
      <c r="A1611" s="8"/>
      <c r="B1611" s="122"/>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4"/>
    </row>
    <row r="1612" spans="1:113" ht="12" customHeight="1">
      <c r="A1612" s="8"/>
      <c r="B1612" s="122"/>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4"/>
    </row>
    <row r="1613" spans="1:113" ht="12" customHeight="1">
      <c r="A1613" s="8"/>
      <c r="B1613" s="122"/>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4"/>
    </row>
    <row r="1614" spans="1:113" ht="12" customHeight="1">
      <c r="A1614" s="8"/>
      <c r="B1614" s="122"/>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4"/>
    </row>
    <row r="1615" spans="1:113" ht="12" customHeight="1">
      <c r="A1615" s="8"/>
      <c r="B1615" s="122"/>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4"/>
    </row>
    <row r="1616" spans="1:113" ht="12" customHeight="1">
      <c r="A1616" s="8"/>
      <c r="B1616" s="122"/>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4"/>
    </row>
    <row r="1617" spans="1:113" ht="12" customHeight="1">
      <c r="A1617" s="8"/>
      <c r="B1617" s="122"/>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4"/>
    </row>
    <row r="1618" spans="1:113" ht="12" customHeight="1">
      <c r="A1618" s="8"/>
      <c r="B1618" s="122"/>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4"/>
      <c r="BC1618" s="16"/>
    </row>
    <row r="1619" spans="1:113" ht="12" customHeight="1">
      <c r="A1619" s="8"/>
      <c r="B1619" s="122"/>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4"/>
    </row>
    <row r="1620" spans="1:113" ht="12" customHeight="1">
      <c r="A1620" s="8"/>
      <c r="B1620" s="122"/>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4"/>
    </row>
    <row r="1621" spans="1:113" ht="12" customHeight="1">
      <c r="A1621" s="8"/>
      <c r="B1621" s="122"/>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4"/>
    </row>
    <row r="1622" spans="1:113" ht="15" thickBot="1">
      <c r="A1622" s="17"/>
      <c r="B1622" s="18"/>
      <c r="C1622" s="19"/>
      <c r="D1622" s="19"/>
      <c r="E1622" s="19"/>
      <c r="F1622" s="19"/>
      <c r="G1622" s="19"/>
      <c r="H1622" s="19"/>
      <c r="I1622" s="19"/>
      <c r="J1622" s="19"/>
      <c r="K1622" s="19"/>
      <c r="L1622" s="19"/>
      <c r="M1622" s="19"/>
      <c r="N1622" s="19"/>
      <c r="O1622" s="19"/>
      <c r="P1622" s="19"/>
      <c r="Q1622" s="19"/>
      <c r="R1622" s="19"/>
      <c r="S1622" s="19"/>
      <c r="T1622" s="19"/>
      <c r="U1622" s="19"/>
      <c r="V1622" s="19"/>
      <c r="W1622" s="19"/>
      <c r="X1622" s="19"/>
      <c r="Y1622" s="19"/>
      <c r="Z1622" s="19"/>
      <c r="AA1622" s="19"/>
      <c r="AB1622" s="19"/>
      <c r="AC1622" s="19"/>
      <c r="AD1622" s="19"/>
      <c r="AE1622" s="19"/>
      <c r="AF1622" s="19"/>
      <c r="AG1622" s="19"/>
      <c r="AH1622" s="19"/>
      <c r="AI1622" s="19"/>
      <c r="AJ1622" s="19"/>
      <c r="AK1622" s="19"/>
      <c r="AL1622" s="19"/>
      <c r="AM1622" s="19"/>
      <c r="AN1622" s="19"/>
      <c r="AO1622" s="19"/>
      <c r="AP1622" s="19"/>
      <c r="AQ1622" s="19"/>
      <c r="AR1622" s="19"/>
      <c r="AS1622" s="19"/>
      <c r="AT1622" s="19"/>
      <c r="AU1622" s="19"/>
      <c r="AV1622" s="19"/>
      <c r="AW1622" s="19"/>
      <c r="AX1622" s="20"/>
    </row>
    <row r="1623" spans="1:113">
      <c r="B1623" s="21"/>
    </row>
    <row r="1624" spans="1:113" ht="15" thickBot="1">
      <c r="A1624" s="11"/>
      <c r="B1624" s="10" t="s">
        <v>3</v>
      </c>
      <c r="C1624" s="8"/>
      <c r="D1624" s="8"/>
      <c r="E1624" s="8"/>
      <c r="F1624" s="8"/>
      <c r="G1624" s="8"/>
      <c r="H1624" s="8"/>
      <c r="I1624" s="8"/>
      <c r="J1624" s="8"/>
      <c r="K1624" s="8"/>
      <c r="L1624" s="9"/>
      <c r="M1624" s="9"/>
      <c r="N1624" s="9"/>
      <c r="O1624" s="9"/>
      <c r="P1624" s="8"/>
      <c r="Q1624" s="8"/>
      <c r="R1624" s="8"/>
      <c r="S1624" s="8"/>
      <c r="T1624" s="8"/>
      <c r="U1624" s="8"/>
      <c r="V1624" s="10"/>
      <c r="W1624" s="10"/>
      <c r="X1624" s="10"/>
      <c r="Y1624" s="10"/>
      <c r="Z1624" s="10"/>
      <c r="AA1624" s="10"/>
      <c r="AB1624" s="10"/>
      <c r="AC1624" s="10"/>
      <c r="AD1624" s="10"/>
      <c r="AE1624" s="10"/>
      <c r="AF1624" s="10"/>
      <c r="AG1624" s="10"/>
      <c r="AH1624" s="10"/>
      <c r="AI1624" s="10"/>
      <c r="AJ1624" s="10"/>
      <c r="AK1624" s="10"/>
      <c r="AL1624" s="10"/>
      <c r="AM1624" s="10"/>
      <c r="AN1624" s="10"/>
      <c r="AO1624" s="10"/>
      <c r="AP1624" s="10"/>
      <c r="AQ1624" s="10"/>
      <c r="AR1624" s="10"/>
      <c r="AS1624" s="10"/>
      <c r="AT1624" s="10"/>
      <c r="AU1624" s="10"/>
      <c r="AV1624" s="10"/>
      <c r="AW1624" s="10"/>
      <c r="AX1624" s="10"/>
      <c r="DI1624" s="6"/>
    </row>
    <row r="1625" spans="1:113" ht="14.4">
      <c r="A1625" s="8"/>
      <c r="B1625" s="12"/>
      <c r="C1625" s="7"/>
      <c r="D1625" s="7"/>
      <c r="E1625" s="7"/>
      <c r="F1625" s="7"/>
      <c r="G1625" s="7"/>
      <c r="H1625" s="7"/>
      <c r="I1625" s="7"/>
      <c r="J1625" s="7"/>
      <c r="K1625" s="7"/>
      <c r="L1625" s="13"/>
      <c r="M1625" s="13"/>
      <c r="N1625" s="13"/>
      <c r="O1625" s="13"/>
      <c r="P1625" s="7"/>
      <c r="Q1625" s="7"/>
      <c r="R1625" s="7"/>
      <c r="S1625" s="7"/>
      <c r="T1625" s="7"/>
      <c r="U1625" s="7"/>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c r="AS1625" s="14"/>
      <c r="AT1625" s="14"/>
      <c r="AU1625" s="14"/>
      <c r="AV1625" s="14"/>
      <c r="AW1625" s="14"/>
      <c r="AX1625" s="15"/>
    </row>
    <row r="1626" spans="1:113" ht="12" customHeight="1">
      <c r="A1626" s="8"/>
      <c r="B1626" s="122" t="s">
        <v>184</v>
      </c>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4"/>
    </row>
    <row r="1627" spans="1:113" ht="12" customHeight="1">
      <c r="A1627" s="8"/>
      <c r="B1627" s="122"/>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4"/>
    </row>
    <row r="1628" spans="1:113" ht="12" customHeight="1">
      <c r="A1628" s="8"/>
      <c r="B1628" s="122"/>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4"/>
    </row>
    <row r="1629" spans="1:113" ht="12" customHeight="1">
      <c r="A1629" s="8"/>
      <c r="B1629" s="122"/>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4"/>
    </row>
    <row r="1630" spans="1:113" ht="12" customHeight="1">
      <c r="A1630" s="8"/>
      <c r="B1630" s="122"/>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4"/>
      <c r="BC1630" s="16"/>
    </row>
    <row r="1631" spans="1:113" ht="12" customHeight="1">
      <c r="A1631" s="8"/>
      <c r="B1631" s="122"/>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4"/>
    </row>
    <row r="1632" spans="1:113" ht="12" customHeight="1">
      <c r="A1632" s="8"/>
      <c r="B1632" s="122"/>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4"/>
    </row>
    <row r="1633" spans="1:251" ht="12" customHeight="1">
      <c r="A1633" s="8"/>
      <c r="B1633" s="122"/>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4"/>
    </row>
    <row r="1634" spans="1:251" ht="15" thickBot="1">
      <c r="A1634" s="17"/>
      <c r="B1634" s="18"/>
      <c r="C1634" s="19"/>
      <c r="D1634" s="19"/>
      <c r="E1634" s="19"/>
      <c r="F1634" s="19"/>
      <c r="G1634" s="19"/>
      <c r="H1634" s="19"/>
      <c r="I1634" s="19"/>
      <c r="J1634" s="19"/>
      <c r="K1634" s="19"/>
      <c r="L1634" s="19"/>
      <c r="M1634" s="19"/>
      <c r="N1634" s="19"/>
      <c r="O1634" s="19"/>
      <c r="P1634" s="19"/>
      <c r="Q1634" s="19"/>
      <c r="R1634" s="19"/>
      <c r="S1634" s="19"/>
      <c r="T1634" s="19"/>
      <c r="U1634" s="19"/>
      <c r="V1634" s="19"/>
      <c r="W1634" s="19"/>
      <c r="X1634" s="19"/>
      <c r="Y1634" s="19"/>
      <c r="Z1634" s="19"/>
      <c r="AA1634" s="19"/>
      <c r="AB1634" s="19"/>
      <c r="AC1634" s="19"/>
      <c r="AD1634" s="19"/>
      <c r="AE1634" s="19"/>
      <c r="AF1634" s="19"/>
      <c r="AG1634" s="19"/>
      <c r="AH1634" s="19"/>
      <c r="AI1634" s="19"/>
      <c r="AJ1634" s="19"/>
      <c r="AK1634" s="19"/>
      <c r="AL1634" s="19"/>
      <c r="AM1634" s="19"/>
      <c r="AN1634" s="19"/>
      <c r="AO1634" s="19"/>
      <c r="AP1634" s="19"/>
      <c r="AQ1634" s="19"/>
      <c r="AR1634" s="19"/>
      <c r="AS1634" s="19"/>
      <c r="AT1634" s="19"/>
      <c r="AU1634" s="19"/>
      <c r="AV1634" s="19"/>
      <c r="AW1634" s="19"/>
      <c r="AX1634" s="20"/>
    </row>
    <row r="1635" spans="1:251">
      <c r="B1635" s="21"/>
    </row>
    <row r="1636" spans="1:251" ht="14.4">
      <c r="B1636" s="10" t="s">
        <v>4</v>
      </c>
      <c r="C1636" s="8"/>
      <c r="D1636" s="8"/>
      <c r="E1636" s="8"/>
      <c r="F1636" s="8"/>
      <c r="G1636" s="8"/>
      <c r="H1636" s="8"/>
      <c r="I1636" s="8"/>
      <c r="J1636" s="8"/>
      <c r="K1636" s="8"/>
      <c r="L1636" s="9"/>
      <c r="M1636" s="9"/>
      <c r="N1636" s="9"/>
      <c r="O1636" s="9"/>
      <c r="P1636" s="8"/>
      <c r="Q1636" s="8"/>
      <c r="R1636" s="8"/>
      <c r="S1636" s="8"/>
      <c r="T1636" s="8"/>
      <c r="U1636" s="8"/>
      <c r="V1636" s="10"/>
      <c r="W1636" s="10"/>
      <c r="X1636" s="10"/>
      <c r="Y1636" s="10"/>
      <c r="Z1636" s="10"/>
      <c r="AA1636" s="10"/>
      <c r="AB1636" s="10"/>
      <c r="AC1636" s="10"/>
      <c r="AD1636" s="10"/>
      <c r="AE1636" s="10"/>
      <c r="AF1636" s="10"/>
      <c r="AG1636" s="10"/>
      <c r="AH1636" s="10"/>
      <c r="AI1636" s="10"/>
      <c r="AJ1636" s="10"/>
      <c r="AK1636" s="10"/>
      <c r="AL1636" s="10"/>
      <c r="AM1636" s="10"/>
      <c r="AN1636" s="10"/>
      <c r="AO1636" s="10"/>
      <c r="AP1636" s="10"/>
      <c r="AQ1636" s="10"/>
      <c r="AR1636" s="10"/>
      <c r="AS1636" s="10"/>
      <c r="AT1636" s="10"/>
      <c r="AU1636" s="10"/>
      <c r="AV1636" s="10"/>
      <c r="AW1636" s="10"/>
      <c r="AX1636" s="10"/>
    </row>
    <row r="1637" spans="1:251" ht="15" thickBot="1">
      <c r="B1637" s="8"/>
      <c r="C1637" s="8"/>
      <c r="D1637" s="8"/>
      <c r="E1637" s="8"/>
      <c r="F1637" s="8"/>
      <c r="G1637" s="8"/>
      <c r="H1637" s="8"/>
      <c r="I1637" s="8"/>
      <c r="J1637" s="8"/>
      <c r="K1637" s="8"/>
      <c r="L1637" s="9"/>
      <c r="M1637" s="9"/>
      <c r="N1637" s="9"/>
      <c r="O1637" s="9"/>
      <c r="P1637" s="8"/>
      <c r="Q1637" s="8"/>
      <c r="R1637" s="8"/>
      <c r="S1637" s="8"/>
      <c r="T1637" s="8"/>
      <c r="U1637" s="8"/>
      <c r="V1637" s="10"/>
      <c r="W1637" s="10"/>
      <c r="X1637" s="10"/>
      <c r="Y1637" s="10"/>
      <c r="Z1637" s="10"/>
      <c r="AA1637" s="10"/>
      <c r="AB1637" s="10"/>
      <c r="AC1637" s="10"/>
      <c r="AD1637" s="10"/>
      <c r="AE1637" s="10"/>
      <c r="AF1637" s="10"/>
      <c r="AG1637" s="10"/>
      <c r="AH1637" s="10"/>
      <c r="AI1637" s="10"/>
      <c r="AJ1637" s="10"/>
      <c r="AK1637" s="10"/>
      <c r="AL1637" s="10"/>
      <c r="AM1637" s="10"/>
      <c r="AN1637" s="10"/>
      <c r="AO1637" s="10"/>
      <c r="AP1637" s="10"/>
      <c r="AQ1637" s="10"/>
      <c r="AR1637" s="10"/>
      <c r="AS1637" s="10"/>
      <c r="AT1637" s="10"/>
      <c r="AU1637" s="10"/>
      <c r="AV1637" s="10"/>
      <c r="AW1637" s="10"/>
      <c r="AX1637" s="22" t="s">
        <v>5</v>
      </c>
    </row>
    <row r="1638" spans="1:251" s="16" customFormat="1" ht="13.5" customHeight="1">
      <c r="A1638" s="8"/>
      <c r="B1638" s="125" t="s">
        <v>6</v>
      </c>
      <c r="C1638" s="126"/>
      <c r="D1638" s="126"/>
      <c r="E1638" s="126"/>
      <c r="F1638" s="126"/>
      <c r="G1638" s="126"/>
      <c r="H1638" s="126"/>
      <c r="I1638" s="126"/>
      <c r="J1638" s="126"/>
      <c r="K1638" s="126"/>
      <c r="L1638" s="126"/>
      <c r="M1638" s="126"/>
      <c r="N1638" s="126"/>
      <c r="O1638" s="126"/>
      <c r="P1638" s="126"/>
      <c r="Q1638" s="126"/>
      <c r="R1638" s="126"/>
      <c r="S1638" s="126"/>
      <c r="T1638" s="126"/>
      <c r="U1638" s="126"/>
      <c r="V1638" s="126"/>
      <c r="W1638" s="126"/>
      <c r="X1638" s="126"/>
      <c r="Y1638" s="126"/>
      <c r="Z1638" s="127"/>
      <c r="AA1638" s="131" t="s">
        <v>9</v>
      </c>
      <c r="AB1638" s="126"/>
      <c r="AC1638" s="126"/>
      <c r="AD1638" s="126"/>
      <c r="AE1638" s="126"/>
      <c r="AF1638" s="126"/>
      <c r="AG1638" s="126"/>
      <c r="AH1638" s="126"/>
      <c r="AI1638" s="127"/>
      <c r="AJ1638" s="131" t="s">
        <v>10</v>
      </c>
      <c r="AK1638" s="126"/>
      <c r="AL1638" s="126"/>
      <c r="AM1638" s="126"/>
      <c r="AN1638" s="126"/>
      <c r="AO1638" s="126"/>
      <c r="AP1638" s="126"/>
      <c r="AQ1638" s="126"/>
      <c r="AR1638" s="127"/>
      <c r="AS1638" s="131" t="s">
        <v>7</v>
      </c>
      <c r="AT1638" s="126"/>
      <c r="AU1638" s="126"/>
      <c r="AV1638" s="126"/>
      <c r="AW1638" s="126"/>
      <c r="AX1638" s="133"/>
      <c r="AY1638" s="2"/>
      <c r="AZ1638" s="2"/>
      <c r="BA1638" s="2"/>
      <c r="BB1638" s="2"/>
      <c r="BC1638" s="2"/>
      <c r="BD1638" s="2"/>
      <c r="BE1638" s="2"/>
      <c r="BF1638" s="2"/>
      <c r="BG1638" s="2"/>
      <c r="BH1638" s="2"/>
      <c r="BI1638" s="2"/>
      <c r="BJ1638" s="2"/>
      <c r="BK1638" s="2"/>
      <c r="BL1638" s="2"/>
      <c r="BM1638" s="2"/>
      <c r="BN1638" s="2"/>
      <c r="BO1638" s="2"/>
      <c r="BP1638" s="2"/>
      <c r="BQ1638" s="2"/>
      <c r="BR1638" s="2"/>
      <c r="BS1638" s="2"/>
      <c r="BT1638" s="2"/>
      <c r="BU1638" s="2"/>
      <c r="BV1638" s="2"/>
      <c r="BW1638" s="2"/>
      <c r="BX1638" s="2"/>
      <c r="BY1638" s="2"/>
      <c r="BZ1638" s="2"/>
      <c r="CA1638" s="2"/>
      <c r="CB1638" s="2"/>
      <c r="CC1638" s="2"/>
      <c r="CD1638" s="2"/>
      <c r="CE1638" s="2"/>
      <c r="CF1638" s="2"/>
      <c r="CG1638" s="2"/>
      <c r="CH1638" s="2"/>
      <c r="CI1638" s="2"/>
      <c r="CJ1638" s="2"/>
      <c r="CK1638" s="2"/>
      <c r="CL1638" s="2"/>
      <c r="CM1638" s="2"/>
      <c r="CN1638" s="2"/>
      <c r="CO1638" s="2"/>
      <c r="CP1638" s="2"/>
      <c r="CQ1638" s="2"/>
      <c r="CR1638" s="2"/>
      <c r="CS1638" s="2"/>
      <c r="CT1638" s="2"/>
      <c r="CU1638" s="2"/>
      <c r="CV1638" s="2"/>
      <c r="CW1638" s="2"/>
      <c r="CX1638" s="2"/>
      <c r="CY1638" s="2"/>
      <c r="CZ1638" s="2"/>
      <c r="DA1638" s="2"/>
      <c r="DB1638" s="2"/>
      <c r="DC1638" s="2"/>
      <c r="DD1638" s="2"/>
      <c r="DE1638" s="2"/>
      <c r="DF1638" s="2"/>
      <c r="DG1638" s="2"/>
      <c r="DH1638" s="2"/>
      <c r="DI1638" s="2"/>
      <c r="DJ1638" s="2"/>
      <c r="DK1638" s="2"/>
      <c r="DL1638" s="2"/>
      <c r="DM1638" s="2"/>
      <c r="DN1638" s="2"/>
      <c r="DO1638" s="2"/>
      <c r="DP1638" s="2"/>
      <c r="DQ1638" s="2"/>
      <c r="DR1638" s="2"/>
      <c r="DS1638" s="2"/>
      <c r="DT1638" s="2"/>
      <c r="DU1638" s="2"/>
      <c r="DV1638" s="2"/>
      <c r="DW1638" s="2"/>
      <c r="DX1638" s="2"/>
      <c r="DY1638" s="2"/>
      <c r="DZ1638" s="2"/>
      <c r="EA1638" s="2"/>
      <c r="EB1638" s="2"/>
      <c r="EC1638" s="2"/>
      <c r="ED1638" s="2"/>
      <c r="EE1638" s="2"/>
      <c r="EF1638" s="2"/>
      <c r="EG1638" s="2"/>
      <c r="EH1638" s="2"/>
      <c r="EI1638" s="2"/>
      <c r="EJ1638" s="2"/>
      <c r="EK1638" s="2"/>
      <c r="EL1638" s="2"/>
      <c r="EM1638" s="2"/>
      <c r="EN1638" s="2"/>
      <c r="EO1638" s="2"/>
      <c r="EP1638" s="2"/>
      <c r="EQ1638" s="2"/>
      <c r="ER1638" s="2"/>
      <c r="ES1638" s="2"/>
      <c r="ET1638" s="2"/>
      <c r="EU1638" s="2"/>
      <c r="EV1638" s="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row>
    <row r="1639" spans="1:251" s="16" customFormat="1">
      <c r="A1639" s="8"/>
      <c r="B1639" s="128"/>
      <c r="C1639" s="129"/>
      <c r="D1639" s="129"/>
      <c r="E1639" s="129"/>
      <c r="F1639" s="129"/>
      <c r="G1639" s="129"/>
      <c r="H1639" s="129"/>
      <c r="I1639" s="129"/>
      <c r="J1639" s="129"/>
      <c r="K1639" s="129"/>
      <c r="L1639" s="129"/>
      <c r="M1639" s="129"/>
      <c r="N1639" s="129"/>
      <c r="O1639" s="129"/>
      <c r="P1639" s="129"/>
      <c r="Q1639" s="129"/>
      <c r="R1639" s="129"/>
      <c r="S1639" s="129"/>
      <c r="T1639" s="129"/>
      <c r="U1639" s="129"/>
      <c r="V1639" s="129"/>
      <c r="W1639" s="129"/>
      <c r="X1639" s="129"/>
      <c r="Y1639" s="129"/>
      <c r="Z1639" s="130"/>
      <c r="AA1639" s="132"/>
      <c r="AB1639" s="129"/>
      <c r="AC1639" s="129"/>
      <c r="AD1639" s="129"/>
      <c r="AE1639" s="129"/>
      <c r="AF1639" s="129"/>
      <c r="AG1639" s="129"/>
      <c r="AH1639" s="129"/>
      <c r="AI1639" s="130"/>
      <c r="AJ1639" s="132"/>
      <c r="AK1639" s="129"/>
      <c r="AL1639" s="129"/>
      <c r="AM1639" s="129"/>
      <c r="AN1639" s="129"/>
      <c r="AO1639" s="129"/>
      <c r="AP1639" s="129"/>
      <c r="AQ1639" s="129"/>
      <c r="AR1639" s="130"/>
      <c r="AS1639" s="132"/>
      <c r="AT1639" s="129"/>
      <c r="AU1639" s="129"/>
      <c r="AV1639" s="129"/>
      <c r="AW1639" s="129"/>
      <c r="AX1639" s="134"/>
      <c r="AY1639" s="2"/>
      <c r="AZ1639" s="2"/>
      <c r="BA1639" s="2"/>
      <c r="BB1639" s="23"/>
      <c r="BC1639" s="24"/>
      <c r="BE1639" s="2"/>
      <c r="BF1639" s="2"/>
      <c r="BG1639" s="2"/>
      <c r="BH1639" s="2"/>
      <c r="BI1639" s="2"/>
      <c r="BJ1639" s="2"/>
      <c r="BK1639" s="2"/>
      <c r="BL1639" s="2"/>
      <c r="BM1639" s="2"/>
      <c r="BN1639" s="2"/>
      <c r="BO1639" s="2"/>
      <c r="BP1639" s="2"/>
      <c r="BQ1639" s="2"/>
      <c r="BR1639" s="2"/>
      <c r="BS1639" s="2"/>
      <c r="BT1639" s="2"/>
      <c r="BU1639" s="2"/>
      <c r="BV1639" s="2"/>
      <c r="BW1639" s="2"/>
      <c r="BX1639" s="2"/>
      <c r="BY1639" s="2"/>
      <c r="BZ1639" s="2"/>
      <c r="CA1639" s="2"/>
      <c r="CB1639" s="2"/>
      <c r="CC1639" s="2"/>
      <c r="CD1639" s="2"/>
      <c r="CE1639" s="2"/>
      <c r="CF1639" s="2"/>
      <c r="CG1639" s="2"/>
      <c r="CH1639" s="2"/>
      <c r="CI1639" s="2"/>
      <c r="CJ1639" s="2"/>
      <c r="CK1639" s="2"/>
      <c r="CL1639" s="2"/>
      <c r="CM1639" s="2"/>
      <c r="CN1639" s="2"/>
      <c r="CO1639" s="2"/>
      <c r="CP1639" s="2"/>
      <c r="CQ1639" s="2"/>
      <c r="CR1639" s="2"/>
      <c r="CS1639" s="2"/>
      <c r="CT1639" s="2"/>
      <c r="CU1639" s="2"/>
      <c r="CV1639" s="2"/>
      <c r="CW1639" s="2"/>
      <c r="CX1639" s="2"/>
      <c r="CY1639" s="2"/>
      <c r="CZ1639" s="2"/>
      <c r="DA1639" s="2"/>
      <c r="DB1639" s="2"/>
      <c r="DC1639" s="2"/>
      <c r="DD1639" s="2"/>
      <c r="DE1639" s="2"/>
      <c r="DF1639" s="2"/>
      <c r="DG1639" s="2"/>
      <c r="DH1639" s="2"/>
      <c r="DI1639" s="2"/>
      <c r="DJ1639" s="2"/>
      <c r="DK1639" s="2"/>
      <c r="DL1639" s="2"/>
      <c r="DM1639" s="2"/>
      <c r="DN1639" s="2"/>
      <c r="DO1639" s="2"/>
      <c r="DP1639" s="2"/>
      <c r="DQ1639" s="2"/>
      <c r="DR1639" s="2"/>
      <c r="DS1639" s="2"/>
      <c r="DT1639" s="2"/>
      <c r="DU1639" s="2"/>
      <c r="DV1639" s="2"/>
      <c r="DW1639" s="2"/>
      <c r="DX1639" s="2"/>
      <c r="DY1639" s="2"/>
      <c r="DZ1639" s="2"/>
      <c r="EA1639" s="2"/>
      <c r="EB1639" s="2"/>
      <c r="EC1639" s="2"/>
      <c r="ED1639" s="2"/>
      <c r="EE1639" s="2"/>
      <c r="EF1639" s="2"/>
      <c r="EG1639" s="2"/>
      <c r="EH1639" s="2"/>
      <c r="EI1639" s="2"/>
      <c r="EJ1639" s="2"/>
      <c r="EK1639" s="2"/>
      <c r="EL1639" s="2"/>
      <c r="EM1639" s="2"/>
      <c r="EN1639" s="2"/>
      <c r="EO1639" s="2"/>
      <c r="EP1639" s="2"/>
      <c r="EQ1639" s="2"/>
      <c r="ER1639" s="2"/>
      <c r="ES1639" s="2"/>
      <c r="ET1639" s="2"/>
      <c r="EU1639" s="2"/>
      <c r="EV1639" s="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row>
    <row r="1640" spans="1:251" s="16" customFormat="1" ht="18.75" customHeight="1">
      <c r="A1640" s="8"/>
      <c r="B1640" s="25"/>
      <c r="C1640" s="156" t="s">
        <v>185</v>
      </c>
      <c r="D1640" s="157"/>
      <c r="E1640" s="157"/>
      <c r="F1640" s="157"/>
      <c r="G1640" s="157"/>
      <c r="H1640" s="157"/>
      <c r="I1640" s="157"/>
      <c r="J1640" s="157"/>
      <c r="K1640" s="157"/>
      <c r="L1640" s="157"/>
      <c r="M1640" s="157"/>
      <c r="N1640" s="157"/>
      <c r="O1640" s="157"/>
      <c r="P1640" s="157"/>
      <c r="Q1640" s="157"/>
      <c r="R1640" s="157"/>
      <c r="S1640" s="157"/>
      <c r="T1640" s="157"/>
      <c r="U1640" s="157"/>
      <c r="V1640" s="157"/>
      <c r="W1640" s="157"/>
      <c r="X1640" s="157"/>
      <c r="Y1640" s="157"/>
      <c r="Z1640" s="158"/>
      <c r="AA1640" s="159">
        <f>31011+6483</f>
        <v>37494</v>
      </c>
      <c r="AB1640" s="160"/>
      <c r="AC1640" s="160"/>
      <c r="AD1640" s="160"/>
      <c r="AE1640" s="160"/>
      <c r="AF1640" s="160"/>
      <c r="AG1640" s="160"/>
      <c r="AH1640" s="160"/>
      <c r="AI1640" s="161"/>
      <c r="AJ1640" s="159">
        <f>31011+6618</f>
        <v>37629</v>
      </c>
      <c r="AK1640" s="160"/>
      <c r="AL1640" s="160"/>
      <c r="AM1640" s="160"/>
      <c r="AN1640" s="160"/>
      <c r="AO1640" s="160"/>
      <c r="AP1640" s="160"/>
      <c r="AQ1640" s="160"/>
      <c r="AR1640" s="161"/>
      <c r="AS1640" s="172" t="s">
        <v>186</v>
      </c>
      <c r="AT1640" s="173"/>
      <c r="AU1640" s="173"/>
      <c r="AV1640" s="173"/>
      <c r="AW1640" s="173"/>
      <c r="AX1640" s="174"/>
      <c r="AY1640" s="2"/>
      <c r="AZ1640" s="2"/>
      <c r="BA1640" s="2"/>
      <c r="BB1640" s="2"/>
      <c r="BC1640" s="2"/>
      <c r="BD1640" s="2"/>
      <c r="BE1640" s="2"/>
      <c r="BF1640" s="2"/>
      <c r="BG1640" s="2"/>
      <c r="BH1640" s="2"/>
      <c r="BI1640" s="2"/>
      <c r="BJ1640" s="2"/>
      <c r="BK1640" s="2"/>
      <c r="BL1640" s="2"/>
      <c r="BM1640" s="2"/>
      <c r="BN1640" s="2"/>
      <c r="BO1640" s="2"/>
      <c r="BP1640" s="2"/>
      <c r="BQ1640" s="2"/>
      <c r="BR1640" s="2"/>
      <c r="BS1640" s="2"/>
      <c r="BT1640" s="2"/>
      <c r="BU1640" s="2"/>
      <c r="BV1640" s="2"/>
      <c r="BW1640" s="2"/>
      <c r="BX1640" s="2"/>
      <c r="BY1640" s="2"/>
      <c r="BZ1640" s="2"/>
      <c r="CA1640" s="2"/>
      <c r="CB1640" s="2"/>
      <c r="CC1640" s="2"/>
      <c r="CD1640" s="2"/>
      <c r="CE1640" s="2"/>
      <c r="CF1640" s="2"/>
      <c r="CG1640" s="2"/>
      <c r="CH1640" s="2"/>
      <c r="CI1640" s="2"/>
      <c r="CJ1640" s="2"/>
      <c r="CK1640" s="2"/>
      <c r="CL1640" s="2"/>
      <c r="CM1640" s="2"/>
      <c r="CN1640" s="2"/>
      <c r="CO1640" s="2"/>
      <c r="CP1640" s="2"/>
      <c r="CQ1640" s="2"/>
      <c r="CR1640" s="2"/>
      <c r="CS1640" s="2"/>
      <c r="CT1640" s="2"/>
      <c r="CU1640" s="2"/>
      <c r="CV1640" s="2"/>
      <c r="CW1640" s="2"/>
      <c r="CX1640" s="2"/>
      <c r="CY1640" s="2"/>
      <c r="CZ1640" s="2"/>
      <c r="DA1640" s="2"/>
      <c r="DB1640" s="2"/>
      <c r="DC1640" s="2"/>
      <c r="DD1640" s="2"/>
      <c r="DE1640" s="2"/>
      <c r="DF1640" s="2"/>
      <c r="DG1640" s="2"/>
      <c r="DH1640" s="2"/>
      <c r="DI1640" s="2"/>
      <c r="DJ1640" s="2"/>
      <c r="DK1640" s="2"/>
      <c r="DL1640" s="2"/>
      <c r="DM1640" s="2"/>
      <c r="DN1640" s="2"/>
      <c r="DO1640" s="2"/>
      <c r="DP1640" s="2"/>
      <c r="DQ1640" s="2"/>
      <c r="DR1640" s="2"/>
      <c r="DS1640" s="2"/>
      <c r="DT1640" s="2"/>
      <c r="DU1640" s="2"/>
      <c r="DV1640" s="2"/>
      <c r="DW1640" s="2"/>
      <c r="DX1640" s="2"/>
      <c r="DY1640" s="2"/>
      <c r="DZ1640" s="2"/>
      <c r="EA1640" s="2"/>
      <c r="EB1640" s="2"/>
      <c r="EC1640" s="2"/>
      <c r="ED1640" s="2"/>
      <c r="EE1640" s="2"/>
      <c r="EF1640" s="2"/>
      <c r="EG1640" s="2"/>
      <c r="EH1640" s="2"/>
      <c r="EI1640" s="2"/>
      <c r="EJ1640" s="2"/>
      <c r="EK1640" s="2"/>
      <c r="EL1640" s="2"/>
      <c r="EM1640" s="2"/>
      <c r="EN1640" s="2"/>
      <c r="EO1640" s="2"/>
      <c r="EP1640" s="2"/>
      <c r="EQ1640" s="2"/>
      <c r="ER1640" s="2"/>
      <c r="ES1640" s="2"/>
      <c r="ET1640" s="2"/>
      <c r="EU1640" s="2"/>
      <c r="EV1640" s="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row>
    <row r="1641" spans="1:251" s="16" customFormat="1" ht="18.75" customHeight="1">
      <c r="A1641" s="8"/>
      <c r="B1641" s="25"/>
      <c r="C1641" s="156" t="s">
        <v>185</v>
      </c>
      <c r="D1641" s="157"/>
      <c r="E1641" s="157"/>
      <c r="F1641" s="157"/>
      <c r="G1641" s="157"/>
      <c r="H1641" s="157"/>
      <c r="I1641" s="157"/>
      <c r="J1641" s="157"/>
      <c r="K1641" s="157"/>
      <c r="L1641" s="157"/>
      <c r="M1641" s="157"/>
      <c r="N1641" s="157"/>
      <c r="O1641" s="157"/>
      <c r="P1641" s="157"/>
      <c r="Q1641" s="157"/>
      <c r="R1641" s="157"/>
      <c r="S1641" s="157"/>
      <c r="T1641" s="157"/>
      <c r="U1641" s="157"/>
      <c r="V1641" s="157"/>
      <c r="W1641" s="157"/>
      <c r="X1641" s="157"/>
      <c r="Y1641" s="157"/>
      <c r="Z1641" s="158"/>
      <c r="AA1641" s="159">
        <v>9790</v>
      </c>
      <c r="AB1641" s="160"/>
      <c r="AC1641" s="160"/>
      <c r="AD1641" s="160"/>
      <c r="AE1641" s="160"/>
      <c r="AF1641" s="160"/>
      <c r="AG1641" s="160"/>
      <c r="AH1641" s="160"/>
      <c r="AI1641" s="161"/>
      <c r="AJ1641" s="159">
        <v>16187</v>
      </c>
      <c r="AK1641" s="160"/>
      <c r="AL1641" s="160"/>
      <c r="AM1641" s="160"/>
      <c r="AN1641" s="160"/>
      <c r="AO1641" s="160"/>
      <c r="AP1641" s="160"/>
      <c r="AQ1641" s="160"/>
      <c r="AR1641" s="161"/>
      <c r="AS1641" s="172"/>
      <c r="AT1641" s="173"/>
      <c r="AU1641" s="173"/>
      <c r="AV1641" s="173"/>
      <c r="AW1641" s="173"/>
      <c r="AX1641" s="174"/>
      <c r="AY1641" s="2"/>
      <c r="AZ1641" s="2"/>
      <c r="BA1641" s="2"/>
      <c r="BB1641" s="2"/>
      <c r="BC1641" s="2"/>
      <c r="BD1641" s="2"/>
      <c r="BE1641" s="2"/>
      <c r="BF1641" s="2"/>
      <c r="BG1641" s="2"/>
      <c r="BH1641" s="2"/>
      <c r="BI1641" s="2"/>
      <c r="BJ1641" s="2"/>
      <c r="BK1641" s="2"/>
      <c r="BL1641" s="2"/>
      <c r="BM1641" s="2"/>
      <c r="BN1641" s="2"/>
      <c r="BO1641" s="2"/>
      <c r="BP1641" s="2"/>
      <c r="BQ1641" s="2"/>
      <c r="BR1641" s="2"/>
      <c r="BS1641" s="2"/>
      <c r="BT1641" s="2"/>
      <c r="BU1641" s="2"/>
      <c r="BV1641" s="2"/>
      <c r="BW1641" s="2"/>
      <c r="BX1641" s="2"/>
      <c r="BY1641" s="2"/>
      <c r="BZ1641" s="2"/>
      <c r="CA1641" s="2"/>
      <c r="CB1641" s="2"/>
      <c r="CC1641" s="2"/>
      <c r="CD1641" s="2"/>
      <c r="CE1641" s="2"/>
      <c r="CF1641" s="2"/>
      <c r="CG1641" s="2"/>
      <c r="CH1641" s="2"/>
      <c r="CI1641" s="2"/>
      <c r="CJ1641" s="2"/>
      <c r="CK1641" s="2"/>
      <c r="CL1641" s="2"/>
      <c r="CM1641" s="2"/>
      <c r="CN1641" s="2"/>
      <c r="CO1641" s="2"/>
      <c r="CP1641" s="2"/>
      <c r="CQ1641" s="2"/>
      <c r="CR1641" s="2"/>
      <c r="CS1641" s="2"/>
      <c r="CT1641" s="2"/>
      <c r="CU1641" s="2"/>
      <c r="CV1641" s="2"/>
      <c r="CW1641" s="2"/>
      <c r="CX1641" s="2"/>
      <c r="CY1641" s="2"/>
      <c r="CZ1641" s="2"/>
      <c r="DA1641" s="2"/>
      <c r="DB1641" s="2"/>
      <c r="DC1641" s="2"/>
      <c r="DD1641" s="2"/>
      <c r="DE1641" s="2"/>
      <c r="DF1641" s="2"/>
      <c r="DG1641" s="2"/>
      <c r="DH1641" s="2"/>
      <c r="DI1641" s="2"/>
      <c r="DJ1641" s="2"/>
      <c r="DK1641" s="2"/>
      <c r="DL1641" s="2"/>
      <c r="DM1641" s="2"/>
      <c r="DN1641" s="2"/>
      <c r="DO1641" s="2"/>
      <c r="DP1641" s="2"/>
      <c r="DQ1641" s="2"/>
      <c r="DR1641" s="2"/>
      <c r="DS1641" s="2"/>
      <c r="DT1641" s="2"/>
      <c r="DU1641" s="2"/>
      <c r="DV1641" s="2"/>
      <c r="DW1641" s="2"/>
      <c r="DX1641" s="2"/>
      <c r="DY1641" s="2"/>
      <c r="DZ1641" s="2"/>
      <c r="EA1641" s="2"/>
      <c r="EB1641" s="2"/>
      <c r="EC1641" s="2"/>
      <c r="ED1641" s="2"/>
      <c r="EE1641" s="2"/>
      <c r="EF1641" s="2"/>
      <c r="EG1641" s="2"/>
      <c r="EH1641" s="2"/>
      <c r="EI1641" s="2"/>
      <c r="EJ1641" s="2"/>
      <c r="EK1641" s="2"/>
      <c r="EL1641" s="2"/>
      <c r="EM1641" s="2"/>
      <c r="EN1641" s="2"/>
      <c r="EO1641" s="2"/>
      <c r="EP1641" s="2"/>
      <c r="EQ1641" s="2"/>
      <c r="ER1641" s="2"/>
      <c r="ES1641" s="2"/>
      <c r="ET1641" s="2"/>
      <c r="EU1641" s="2"/>
      <c r="EV1641" s="2"/>
      <c r="EW1641" s="2"/>
      <c r="EX1641" s="2"/>
      <c r="EY1641" s="2"/>
      <c r="EZ1641" s="2"/>
      <c r="FA1641" s="2"/>
      <c r="FB1641" s="2"/>
      <c r="FC1641" s="2"/>
      <c r="FD1641" s="2"/>
      <c r="FE1641" s="2"/>
      <c r="FF1641" s="2"/>
      <c r="FG1641" s="2"/>
      <c r="FH1641" s="2"/>
      <c r="FI1641" s="2"/>
      <c r="FJ1641" s="2"/>
      <c r="FK1641" s="2"/>
      <c r="FL1641" s="2"/>
      <c r="FM1641" s="2"/>
      <c r="FN1641" s="2"/>
      <c r="FO1641" s="2"/>
      <c r="FP1641" s="2"/>
      <c r="FQ1641" s="2"/>
      <c r="FR1641" s="2"/>
      <c r="FS1641" s="2"/>
      <c r="FT1641" s="2"/>
      <c r="FU1641" s="2"/>
      <c r="FV1641" s="2"/>
      <c r="FW1641" s="2"/>
      <c r="FX1641" s="2"/>
      <c r="FY1641" s="2"/>
      <c r="FZ1641" s="2"/>
      <c r="GA1641" s="2"/>
      <c r="GB1641" s="2"/>
      <c r="GC1641" s="2"/>
      <c r="GD1641" s="2"/>
      <c r="GE1641" s="2"/>
      <c r="GF1641" s="2"/>
      <c r="GG1641" s="2"/>
      <c r="GH1641" s="2"/>
      <c r="GI1641" s="2"/>
      <c r="GJ1641" s="2"/>
      <c r="GK1641" s="2"/>
      <c r="GL1641" s="2"/>
      <c r="GM1641" s="2"/>
      <c r="GN1641" s="2"/>
      <c r="GO1641" s="2"/>
      <c r="GP1641" s="2"/>
      <c r="GQ1641" s="2"/>
      <c r="GR1641" s="2"/>
      <c r="GS1641" s="2"/>
      <c r="GT1641" s="2"/>
      <c r="GU1641" s="2"/>
      <c r="GV1641" s="2"/>
      <c r="GW1641" s="2"/>
      <c r="GX1641" s="2"/>
      <c r="GY1641" s="2"/>
      <c r="GZ1641" s="2"/>
      <c r="HA1641" s="2"/>
      <c r="HB1641" s="2"/>
      <c r="HC1641" s="2"/>
      <c r="HD1641" s="2"/>
      <c r="HE1641" s="2"/>
      <c r="HF1641" s="2"/>
      <c r="HG1641" s="2"/>
      <c r="HH1641" s="2"/>
      <c r="HI1641" s="2"/>
      <c r="HJ1641" s="2"/>
      <c r="HK1641" s="2"/>
      <c r="HL1641" s="2"/>
      <c r="HM1641" s="2"/>
      <c r="HN1641" s="2"/>
      <c r="HO1641" s="2"/>
      <c r="HP1641" s="2"/>
      <c r="HQ1641" s="2"/>
      <c r="HR1641" s="2"/>
      <c r="HS1641" s="2"/>
      <c r="HT1641" s="2"/>
      <c r="HU1641" s="2"/>
      <c r="HV1641" s="2"/>
      <c r="HW1641" s="2"/>
      <c r="HX1641" s="2"/>
      <c r="HY1641" s="2"/>
      <c r="HZ1641" s="2"/>
      <c r="IA1641" s="2"/>
      <c r="IB1641" s="2"/>
      <c r="IC1641" s="2"/>
      <c r="ID1641" s="2"/>
      <c r="IE1641" s="2"/>
      <c r="IF1641" s="2"/>
      <c r="IG1641" s="2"/>
      <c r="IH1641" s="2"/>
      <c r="II1641" s="2"/>
      <c r="IJ1641" s="2"/>
      <c r="IK1641" s="2"/>
      <c r="IL1641" s="2"/>
      <c r="IM1641" s="2"/>
      <c r="IN1641" s="2"/>
      <c r="IO1641" s="2"/>
      <c r="IP1641" s="2"/>
      <c r="IQ1641" s="2"/>
    </row>
    <row r="1642" spans="1:251" s="16" customFormat="1" ht="18.75" customHeight="1">
      <c r="A1642" s="8"/>
      <c r="B1642" s="25"/>
      <c r="C1642" s="156" t="s">
        <v>189</v>
      </c>
      <c r="D1642" s="157"/>
      <c r="E1642" s="157"/>
      <c r="F1642" s="157"/>
      <c r="G1642" s="157"/>
      <c r="H1642" s="157"/>
      <c r="I1642" s="157"/>
      <c r="J1642" s="157"/>
      <c r="K1642" s="157"/>
      <c r="L1642" s="157"/>
      <c r="M1642" s="157"/>
      <c r="N1642" s="157"/>
      <c r="O1642" s="157"/>
      <c r="P1642" s="157"/>
      <c r="Q1642" s="157"/>
      <c r="R1642" s="157"/>
      <c r="S1642" s="157"/>
      <c r="T1642" s="157"/>
      <c r="U1642" s="157"/>
      <c r="V1642" s="157"/>
      <c r="W1642" s="157"/>
      <c r="X1642" s="157"/>
      <c r="Y1642" s="157"/>
      <c r="Z1642" s="158"/>
      <c r="AA1642" s="159">
        <v>277</v>
      </c>
      <c r="AB1642" s="160"/>
      <c r="AC1642" s="160"/>
      <c r="AD1642" s="160"/>
      <c r="AE1642" s="160"/>
      <c r="AF1642" s="160"/>
      <c r="AG1642" s="160"/>
      <c r="AH1642" s="160"/>
      <c r="AI1642" s="161"/>
      <c r="AJ1642" s="159">
        <v>6962</v>
      </c>
      <c r="AK1642" s="160"/>
      <c r="AL1642" s="160"/>
      <c r="AM1642" s="160"/>
      <c r="AN1642" s="160"/>
      <c r="AO1642" s="160"/>
      <c r="AP1642" s="160"/>
      <c r="AQ1642" s="160"/>
      <c r="AR1642" s="161"/>
      <c r="AS1642" s="172"/>
      <c r="AT1642" s="173"/>
      <c r="AU1642" s="173"/>
      <c r="AV1642" s="173"/>
      <c r="AW1642" s="173"/>
      <c r="AX1642" s="174"/>
      <c r="AY1642" s="2"/>
      <c r="AZ1642" s="2"/>
      <c r="BA1642" s="2"/>
      <c r="BB1642" s="2"/>
      <c r="BC1642" s="2"/>
      <c r="BD1642" s="2"/>
      <c r="BE1642" s="2"/>
      <c r="BF1642" s="2"/>
      <c r="BG1642" s="2"/>
      <c r="BH1642" s="2"/>
      <c r="BI1642" s="2"/>
      <c r="BJ1642" s="2"/>
      <c r="BK1642" s="2"/>
      <c r="BL1642" s="2"/>
      <c r="BM1642" s="2"/>
      <c r="BN1642" s="2"/>
      <c r="BO1642" s="2"/>
      <c r="BP1642" s="2"/>
      <c r="BQ1642" s="2"/>
      <c r="BR1642" s="2"/>
      <c r="BS1642" s="2"/>
      <c r="BT1642" s="2"/>
      <c r="BU1642" s="2"/>
      <c r="BV1642" s="2"/>
      <c r="BW1642" s="2"/>
      <c r="BX1642" s="2"/>
      <c r="BY1642" s="2"/>
      <c r="BZ1642" s="2"/>
      <c r="CA1642" s="2"/>
      <c r="CB1642" s="2"/>
      <c r="CC1642" s="2"/>
      <c r="CD1642" s="2"/>
      <c r="CE1642" s="2"/>
      <c r="CF1642" s="2"/>
      <c r="CG1642" s="2"/>
      <c r="CH1642" s="2"/>
      <c r="CI1642" s="2"/>
      <c r="CJ1642" s="2"/>
      <c r="CK1642" s="2"/>
      <c r="CL1642" s="2"/>
      <c r="CM1642" s="2"/>
      <c r="CN1642" s="2"/>
      <c r="CO1642" s="2"/>
      <c r="CP1642" s="2"/>
      <c r="CQ1642" s="2"/>
      <c r="CR1642" s="2"/>
      <c r="CS1642" s="2"/>
      <c r="CT1642" s="2"/>
      <c r="CU1642" s="2"/>
      <c r="CV1642" s="2"/>
      <c r="CW1642" s="2"/>
      <c r="CX1642" s="2"/>
      <c r="CY1642" s="2"/>
      <c r="CZ1642" s="2"/>
      <c r="DA1642" s="2"/>
      <c r="DB1642" s="2"/>
      <c r="DC1642" s="2"/>
      <c r="DD1642" s="2"/>
      <c r="DE1642" s="2"/>
      <c r="DF1642" s="2"/>
      <c r="DG1642" s="2"/>
      <c r="DH1642" s="2"/>
      <c r="DI1642" s="2"/>
      <c r="DJ1642" s="2"/>
      <c r="DK1642" s="2"/>
      <c r="DL1642" s="2"/>
      <c r="DM1642" s="2"/>
      <c r="DN1642" s="2"/>
      <c r="DO1642" s="2"/>
      <c r="DP1642" s="2"/>
      <c r="DQ1642" s="2"/>
      <c r="DR1642" s="2"/>
      <c r="DS1642" s="2"/>
      <c r="DT1642" s="2"/>
      <c r="DU1642" s="2"/>
      <c r="DV1642" s="2"/>
      <c r="DW1642" s="2"/>
      <c r="DX1642" s="2"/>
      <c r="DY1642" s="2"/>
      <c r="DZ1642" s="2"/>
      <c r="EA1642" s="2"/>
      <c r="EB1642" s="2"/>
      <c r="EC1642" s="2"/>
      <c r="ED1642" s="2"/>
      <c r="EE1642" s="2"/>
      <c r="EF1642" s="2"/>
      <c r="EG1642" s="2"/>
      <c r="EH1642" s="2"/>
      <c r="EI1642" s="2"/>
      <c r="EJ1642" s="2"/>
      <c r="EK1642" s="2"/>
      <c r="EL1642" s="2"/>
      <c r="EM1642" s="2"/>
      <c r="EN1642" s="2"/>
      <c r="EO1642" s="2"/>
      <c r="EP1642" s="2"/>
      <c r="EQ1642" s="2"/>
      <c r="ER1642" s="2"/>
      <c r="ES1642" s="2"/>
      <c r="ET1642" s="2"/>
      <c r="EU1642" s="2"/>
      <c r="EV1642" s="2"/>
      <c r="EW1642" s="2"/>
      <c r="EX1642" s="2"/>
      <c r="EY1642" s="2"/>
      <c r="EZ1642" s="2"/>
      <c r="FA1642" s="2"/>
      <c r="FB1642" s="2"/>
      <c r="FC1642" s="2"/>
      <c r="FD1642" s="2"/>
      <c r="FE1642" s="2"/>
      <c r="FF1642" s="2"/>
      <c r="FG1642" s="2"/>
      <c r="FH1642" s="2"/>
      <c r="FI1642" s="2"/>
      <c r="FJ1642" s="2"/>
      <c r="FK1642" s="2"/>
      <c r="FL1642" s="2"/>
      <c r="FM1642" s="2"/>
      <c r="FN1642" s="2"/>
      <c r="FO1642" s="2"/>
      <c r="FP1642" s="2"/>
      <c r="FQ1642" s="2"/>
      <c r="FR1642" s="2"/>
      <c r="FS1642" s="2"/>
      <c r="FT1642" s="2"/>
      <c r="FU1642" s="2"/>
      <c r="FV1642" s="2"/>
      <c r="FW1642" s="2"/>
      <c r="FX1642" s="2"/>
      <c r="FY1642" s="2"/>
      <c r="FZ1642" s="2"/>
      <c r="GA1642" s="2"/>
      <c r="GB1642" s="2"/>
      <c r="GC1642" s="2"/>
      <c r="GD1642" s="2"/>
      <c r="GE1642" s="2"/>
      <c r="GF1642" s="2"/>
      <c r="GG1642" s="2"/>
      <c r="GH1642" s="2"/>
      <c r="GI1642" s="2"/>
      <c r="GJ1642" s="2"/>
      <c r="GK1642" s="2"/>
      <c r="GL1642" s="2"/>
      <c r="GM1642" s="2"/>
      <c r="GN1642" s="2"/>
      <c r="GO1642" s="2"/>
      <c r="GP1642" s="2"/>
      <c r="GQ1642" s="2"/>
      <c r="GR1642" s="2"/>
      <c r="GS1642" s="2"/>
      <c r="GT1642" s="2"/>
      <c r="GU1642" s="2"/>
      <c r="GV1642" s="2"/>
      <c r="GW1642" s="2"/>
      <c r="GX1642" s="2"/>
      <c r="GY1642" s="2"/>
      <c r="GZ1642" s="2"/>
      <c r="HA1642" s="2"/>
      <c r="HB1642" s="2"/>
      <c r="HC1642" s="2"/>
      <c r="HD1642" s="2"/>
      <c r="HE1642" s="2"/>
      <c r="HF1642" s="2"/>
      <c r="HG1642" s="2"/>
      <c r="HH1642" s="2"/>
      <c r="HI1642" s="2"/>
      <c r="HJ1642" s="2"/>
      <c r="HK1642" s="2"/>
      <c r="HL1642" s="2"/>
      <c r="HM1642" s="2"/>
      <c r="HN1642" s="2"/>
      <c r="HO1642" s="2"/>
      <c r="HP1642" s="2"/>
      <c r="HQ1642" s="2"/>
      <c r="HR1642" s="2"/>
      <c r="HS1642" s="2"/>
      <c r="HT1642" s="2"/>
      <c r="HU1642" s="2"/>
      <c r="HV1642" s="2"/>
      <c r="HW1642" s="2"/>
      <c r="HX1642" s="2"/>
      <c r="HY1642" s="2"/>
      <c r="HZ1642" s="2"/>
      <c r="IA1642" s="2"/>
      <c r="IB1642" s="2"/>
      <c r="IC1642" s="2"/>
      <c r="ID1642" s="2"/>
      <c r="IE1642" s="2"/>
      <c r="IF1642" s="2"/>
      <c r="IG1642" s="2"/>
      <c r="IH1642" s="2"/>
      <c r="II1642" s="2"/>
      <c r="IJ1642" s="2"/>
      <c r="IK1642" s="2"/>
      <c r="IL1642" s="2"/>
      <c r="IM1642" s="2"/>
      <c r="IN1642" s="2"/>
      <c r="IO1642" s="2"/>
      <c r="IP1642" s="2"/>
      <c r="IQ1642" s="2"/>
    </row>
    <row r="1643" spans="1:251" s="16" customFormat="1" ht="18.75" customHeight="1">
      <c r="A1643" s="8"/>
      <c r="B1643" s="25"/>
      <c r="C1643" s="156" t="s">
        <v>190</v>
      </c>
      <c r="D1643" s="157"/>
      <c r="E1643" s="157"/>
      <c r="F1643" s="157"/>
      <c r="G1643" s="157"/>
      <c r="H1643" s="157"/>
      <c r="I1643" s="157"/>
      <c r="J1643" s="157"/>
      <c r="K1643" s="157"/>
      <c r="L1643" s="157"/>
      <c r="M1643" s="157"/>
      <c r="N1643" s="157"/>
      <c r="O1643" s="157"/>
      <c r="P1643" s="157"/>
      <c r="Q1643" s="157"/>
      <c r="R1643" s="157"/>
      <c r="S1643" s="157"/>
      <c r="T1643" s="157"/>
      <c r="U1643" s="157"/>
      <c r="V1643" s="157"/>
      <c r="W1643" s="157"/>
      <c r="X1643" s="157"/>
      <c r="Y1643" s="157"/>
      <c r="Z1643" s="158"/>
      <c r="AA1643" s="159">
        <v>1682</v>
      </c>
      <c r="AB1643" s="160"/>
      <c r="AC1643" s="160"/>
      <c r="AD1643" s="160"/>
      <c r="AE1643" s="160"/>
      <c r="AF1643" s="160"/>
      <c r="AG1643" s="160"/>
      <c r="AH1643" s="160"/>
      <c r="AI1643" s="161"/>
      <c r="AJ1643" s="159">
        <v>3493</v>
      </c>
      <c r="AK1643" s="160"/>
      <c r="AL1643" s="160"/>
      <c r="AM1643" s="160"/>
      <c r="AN1643" s="160"/>
      <c r="AO1643" s="160"/>
      <c r="AP1643" s="160"/>
      <c r="AQ1643" s="160"/>
      <c r="AR1643" s="161"/>
      <c r="AS1643" s="172"/>
      <c r="AT1643" s="173"/>
      <c r="AU1643" s="173"/>
      <c r="AV1643" s="173"/>
      <c r="AW1643" s="173"/>
      <c r="AX1643" s="174"/>
      <c r="AY1643" s="2"/>
      <c r="AZ1643" s="2"/>
      <c r="BA1643" s="2"/>
      <c r="BB1643" s="2"/>
      <c r="BC1643" s="2"/>
      <c r="BD1643" s="2"/>
      <c r="BE1643" s="2"/>
      <c r="BF1643" s="2"/>
      <c r="BG1643" s="2"/>
      <c r="BH1643" s="2"/>
      <c r="BI1643" s="2"/>
      <c r="BJ1643" s="2"/>
      <c r="BK1643" s="2"/>
      <c r="BL1643" s="2"/>
      <c r="BM1643" s="2"/>
      <c r="BN1643" s="2"/>
      <c r="BO1643" s="2"/>
      <c r="BP1643" s="2"/>
      <c r="BQ1643" s="2"/>
      <c r="BR1643" s="2"/>
      <c r="BS1643" s="2"/>
      <c r="BT1643" s="2"/>
      <c r="BU1643" s="2"/>
      <c r="BV1643" s="2"/>
      <c r="BW1643" s="2"/>
      <c r="BX1643" s="2"/>
      <c r="BY1643" s="2"/>
      <c r="BZ1643" s="2"/>
      <c r="CA1643" s="2"/>
      <c r="CB1643" s="2"/>
      <c r="CC1643" s="2"/>
      <c r="CD1643" s="2"/>
      <c r="CE1643" s="2"/>
      <c r="CF1643" s="2"/>
      <c r="CG1643" s="2"/>
      <c r="CH1643" s="2"/>
      <c r="CI1643" s="2"/>
      <c r="CJ1643" s="2"/>
      <c r="CK1643" s="2"/>
      <c r="CL1643" s="2"/>
      <c r="CM1643" s="2"/>
      <c r="CN1643" s="2"/>
      <c r="CO1643" s="2"/>
      <c r="CP1643" s="2"/>
      <c r="CQ1643" s="2"/>
      <c r="CR1643" s="2"/>
      <c r="CS1643" s="2"/>
      <c r="CT1643" s="2"/>
      <c r="CU1643" s="2"/>
      <c r="CV1643" s="2"/>
      <c r="CW1643" s="2"/>
      <c r="CX1643" s="2"/>
      <c r="CY1643" s="2"/>
      <c r="CZ1643" s="2"/>
      <c r="DA1643" s="2"/>
      <c r="DB1643" s="2"/>
      <c r="DC1643" s="2"/>
      <c r="DD1643" s="2"/>
      <c r="DE1643" s="2"/>
      <c r="DF1643" s="2"/>
      <c r="DG1643" s="2"/>
      <c r="DH1643" s="2"/>
      <c r="DI1643" s="2"/>
      <c r="DJ1643" s="2"/>
      <c r="DK1643" s="2"/>
      <c r="DL1643" s="2"/>
      <c r="DM1643" s="2"/>
      <c r="DN1643" s="2"/>
      <c r="DO1643" s="2"/>
      <c r="DP1643" s="2"/>
      <c r="DQ1643" s="2"/>
      <c r="DR1643" s="2"/>
      <c r="DS1643" s="2"/>
      <c r="DT1643" s="2"/>
      <c r="DU1643" s="2"/>
      <c r="DV1643" s="2"/>
      <c r="DW1643" s="2"/>
      <c r="DX1643" s="2"/>
      <c r="DY1643" s="2"/>
      <c r="DZ1643" s="2"/>
      <c r="EA1643" s="2"/>
      <c r="EB1643" s="2"/>
      <c r="EC1643" s="2"/>
      <c r="ED1643" s="2"/>
      <c r="EE1643" s="2"/>
      <c r="EF1643" s="2"/>
      <c r="EG1643" s="2"/>
      <c r="EH1643" s="2"/>
      <c r="EI1643" s="2"/>
      <c r="EJ1643" s="2"/>
      <c r="EK1643" s="2"/>
      <c r="EL1643" s="2"/>
      <c r="EM1643" s="2"/>
      <c r="EN1643" s="2"/>
      <c r="EO1643" s="2"/>
      <c r="EP1643" s="2"/>
      <c r="EQ1643" s="2"/>
      <c r="ER1643" s="2"/>
      <c r="ES1643" s="2"/>
      <c r="ET1643" s="2"/>
      <c r="EU1643" s="2"/>
      <c r="EV1643" s="2"/>
      <c r="EW1643" s="2"/>
      <c r="EX1643" s="2"/>
      <c r="EY1643" s="2"/>
      <c r="EZ1643" s="2"/>
      <c r="FA1643" s="2"/>
      <c r="FB1643" s="2"/>
      <c r="FC1643" s="2"/>
      <c r="FD1643" s="2"/>
      <c r="FE1643" s="2"/>
      <c r="FF1643" s="2"/>
      <c r="FG1643" s="2"/>
      <c r="FH1643" s="2"/>
      <c r="FI1643" s="2"/>
      <c r="FJ1643" s="2"/>
      <c r="FK1643" s="2"/>
      <c r="FL1643" s="2"/>
      <c r="FM1643" s="2"/>
      <c r="FN1643" s="2"/>
      <c r="FO1643" s="2"/>
      <c r="FP1643" s="2"/>
      <c r="FQ1643" s="2"/>
      <c r="FR1643" s="2"/>
      <c r="FS1643" s="2"/>
      <c r="FT1643" s="2"/>
      <c r="FU1643" s="2"/>
      <c r="FV1643" s="2"/>
      <c r="FW1643" s="2"/>
      <c r="FX1643" s="2"/>
      <c r="FY1643" s="2"/>
      <c r="FZ1643" s="2"/>
      <c r="GA1643" s="2"/>
      <c r="GB1643" s="2"/>
      <c r="GC1643" s="2"/>
      <c r="GD1643" s="2"/>
      <c r="GE1643" s="2"/>
      <c r="GF1643" s="2"/>
      <c r="GG1643" s="2"/>
      <c r="GH1643" s="2"/>
      <c r="GI1643" s="2"/>
      <c r="GJ1643" s="2"/>
      <c r="GK1643" s="2"/>
      <c r="GL1643" s="2"/>
      <c r="GM1643" s="2"/>
      <c r="GN1643" s="2"/>
      <c r="GO1643" s="2"/>
      <c r="GP1643" s="2"/>
      <c r="GQ1643" s="2"/>
      <c r="GR1643" s="2"/>
      <c r="GS1643" s="2"/>
      <c r="GT1643" s="2"/>
      <c r="GU1643" s="2"/>
      <c r="GV1643" s="2"/>
      <c r="GW1643" s="2"/>
      <c r="GX1643" s="2"/>
      <c r="GY1643" s="2"/>
      <c r="GZ1643" s="2"/>
      <c r="HA1643" s="2"/>
      <c r="HB1643" s="2"/>
      <c r="HC1643" s="2"/>
      <c r="HD1643" s="2"/>
      <c r="HE1643" s="2"/>
      <c r="HF1643" s="2"/>
      <c r="HG1643" s="2"/>
      <c r="HH1643" s="2"/>
      <c r="HI1643" s="2"/>
      <c r="HJ1643" s="2"/>
      <c r="HK1643" s="2"/>
      <c r="HL1643" s="2"/>
      <c r="HM1643" s="2"/>
      <c r="HN1643" s="2"/>
      <c r="HO1643" s="2"/>
      <c r="HP1643" s="2"/>
      <c r="HQ1643" s="2"/>
      <c r="HR1643" s="2"/>
      <c r="HS1643" s="2"/>
      <c r="HT1643" s="2"/>
      <c r="HU1643" s="2"/>
      <c r="HV1643" s="2"/>
      <c r="HW1643" s="2"/>
      <c r="HX1643" s="2"/>
      <c r="HY1643" s="2"/>
      <c r="HZ1643" s="2"/>
      <c r="IA1643" s="2"/>
      <c r="IB1643" s="2"/>
      <c r="IC1643" s="2"/>
      <c r="ID1643" s="2"/>
      <c r="IE1643" s="2"/>
      <c r="IF1643" s="2"/>
      <c r="IG1643" s="2"/>
      <c r="IH1643" s="2"/>
      <c r="II1643" s="2"/>
      <c r="IJ1643" s="2"/>
      <c r="IK1643" s="2"/>
      <c r="IL1643" s="2"/>
      <c r="IM1643" s="2"/>
      <c r="IN1643" s="2"/>
      <c r="IO1643" s="2"/>
      <c r="IP1643" s="2"/>
      <c r="IQ1643" s="2"/>
    </row>
    <row r="1644" spans="1:251" s="16" customFormat="1" ht="18.75" customHeight="1">
      <c r="A1644" s="8"/>
      <c r="B1644" s="25"/>
      <c r="C1644" s="156" t="s">
        <v>187</v>
      </c>
      <c r="D1644" s="157"/>
      <c r="E1644" s="157"/>
      <c r="F1644" s="157"/>
      <c r="G1644" s="157"/>
      <c r="H1644" s="157"/>
      <c r="I1644" s="157"/>
      <c r="J1644" s="157"/>
      <c r="K1644" s="157"/>
      <c r="L1644" s="157"/>
      <c r="M1644" s="157"/>
      <c r="N1644" s="157"/>
      <c r="O1644" s="157"/>
      <c r="P1644" s="157"/>
      <c r="Q1644" s="157"/>
      <c r="R1644" s="157"/>
      <c r="S1644" s="157"/>
      <c r="T1644" s="157"/>
      <c r="U1644" s="157"/>
      <c r="V1644" s="157"/>
      <c r="W1644" s="157"/>
      <c r="X1644" s="157"/>
      <c r="Y1644" s="157"/>
      <c r="Z1644" s="158"/>
      <c r="AA1644" s="159">
        <f>30052+6094</f>
        <v>36146</v>
      </c>
      <c r="AB1644" s="160"/>
      <c r="AC1644" s="160"/>
      <c r="AD1644" s="160"/>
      <c r="AE1644" s="160"/>
      <c r="AF1644" s="160"/>
      <c r="AG1644" s="160"/>
      <c r="AH1644" s="160"/>
      <c r="AI1644" s="161"/>
      <c r="AJ1644" s="159">
        <f>27739+6500</f>
        <v>34239</v>
      </c>
      <c r="AK1644" s="160"/>
      <c r="AL1644" s="160"/>
      <c r="AM1644" s="160"/>
      <c r="AN1644" s="160"/>
      <c r="AO1644" s="160"/>
      <c r="AP1644" s="160"/>
      <c r="AQ1644" s="160"/>
      <c r="AR1644" s="161"/>
      <c r="AS1644" s="172"/>
      <c r="AT1644" s="173"/>
      <c r="AU1644" s="173"/>
      <c r="AV1644" s="173"/>
      <c r="AW1644" s="173"/>
      <c r="AX1644" s="174"/>
      <c r="AY1644" s="2"/>
      <c r="AZ1644" s="2"/>
      <c r="BA1644" s="2"/>
      <c r="BB1644" s="2"/>
      <c r="BC1644" s="2"/>
      <c r="BD1644" s="2"/>
      <c r="BE1644" s="2"/>
      <c r="BF1644" s="2"/>
      <c r="BG1644" s="2"/>
      <c r="BH1644" s="2"/>
      <c r="BI1644" s="2"/>
      <c r="BJ1644" s="2"/>
      <c r="BK1644" s="2"/>
      <c r="BL1644" s="2"/>
      <c r="BM1644" s="2"/>
      <c r="BN1644" s="2"/>
      <c r="BO1644" s="2"/>
      <c r="BP1644" s="2"/>
      <c r="BQ1644" s="2"/>
      <c r="BR1644" s="2"/>
      <c r="BS1644" s="2"/>
      <c r="BT1644" s="2"/>
      <c r="BU1644" s="2"/>
      <c r="BV1644" s="2"/>
      <c r="BW1644" s="2"/>
      <c r="BX1644" s="2"/>
      <c r="BY1644" s="2"/>
      <c r="BZ1644" s="2"/>
      <c r="CA1644" s="2"/>
      <c r="CB1644" s="2"/>
      <c r="CC1644" s="2"/>
      <c r="CD1644" s="2"/>
      <c r="CE1644" s="2"/>
      <c r="CF1644" s="2"/>
      <c r="CG1644" s="2"/>
      <c r="CH1644" s="2"/>
      <c r="CI1644" s="2"/>
      <c r="CJ1644" s="2"/>
      <c r="CK1644" s="2"/>
      <c r="CL1644" s="2"/>
      <c r="CM1644" s="2"/>
      <c r="CN1644" s="2"/>
      <c r="CO1644" s="2"/>
      <c r="CP1644" s="2"/>
      <c r="CQ1644" s="2"/>
      <c r="CR1644" s="2"/>
      <c r="CS1644" s="2"/>
      <c r="CT1644" s="2"/>
      <c r="CU1644" s="2"/>
      <c r="CV1644" s="2"/>
      <c r="CW1644" s="2"/>
      <c r="CX1644" s="2"/>
      <c r="CY1644" s="2"/>
      <c r="CZ1644" s="2"/>
      <c r="DA1644" s="2"/>
      <c r="DB1644" s="2"/>
      <c r="DC1644" s="2"/>
      <c r="DD1644" s="2"/>
      <c r="DE1644" s="2"/>
      <c r="DF1644" s="2"/>
      <c r="DG1644" s="2"/>
      <c r="DH1644" s="2"/>
      <c r="DI1644" s="2"/>
      <c r="DJ1644" s="2"/>
      <c r="DK1644" s="2"/>
      <c r="DL1644" s="2"/>
      <c r="DM1644" s="2"/>
      <c r="DN1644" s="2"/>
      <c r="DO1644" s="2"/>
      <c r="DP1644" s="2"/>
      <c r="DQ1644" s="2"/>
      <c r="DR1644" s="2"/>
      <c r="DS1644" s="2"/>
      <c r="DT1644" s="2"/>
      <c r="DU1644" s="2"/>
      <c r="DV1644" s="2"/>
      <c r="DW1644" s="2"/>
      <c r="DX1644" s="2"/>
      <c r="DY1644" s="2"/>
      <c r="DZ1644" s="2"/>
      <c r="EA1644" s="2"/>
      <c r="EB1644" s="2"/>
      <c r="EC1644" s="2"/>
      <c r="ED1644" s="2"/>
      <c r="EE1644" s="2"/>
      <c r="EF1644" s="2"/>
      <c r="EG1644" s="2"/>
      <c r="EH1644" s="2"/>
      <c r="EI1644" s="2"/>
      <c r="EJ1644" s="2"/>
      <c r="EK1644" s="2"/>
      <c r="EL1644" s="2"/>
      <c r="EM1644" s="2"/>
      <c r="EN1644" s="2"/>
      <c r="EO1644" s="2"/>
      <c r="EP1644" s="2"/>
      <c r="EQ1644" s="2"/>
      <c r="ER1644" s="2"/>
      <c r="ES1644" s="2"/>
      <c r="ET1644" s="2"/>
      <c r="EU1644" s="2"/>
      <c r="EV1644" s="2"/>
      <c r="EW1644" s="2"/>
      <c r="EX1644" s="2"/>
      <c r="EY1644" s="2"/>
      <c r="EZ1644" s="2"/>
      <c r="FA1644" s="2"/>
      <c r="FB1644" s="2"/>
      <c r="FC1644" s="2"/>
      <c r="FD1644" s="2"/>
      <c r="FE1644" s="2"/>
      <c r="FF1644" s="2"/>
      <c r="FG1644" s="2"/>
      <c r="FH1644" s="2"/>
      <c r="FI1644" s="2"/>
      <c r="FJ1644" s="2"/>
      <c r="FK1644" s="2"/>
      <c r="FL1644" s="2"/>
      <c r="FM1644" s="2"/>
      <c r="FN1644" s="2"/>
      <c r="FO1644" s="2"/>
      <c r="FP1644" s="2"/>
      <c r="FQ1644" s="2"/>
      <c r="FR1644" s="2"/>
      <c r="FS1644" s="2"/>
      <c r="FT1644" s="2"/>
      <c r="FU1644" s="2"/>
      <c r="FV1644" s="2"/>
      <c r="FW1644" s="2"/>
      <c r="FX1644" s="2"/>
      <c r="FY1644" s="2"/>
      <c r="FZ1644" s="2"/>
      <c r="GA1644" s="2"/>
      <c r="GB1644" s="2"/>
      <c r="GC1644" s="2"/>
      <c r="GD1644" s="2"/>
      <c r="GE1644" s="2"/>
      <c r="GF1644" s="2"/>
      <c r="GG1644" s="2"/>
      <c r="GH1644" s="2"/>
      <c r="GI1644" s="2"/>
      <c r="GJ1644" s="2"/>
      <c r="GK1644" s="2"/>
      <c r="GL1644" s="2"/>
      <c r="GM1644" s="2"/>
      <c r="GN1644" s="2"/>
      <c r="GO1644" s="2"/>
      <c r="GP1644" s="2"/>
      <c r="GQ1644" s="2"/>
      <c r="GR1644" s="2"/>
      <c r="GS1644" s="2"/>
      <c r="GT1644" s="2"/>
      <c r="GU1644" s="2"/>
      <c r="GV1644" s="2"/>
      <c r="GW1644" s="2"/>
      <c r="GX1644" s="2"/>
      <c r="GY1644" s="2"/>
      <c r="GZ1644" s="2"/>
      <c r="HA1644" s="2"/>
      <c r="HB1644" s="2"/>
      <c r="HC1644" s="2"/>
      <c r="HD1644" s="2"/>
      <c r="HE1644" s="2"/>
      <c r="HF1644" s="2"/>
      <c r="HG1644" s="2"/>
      <c r="HH1644" s="2"/>
      <c r="HI1644" s="2"/>
      <c r="HJ1644" s="2"/>
      <c r="HK1644" s="2"/>
      <c r="HL1644" s="2"/>
      <c r="HM1644" s="2"/>
      <c r="HN1644" s="2"/>
      <c r="HO1644" s="2"/>
      <c r="HP1644" s="2"/>
      <c r="HQ1644" s="2"/>
      <c r="HR1644" s="2"/>
      <c r="HS1644" s="2"/>
      <c r="HT1644" s="2"/>
      <c r="HU1644" s="2"/>
      <c r="HV1644" s="2"/>
      <c r="HW1644" s="2"/>
      <c r="HX1644" s="2"/>
      <c r="HY1644" s="2"/>
      <c r="HZ1644" s="2"/>
      <c r="IA1644" s="2"/>
      <c r="IB1644" s="2"/>
      <c r="IC1644" s="2"/>
      <c r="ID1644" s="2"/>
      <c r="IE1644" s="2"/>
      <c r="IF1644" s="2"/>
      <c r="IG1644" s="2"/>
      <c r="IH1644" s="2"/>
      <c r="II1644" s="2"/>
      <c r="IJ1644" s="2"/>
      <c r="IK1644" s="2"/>
      <c r="IL1644" s="2"/>
      <c r="IM1644" s="2"/>
      <c r="IN1644" s="2"/>
      <c r="IO1644" s="2"/>
      <c r="IP1644" s="2"/>
      <c r="IQ1644" s="2"/>
    </row>
    <row r="1645" spans="1:251" s="16" customFormat="1" ht="18.75" customHeight="1">
      <c r="A1645" s="8"/>
      <c r="B1645" s="25"/>
      <c r="C1645" s="156" t="s">
        <v>188</v>
      </c>
      <c r="D1645" s="157"/>
      <c r="E1645" s="157"/>
      <c r="F1645" s="157"/>
      <c r="G1645" s="157"/>
      <c r="H1645" s="157"/>
      <c r="I1645" s="157"/>
      <c r="J1645" s="157"/>
      <c r="K1645" s="157"/>
      <c r="L1645" s="157"/>
      <c r="M1645" s="157"/>
      <c r="N1645" s="157"/>
      <c r="O1645" s="157"/>
      <c r="P1645" s="157"/>
      <c r="Q1645" s="157"/>
      <c r="R1645" s="157"/>
      <c r="S1645" s="157"/>
      <c r="T1645" s="157"/>
      <c r="U1645" s="157"/>
      <c r="V1645" s="157"/>
      <c r="W1645" s="157"/>
      <c r="X1645" s="157"/>
      <c r="Y1645" s="157"/>
      <c r="Z1645" s="158"/>
      <c r="AA1645" s="159">
        <v>9839</v>
      </c>
      <c r="AB1645" s="160"/>
      <c r="AC1645" s="160"/>
      <c r="AD1645" s="160"/>
      <c r="AE1645" s="160"/>
      <c r="AF1645" s="160"/>
      <c r="AG1645" s="160"/>
      <c r="AH1645" s="160"/>
      <c r="AI1645" s="161"/>
      <c r="AJ1645" s="159">
        <v>9839</v>
      </c>
      <c r="AK1645" s="160"/>
      <c r="AL1645" s="160"/>
      <c r="AM1645" s="160"/>
      <c r="AN1645" s="160"/>
      <c r="AO1645" s="160"/>
      <c r="AP1645" s="160"/>
      <c r="AQ1645" s="160"/>
      <c r="AR1645" s="161"/>
      <c r="AS1645" s="172" t="s">
        <v>186</v>
      </c>
      <c r="AT1645" s="173"/>
      <c r="AU1645" s="173"/>
      <c r="AV1645" s="173"/>
      <c r="AW1645" s="173"/>
      <c r="AX1645" s="174"/>
      <c r="AY1645" s="2"/>
      <c r="AZ1645" s="2"/>
      <c r="BA1645" s="2"/>
      <c r="BB1645" s="2"/>
      <c r="BC1645" s="2"/>
      <c r="BD1645" s="2"/>
      <c r="BE1645" s="2"/>
      <c r="BF1645" s="2"/>
      <c r="BG1645" s="2"/>
      <c r="BH1645" s="2"/>
      <c r="BI1645" s="2"/>
      <c r="BJ1645" s="2"/>
      <c r="BK1645" s="2"/>
      <c r="BL1645" s="2"/>
      <c r="BM1645" s="2"/>
      <c r="BN1645" s="2"/>
      <c r="BO1645" s="2"/>
      <c r="BP1645" s="2"/>
      <c r="BQ1645" s="2"/>
      <c r="BR1645" s="2"/>
      <c r="BS1645" s="2"/>
      <c r="BT1645" s="2"/>
      <c r="BU1645" s="2"/>
      <c r="BV1645" s="2"/>
      <c r="BW1645" s="2"/>
      <c r="BX1645" s="2"/>
      <c r="BY1645" s="2"/>
      <c r="BZ1645" s="2"/>
      <c r="CA1645" s="2"/>
      <c r="CB1645" s="2"/>
      <c r="CC1645" s="2"/>
      <c r="CD1645" s="2"/>
      <c r="CE1645" s="2"/>
      <c r="CF1645" s="2"/>
      <c r="CG1645" s="2"/>
      <c r="CH1645" s="2"/>
      <c r="CI1645" s="2"/>
      <c r="CJ1645" s="2"/>
      <c r="CK1645" s="2"/>
      <c r="CL1645" s="2"/>
      <c r="CM1645" s="2"/>
      <c r="CN1645" s="2"/>
      <c r="CO1645" s="2"/>
      <c r="CP1645" s="2"/>
      <c r="CQ1645" s="2"/>
      <c r="CR1645" s="2"/>
      <c r="CS1645" s="2"/>
      <c r="CT1645" s="2"/>
      <c r="CU1645" s="2"/>
      <c r="CV1645" s="2"/>
      <c r="CW1645" s="2"/>
      <c r="CX1645" s="2"/>
      <c r="CY1645" s="2"/>
      <c r="CZ1645" s="2"/>
      <c r="DA1645" s="2"/>
      <c r="DB1645" s="2"/>
      <c r="DC1645" s="2"/>
      <c r="DD1645" s="2"/>
      <c r="DE1645" s="2"/>
      <c r="DF1645" s="2"/>
      <c r="DG1645" s="2"/>
      <c r="DH1645" s="2"/>
      <c r="DI1645" s="2"/>
      <c r="DJ1645" s="2"/>
      <c r="DK1645" s="2"/>
      <c r="DL1645" s="2"/>
      <c r="DM1645" s="2"/>
      <c r="DN1645" s="2"/>
      <c r="DO1645" s="2"/>
      <c r="DP1645" s="2"/>
      <c r="DQ1645" s="2"/>
      <c r="DR1645" s="2"/>
      <c r="DS1645" s="2"/>
      <c r="DT1645" s="2"/>
      <c r="DU1645" s="2"/>
      <c r="DV1645" s="2"/>
      <c r="DW1645" s="2"/>
      <c r="DX1645" s="2"/>
      <c r="DY1645" s="2"/>
      <c r="DZ1645" s="2"/>
      <c r="EA1645" s="2"/>
      <c r="EB1645" s="2"/>
      <c r="EC1645" s="2"/>
      <c r="ED1645" s="2"/>
      <c r="EE1645" s="2"/>
      <c r="EF1645" s="2"/>
      <c r="EG1645" s="2"/>
      <c r="EH1645" s="2"/>
      <c r="EI1645" s="2"/>
      <c r="EJ1645" s="2"/>
      <c r="EK1645" s="2"/>
      <c r="EL1645" s="2"/>
      <c r="EM1645" s="2"/>
      <c r="EN1645" s="2"/>
      <c r="EO1645" s="2"/>
      <c r="EP1645" s="2"/>
      <c r="EQ1645" s="2"/>
      <c r="ER1645" s="2"/>
      <c r="ES1645" s="2"/>
      <c r="ET1645" s="2"/>
      <c r="EU1645" s="2"/>
      <c r="EV1645" s="2"/>
      <c r="EW1645" s="2"/>
      <c r="EX1645" s="2"/>
      <c r="EY1645" s="2"/>
      <c r="EZ1645" s="2"/>
      <c r="FA1645" s="2"/>
      <c r="FB1645" s="2"/>
      <c r="FC1645" s="2"/>
      <c r="FD1645" s="2"/>
      <c r="FE1645" s="2"/>
      <c r="FF1645" s="2"/>
      <c r="FG1645" s="2"/>
      <c r="FH1645" s="2"/>
      <c r="FI1645" s="2"/>
      <c r="FJ1645" s="2"/>
      <c r="FK1645" s="2"/>
      <c r="FL1645" s="2"/>
      <c r="FM1645" s="2"/>
      <c r="FN1645" s="2"/>
      <c r="FO1645" s="2"/>
      <c r="FP1645" s="2"/>
      <c r="FQ1645" s="2"/>
      <c r="FR1645" s="2"/>
      <c r="FS1645" s="2"/>
      <c r="FT1645" s="2"/>
      <c r="FU1645" s="2"/>
      <c r="FV1645" s="2"/>
      <c r="FW1645" s="2"/>
      <c r="FX1645" s="2"/>
      <c r="FY1645" s="2"/>
      <c r="FZ1645" s="2"/>
      <c r="GA1645" s="2"/>
      <c r="GB1645" s="2"/>
      <c r="GC1645" s="2"/>
      <c r="GD1645" s="2"/>
      <c r="GE1645" s="2"/>
      <c r="GF1645" s="2"/>
      <c r="GG1645" s="2"/>
      <c r="GH1645" s="2"/>
      <c r="GI1645" s="2"/>
      <c r="GJ1645" s="2"/>
      <c r="GK1645" s="2"/>
      <c r="GL1645" s="2"/>
      <c r="GM1645" s="2"/>
      <c r="GN1645" s="2"/>
      <c r="GO1645" s="2"/>
      <c r="GP1645" s="2"/>
      <c r="GQ1645" s="2"/>
      <c r="GR1645" s="2"/>
      <c r="GS1645" s="2"/>
      <c r="GT1645" s="2"/>
      <c r="GU1645" s="2"/>
      <c r="GV1645" s="2"/>
      <c r="GW1645" s="2"/>
      <c r="GX1645" s="2"/>
      <c r="GY1645" s="2"/>
      <c r="GZ1645" s="2"/>
      <c r="HA1645" s="2"/>
      <c r="HB1645" s="2"/>
      <c r="HC1645" s="2"/>
      <c r="HD1645" s="2"/>
      <c r="HE1645" s="2"/>
      <c r="HF1645" s="2"/>
      <c r="HG1645" s="2"/>
      <c r="HH1645" s="2"/>
      <c r="HI1645" s="2"/>
      <c r="HJ1645" s="2"/>
      <c r="HK1645" s="2"/>
      <c r="HL1645" s="2"/>
      <c r="HM1645" s="2"/>
      <c r="HN1645" s="2"/>
      <c r="HO1645" s="2"/>
      <c r="HP1645" s="2"/>
      <c r="HQ1645" s="2"/>
      <c r="HR1645" s="2"/>
      <c r="HS1645" s="2"/>
      <c r="HT1645" s="2"/>
      <c r="HU1645" s="2"/>
      <c r="HV1645" s="2"/>
      <c r="HW1645" s="2"/>
      <c r="HX1645" s="2"/>
      <c r="HY1645" s="2"/>
      <c r="HZ1645" s="2"/>
      <c r="IA1645" s="2"/>
      <c r="IB1645" s="2"/>
      <c r="IC1645" s="2"/>
      <c r="ID1645" s="2"/>
      <c r="IE1645" s="2"/>
      <c r="IF1645" s="2"/>
      <c r="IG1645" s="2"/>
      <c r="IH1645" s="2"/>
      <c r="II1645" s="2"/>
      <c r="IJ1645" s="2"/>
      <c r="IK1645" s="2"/>
      <c r="IL1645" s="2"/>
      <c r="IM1645" s="2"/>
      <c r="IN1645" s="2"/>
      <c r="IO1645" s="2"/>
      <c r="IP1645" s="2"/>
      <c r="IQ1645" s="2"/>
    </row>
    <row r="1646" spans="1:251" s="16" customFormat="1" ht="18.75" customHeight="1" thickBot="1">
      <c r="A1646" s="17"/>
      <c r="B1646" s="144" t="s">
        <v>11</v>
      </c>
      <c r="C1646" s="145"/>
      <c r="D1646" s="145"/>
      <c r="E1646" s="145"/>
      <c r="F1646" s="145"/>
      <c r="G1646" s="145"/>
      <c r="H1646" s="145"/>
      <c r="I1646" s="145"/>
      <c r="J1646" s="145"/>
      <c r="K1646" s="145"/>
      <c r="L1646" s="145"/>
      <c r="M1646" s="145"/>
      <c r="N1646" s="145"/>
      <c r="O1646" s="145"/>
      <c r="P1646" s="145"/>
      <c r="Q1646" s="145"/>
      <c r="R1646" s="145"/>
      <c r="S1646" s="145"/>
      <c r="T1646" s="145"/>
      <c r="U1646" s="145"/>
      <c r="V1646" s="145"/>
      <c r="W1646" s="145"/>
      <c r="X1646" s="145"/>
      <c r="Y1646" s="145"/>
      <c r="Z1646" s="146"/>
      <c r="AA1646" s="147">
        <f>SUM($AA$1640:$AA$1645)</f>
        <v>95228</v>
      </c>
      <c r="AB1646" s="148"/>
      <c r="AC1646" s="148"/>
      <c r="AD1646" s="148"/>
      <c r="AE1646" s="148"/>
      <c r="AF1646" s="148"/>
      <c r="AG1646" s="148"/>
      <c r="AH1646" s="148"/>
      <c r="AI1646" s="149"/>
      <c r="AJ1646" s="147">
        <f>SUM($AJ$1640:$AJ$1645)</f>
        <v>108349</v>
      </c>
      <c r="AK1646" s="148"/>
      <c r="AL1646" s="148"/>
      <c r="AM1646" s="148"/>
      <c r="AN1646" s="148"/>
      <c r="AO1646" s="148"/>
      <c r="AP1646" s="148"/>
      <c r="AQ1646" s="148"/>
      <c r="AR1646" s="149"/>
      <c r="AS1646" s="150"/>
      <c r="AT1646" s="151"/>
      <c r="AU1646" s="151"/>
      <c r="AV1646" s="151"/>
      <c r="AW1646" s="151"/>
      <c r="AX1646" s="152"/>
      <c r="AY1646" s="2"/>
      <c r="AZ1646" s="2"/>
      <c r="BA1646" s="2"/>
      <c r="BB1646" s="2"/>
      <c r="BC1646" s="2"/>
      <c r="BD1646" s="2"/>
      <c r="BE1646" s="2"/>
      <c r="BF1646" s="2"/>
      <c r="BG1646" s="2"/>
      <c r="BH1646" s="2"/>
      <c r="BI1646" s="2"/>
      <c r="BJ1646" s="2"/>
      <c r="BK1646" s="2"/>
      <c r="BL1646" s="2"/>
      <c r="BM1646" s="2"/>
      <c r="BN1646" s="2"/>
      <c r="BO1646" s="2"/>
      <c r="BP1646" s="2"/>
      <c r="BQ1646" s="2"/>
      <c r="BR1646" s="2"/>
      <c r="BS1646" s="2"/>
      <c r="BT1646" s="2"/>
      <c r="BU1646" s="2"/>
      <c r="BV1646" s="2"/>
      <c r="BW1646" s="2"/>
      <c r="BX1646" s="2"/>
      <c r="BY1646" s="2"/>
      <c r="BZ1646" s="2"/>
      <c r="CA1646" s="2"/>
      <c r="CB1646" s="2"/>
      <c r="CC1646" s="2"/>
      <c r="CD1646" s="2"/>
      <c r="CE1646" s="2"/>
      <c r="CF1646" s="2"/>
      <c r="CG1646" s="2"/>
      <c r="CH1646" s="2"/>
      <c r="CI1646" s="2"/>
      <c r="CJ1646" s="2"/>
      <c r="CK1646" s="2"/>
      <c r="CL1646" s="2"/>
      <c r="CM1646" s="2"/>
      <c r="CN1646" s="2"/>
      <c r="CO1646" s="2"/>
      <c r="CP1646" s="2"/>
      <c r="CQ1646" s="2"/>
      <c r="CR1646" s="2"/>
      <c r="CS1646" s="2"/>
      <c r="CT1646" s="2"/>
      <c r="CU1646" s="2"/>
      <c r="CV1646" s="2"/>
      <c r="CW1646" s="2"/>
      <c r="CX1646" s="2"/>
      <c r="CY1646" s="2"/>
      <c r="CZ1646" s="2"/>
      <c r="DA1646" s="2"/>
      <c r="DB1646" s="2"/>
      <c r="DC1646" s="2"/>
      <c r="DD1646" s="2"/>
      <c r="DE1646" s="2"/>
      <c r="DF1646" s="2"/>
      <c r="DG1646" s="2"/>
      <c r="DH1646" s="2"/>
      <c r="DI1646" s="2"/>
      <c r="DJ1646" s="2"/>
      <c r="DK1646" s="2"/>
      <c r="DL1646" s="2"/>
      <c r="DM1646" s="2"/>
      <c r="DN1646" s="2"/>
      <c r="DO1646" s="2"/>
      <c r="DP1646" s="2"/>
      <c r="DQ1646" s="2"/>
      <c r="DR1646" s="2"/>
      <c r="DS1646" s="2"/>
      <c r="DT1646" s="2"/>
      <c r="DU1646" s="2"/>
      <c r="DV1646" s="2"/>
      <c r="DW1646" s="2"/>
      <c r="DX1646" s="2"/>
      <c r="DY1646" s="2"/>
      <c r="DZ1646" s="2"/>
      <c r="EA1646" s="2"/>
      <c r="EB1646" s="2"/>
      <c r="EC1646" s="2"/>
      <c r="ED1646" s="2"/>
      <c r="EE1646" s="2"/>
      <c r="EF1646" s="2"/>
      <c r="EG1646" s="2"/>
      <c r="EH1646" s="2"/>
      <c r="EI1646" s="2"/>
      <c r="EJ1646" s="2"/>
      <c r="EK1646" s="2"/>
      <c r="EL1646" s="2"/>
      <c r="EM1646" s="2"/>
      <c r="EN1646" s="2"/>
      <c r="EO1646" s="2"/>
      <c r="EP1646" s="2"/>
      <c r="EQ1646" s="2"/>
      <c r="ER1646" s="2"/>
      <c r="ES1646" s="2"/>
      <c r="ET1646" s="2"/>
      <c r="EU1646" s="2"/>
      <c r="EV1646" s="2"/>
      <c r="EW1646" s="2"/>
      <c r="EX1646" s="2"/>
      <c r="EY1646" s="2"/>
      <c r="EZ1646" s="2"/>
      <c r="FA1646" s="2"/>
      <c r="FB1646" s="2"/>
      <c r="FC1646" s="2"/>
      <c r="FD1646" s="2"/>
      <c r="FE1646" s="2"/>
      <c r="FF1646" s="2"/>
      <c r="FG1646" s="2"/>
      <c r="FH1646" s="2"/>
      <c r="FI1646" s="2"/>
      <c r="FJ1646" s="2"/>
      <c r="FK1646" s="2"/>
      <c r="FL1646" s="2"/>
      <c r="FM1646" s="2"/>
      <c r="FN1646" s="2"/>
      <c r="FO1646" s="2"/>
      <c r="FP1646" s="2"/>
      <c r="FQ1646" s="2"/>
      <c r="FR1646" s="2"/>
      <c r="FS1646" s="2"/>
      <c r="FT1646" s="2"/>
      <c r="FU1646" s="2"/>
      <c r="FV1646" s="2"/>
      <c r="FW1646" s="2"/>
      <c r="FX1646" s="2"/>
      <c r="FY1646" s="2"/>
      <c r="FZ1646" s="2"/>
      <c r="GA1646" s="2"/>
      <c r="GB1646" s="2"/>
      <c r="GC1646" s="2"/>
      <c r="GD1646" s="2"/>
      <c r="GE1646" s="2"/>
      <c r="GF1646" s="2"/>
      <c r="GG1646" s="2"/>
      <c r="GH1646" s="2"/>
      <c r="GI1646" s="2"/>
      <c r="GJ1646" s="2"/>
      <c r="GK1646" s="2"/>
      <c r="GL1646" s="2"/>
      <c r="GM1646" s="2"/>
      <c r="GN1646" s="2"/>
      <c r="GO1646" s="2"/>
      <c r="GP1646" s="2"/>
      <c r="GQ1646" s="2"/>
      <c r="GR1646" s="2"/>
      <c r="GS1646" s="2"/>
      <c r="GT1646" s="2"/>
      <c r="GU1646" s="2"/>
      <c r="GV1646" s="2"/>
      <c r="GW1646" s="2"/>
      <c r="GX1646" s="2"/>
      <c r="GY1646" s="2"/>
      <c r="GZ1646" s="2"/>
      <c r="HA1646" s="2"/>
      <c r="HB1646" s="2"/>
      <c r="HC1646" s="2"/>
      <c r="HD1646" s="2"/>
      <c r="HE1646" s="2"/>
      <c r="HF1646" s="2"/>
      <c r="HG1646" s="2"/>
      <c r="HH1646" s="2"/>
      <c r="HI1646" s="2"/>
      <c r="HJ1646" s="2"/>
      <c r="HK1646" s="2"/>
      <c r="HL1646" s="2"/>
      <c r="HM1646" s="2"/>
      <c r="HN1646" s="2"/>
      <c r="HO1646" s="2"/>
      <c r="HP1646" s="2"/>
      <c r="HQ1646" s="2"/>
      <c r="HR1646" s="2"/>
      <c r="HS1646" s="2"/>
      <c r="HT1646" s="2"/>
      <c r="HU1646" s="2"/>
      <c r="HV1646" s="2"/>
      <c r="HW1646" s="2"/>
      <c r="HX1646" s="2"/>
      <c r="HY1646" s="2"/>
      <c r="HZ1646" s="2"/>
      <c r="IA1646" s="2"/>
      <c r="IB1646" s="2"/>
      <c r="IC1646" s="2"/>
      <c r="ID1646" s="2"/>
      <c r="IE1646" s="2"/>
      <c r="IF1646" s="2"/>
      <c r="IG1646" s="2"/>
      <c r="IH1646" s="2"/>
      <c r="II1646" s="2"/>
      <c r="IJ1646" s="2"/>
      <c r="IK1646" s="2"/>
      <c r="IL1646" s="2"/>
      <c r="IM1646" s="2"/>
      <c r="IN1646" s="2"/>
      <c r="IO1646" s="2"/>
      <c r="IP1646" s="2"/>
      <c r="IQ1646" s="2"/>
    </row>
    <row r="1648" spans="1:251" ht="19.2">
      <c r="A1648" s="1" t="s">
        <v>0</v>
      </c>
      <c r="AW1648" s="3"/>
      <c r="AX1648" s="4"/>
      <c r="AY1648" s="3"/>
    </row>
    <row r="1650" spans="1:113" ht="18">
      <c r="B1650" s="115" t="s">
        <v>8</v>
      </c>
      <c r="C1650" s="116"/>
      <c r="D1650" s="116"/>
      <c r="E1650" s="116"/>
      <c r="F1650" s="116"/>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row>
    <row r="1651" spans="1:113">
      <c r="Z1651" s="5"/>
      <c r="AD1651" s="5"/>
      <c r="AE1651" s="5"/>
      <c r="AF1651" s="5"/>
      <c r="AG1651" s="5"/>
      <c r="AH1651" s="5"/>
      <c r="AI1651" s="5"/>
      <c r="AO1651" s="5"/>
    </row>
    <row r="1652" spans="1:113" ht="13.8" thickBot="1">
      <c r="Z1652" s="5"/>
      <c r="AD1652" s="5"/>
      <c r="AE1652" s="5"/>
      <c r="AF1652" s="5"/>
      <c r="AG1652" s="5"/>
      <c r="AH1652" s="5"/>
      <c r="AI1652" s="5"/>
      <c r="AO1652" s="5"/>
      <c r="DI1652" s="6"/>
    </row>
    <row r="1653" spans="1:113" ht="24.75" customHeight="1" thickBot="1">
      <c r="B1653" s="117" t="s">
        <v>1</v>
      </c>
      <c r="C1653" s="118"/>
      <c r="D1653" s="118"/>
      <c r="E1653" s="118"/>
      <c r="F1653" s="118"/>
      <c r="G1653" s="118"/>
      <c r="H1653" s="119" t="s">
        <v>191</v>
      </c>
      <c r="I1653" s="120"/>
      <c r="J1653" s="120"/>
      <c r="K1653" s="120"/>
      <c r="L1653" s="120"/>
      <c r="M1653" s="120"/>
      <c r="N1653" s="120"/>
      <c r="O1653" s="120"/>
      <c r="P1653" s="120"/>
      <c r="Q1653" s="120"/>
      <c r="R1653" s="120"/>
      <c r="S1653" s="120"/>
      <c r="T1653" s="120"/>
      <c r="U1653" s="120"/>
      <c r="V1653" s="120"/>
      <c r="W1653" s="120"/>
      <c r="X1653" s="120"/>
      <c r="Y1653" s="120"/>
      <c r="Z1653" s="120"/>
      <c r="AA1653" s="120"/>
      <c r="AB1653" s="120"/>
      <c r="AC1653" s="120"/>
      <c r="AD1653" s="120"/>
      <c r="AE1653" s="120"/>
      <c r="AF1653" s="120"/>
      <c r="AG1653" s="120"/>
      <c r="AH1653" s="120"/>
      <c r="AI1653" s="120"/>
      <c r="AJ1653" s="120"/>
      <c r="AK1653" s="120"/>
      <c r="AL1653" s="120"/>
      <c r="AM1653" s="120"/>
      <c r="AN1653" s="120"/>
      <c r="AO1653" s="120"/>
      <c r="AP1653" s="120"/>
      <c r="AQ1653" s="120"/>
      <c r="AR1653" s="120"/>
      <c r="AS1653" s="120"/>
      <c r="AT1653" s="120"/>
      <c r="AU1653" s="120"/>
      <c r="AV1653" s="120"/>
      <c r="AW1653" s="120"/>
      <c r="AX1653" s="121"/>
      <c r="DI1653" s="6"/>
    </row>
    <row r="1654" spans="1:113" ht="14.4">
      <c r="B1654" s="7"/>
      <c r="C1654" s="7"/>
      <c r="D1654" s="7"/>
      <c r="E1654" s="7"/>
      <c r="F1654" s="7"/>
      <c r="G1654" s="7"/>
      <c r="H1654" s="8"/>
      <c r="I1654" s="8"/>
      <c r="J1654" s="8"/>
      <c r="K1654" s="8"/>
      <c r="L1654" s="9"/>
      <c r="M1654" s="9"/>
      <c r="N1654" s="9"/>
      <c r="O1654" s="9"/>
      <c r="P1654" s="8"/>
      <c r="Q1654" s="8"/>
      <c r="R1654" s="8"/>
      <c r="S1654" s="8"/>
      <c r="T1654" s="8"/>
      <c r="U1654" s="8"/>
      <c r="V1654" s="10"/>
      <c r="W1654" s="10"/>
      <c r="X1654" s="10"/>
      <c r="Y1654" s="10"/>
      <c r="Z1654" s="10"/>
      <c r="AA1654" s="10"/>
      <c r="AB1654" s="10"/>
      <c r="AC1654" s="10"/>
      <c r="AD1654" s="10"/>
      <c r="AE1654" s="10"/>
      <c r="AF1654" s="10"/>
      <c r="AG1654" s="10"/>
      <c r="AH1654" s="10"/>
      <c r="AI1654" s="10"/>
      <c r="AJ1654" s="10"/>
      <c r="AK1654" s="10"/>
      <c r="AL1654" s="10"/>
      <c r="AM1654" s="10"/>
      <c r="AN1654" s="10"/>
      <c r="AO1654" s="10"/>
      <c r="AP1654" s="10"/>
      <c r="AQ1654" s="10"/>
      <c r="AR1654" s="10"/>
      <c r="AS1654" s="10"/>
      <c r="AT1654" s="10"/>
      <c r="AU1654" s="10"/>
      <c r="AV1654" s="10"/>
      <c r="AW1654" s="10"/>
      <c r="AX1654" s="10"/>
      <c r="DI1654" s="6"/>
    </row>
    <row r="1655" spans="1:113" ht="15" thickBot="1">
      <c r="A1655" s="11"/>
      <c r="B1655" s="10" t="s">
        <v>2</v>
      </c>
      <c r="C1655" s="8"/>
      <c r="D1655" s="8"/>
      <c r="E1655" s="8"/>
      <c r="F1655" s="8"/>
      <c r="G1655" s="8"/>
      <c r="H1655" s="8"/>
      <c r="I1655" s="8"/>
      <c r="J1655" s="8"/>
      <c r="K1655" s="8"/>
      <c r="L1655" s="9"/>
      <c r="M1655" s="9"/>
      <c r="N1655" s="9"/>
      <c r="O1655" s="9"/>
      <c r="P1655" s="8"/>
      <c r="Q1655" s="8"/>
      <c r="R1655" s="8"/>
      <c r="S1655" s="8"/>
      <c r="T1655" s="8"/>
      <c r="U1655" s="8"/>
      <c r="V1655" s="10"/>
      <c r="W1655" s="10"/>
      <c r="X1655" s="10"/>
      <c r="Y1655" s="10"/>
      <c r="Z1655" s="10"/>
      <c r="AA1655" s="10"/>
      <c r="AB1655" s="10"/>
      <c r="AC1655" s="10"/>
      <c r="AD1655" s="10"/>
      <c r="AE1655" s="10"/>
      <c r="AF1655" s="10"/>
      <c r="AG1655" s="10"/>
      <c r="AH1655" s="10"/>
      <c r="AI1655" s="10"/>
      <c r="AJ1655" s="10"/>
      <c r="AK1655" s="10"/>
      <c r="AL1655" s="10"/>
      <c r="AM1655" s="10"/>
      <c r="AN1655" s="10"/>
      <c r="AO1655" s="10"/>
      <c r="AP1655" s="10"/>
      <c r="AQ1655" s="10"/>
      <c r="AR1655" s="10"/>
      <c r="AS1655" s="10"/>
      <c r="AT1655" s="10"/>
      <c r="AU1655" s="10"/>
      <c r="AV1655" s="10"/>
      <c r="AW1655" s="10"/>
      <c r="AX1655" s="10"/>
      <c r="DI1655" s="6"/>
    </row>
    <row r="1656" spans="1:113" ht="14.4">
      <c r="A1656" s="8"/>
      <c r="B1656" s="12"/>
      <c r="C1656" s="7"/>
      <c r="D1656" s="7"/>
      <c r="E1656" s="7"/>
      <c r="F1656" s="7"/>
      <c r="G1656" s="7"/>
      <c r="H1656" s="7"/>
      <c r="I1656" s="7"/>
      <c r="J1656" s="7"/>
      <c r="K1656" s="7"/>
      <c r="L1656" s="13"/>
      <c r="M1656" s="13"/>
      <c r="N1656" s="13"/>
      <c r="O1656" s="13"/>
      <c r="P1656" s="7"/>
      <c r="Q1656" s="7"/>
      <c r="R1656" s="7"/>
      <c r="S1656" s="7"/>
      <c r="T1656" s="7"/>
      <c r="U1656" s="7"/>
      <c r="V1656" s="14"/>
      <c r="W1656" s="14"/>
      <c r="X1656" s="14"/>
      <c r="Y1656" s="14"/>
      <c r="Z1656" s="14"/>
      <c r="AA1656" s="14"/>
      <c r="AB1656" s="14"/>
      <c r="AC1656" s="14"/>
      <c r="AD1656" s="14"/>
      <c r="AE1656" s="14"/>
      <c r="AF1656" s="14"/>
      <c r="AG1656" s="14"/>
      <c r="AH1656" s="14"/>
      <c r="AI1656" s="14"/>
      <c r="AJ1656" s="14"/>
      <c r="AK1656" s="14"/>
      <c r="AL1656" s="14"/>
      <c r="AM1656" s="14"/>
      <c r="AN1656" s="14"/>
      <c r="AO1656" s="14"/>
      <c r="AP1656" s="14"/>
      <c r="AQ1656" s="14"/>
      <c r="AR1656" s="14"/>
      <c r="AS1656" s="14"/>
      <c r="AT1656" s="14"/>
      <c r="AU1656" s="14"/>
      <c r="AV1656" s="14"/>
      <c r="AW1656" s="14"/>
      <c r="AX1656" s="15"/>
    </row>
    <row r="1657" spans="1:113" ht="12" customHeight="1">
      <c r="A1657" s="8"/>
      <c r="B1657" s="122" t="s">
        <v>192</v>
      </c>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4"/>
    </row>
    <row r="1658" spans="1:113" ht="12" customHeight="1">
      <c r="A1658" s="8"/>
      <c r="B1658" s="122"/>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4"/>
    </row>
    <row r="1659" spans="1:113" ht="12" customHeight="1">
      <c r="A1659" s="8"/>
      <c r="B1659" s="122"/>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4"/>
      <c r="BC1659" s="16"/>
    </row>
    <row r="1660" spans="1:113" ht="12" customHeight="1">
      <c r="A1660" s="8"/>
      <c r="B1660" s="122"/>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4"/>
    </row>
    <row r="1661" spans="1:113" ht="12" customHeight="1">
      <c r="A1661" s="8"/>
      <c r="B1661" s="122"/>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4"/>
    </row>
    <row r="1662" spans="1:113" ht="12" customHeight="1">
      <c r="A1662" s="8"/>
      <c r="B1662" s="122"/>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4"/>
    </row>
    <row r="1663" spans="1:113" ht="15" thickBot="1">
      <c r="A1663" s="17"/>
      <c r="B1663" s="18"/>
      <c r="C1663" s="19"/>
      <c r="D1663" s="19"/>
      <c r="E1663" s="19"/>
      <c r="F1663" s="19"/>
      <c r="G1663" s="19"/>
      <c r="H1663" s="19"/>
      <c r="I1663" s="19"/>
      <c r="J1663" s="19"/>
      <c r="K1663" s="19"/>
      <c r="L1663" s="19"/>
      <c r="M1663" s="19"/>
      <c r="N1663" s="19"/>
      <c r="O1663" s="19"/>
      <c r="P1663" s="19"/>
      <c r="Q1663" s="19"/>
      <c r="R1663" s="19"/>
      <c r="S1663" s="19"/>
      <c r="T1663" s="19"/>
      <c r="U1663" s="19"/>
      <c r="V1663" s="19"/>
      <c r="W1663" s="19"/>
      <c r="X1663" s="19"/>
      <c r="Y1663" s="19"/>
      <c r="Z1663" s="19"/>
      <c r="AA1663" s="19"/>
      <c r="AB1663" s="19"/>
      <c r="AC1663" s="19"/>
      <c r="AD1663" s="19"/>
      <c r="AE1663" s="19"/>
      <c r="AF1663" s="19"/>
      <c r="AG1663" s="19"/>
      <c r="AH1663" s="19"/>
      <c r="AI1663" s="19"/>
      <c r="AJ1663" s="19"/>
      <c r="AK1663" s="19"/>
      <c r="AL1663" s="19"/>
      <c r="AM1663" s="19"/>
      <c r="AN1663" s="19"/>
      <c r="AO1663" s="19"/>
      <c r="AP1663" s="19"/>
      <c r="AQ1663" s="19"/>
      <c r="AR1663" s="19"/>
      <c r="AS1663" s="19"/>
      <c r="AT1663" s="19"/>
      <c r="AU1663" s="19"/>
      <c r="AV1663" s="19"/>
      <c r="AW1663" s="19"/>
      <c r="AX1663" s="20"/>
    </row>
    <row r="1664" spans="1:113">
      <c r="B1664" s="21"/>
    </row>
    <row r="1665" spans="1:251" ht="15" thickBot="1">
      <c r="A1665" s="11"/>
      <c r="B1665" s="10" t="s">
        <v>3</v>
      </c>
      <c r="C1665" s="8"/>
      <c r="D1665" s="8"/>
      <c r="E1665" s="8"/>
      <c r="F1665" s="8"/>
      <c r="G1665" s="8"/>
      <c r="H1665" s="8"/>
      <c r="I1665" s="8"/>
      <c r="J1665" s="8"/>
      <c r="K1665" s="8"/>
      <c r="L1665" s="9"/>
      <c r="M1665" s="9"/>
      <c r="N1665" s="9"/>
      <c r="O1665" s="9"/>
      <c r="P1665" s="8"/>
      <c r="Q1665" s="8"/>
      <c r="R1665" s="8"/>
      <c r="S1665" s="8"/>
      <c r="T1665" s="8"/>
      <c r="U1665" s="8"/>
      <c r="V1665" s="10"/>
      <c r="W1665" s="10"/>
      <c r="X1665" s="10"/>
      <c r="Y1665" s="10"/>
      <c r="Z1665" s="10"/>
      <c r="AA1665" s="10"/>
      <c r="AB1665" s="10"/>
      <c r="AC1665" s="10"/>
      <c r="AD1665" s="10"/>
      <c r="AE1665" s="10"/>
      <c r="AF1665" s="10"/>
      <c r="AG1665" s="10"/>
      <c r="AH1665" s="10"/>
      <c r="AI1665" s="10"/>
      <c r="AJ1665" s="10"/>
      <c r="AK1665" s="10"/>
      <c r="AL1665" s="10"/>
      <c r="AM1665" s="10"/>
      <c r="AN1665" s="10"/>
      <c r="AO1665" s="10"/>
      <c r="AP1665" s="10"/>
      <c r="AQ1665" s="10"/>
      <c r="AR1665" s="10"/>
      <c r="AS1665" s="10"/>
      <c r="AT1665" s="10"/>
      <c r="AU1665" s="10"/>
      <c r="AV1665" s="10"/>
      <c r="AW1665" s="10"/>
      <c r="AX1665" s="10"/>
      <c r="DI1665" s="6"/>
    </row>
    <row r="1666" spans="1:251" ht="14.4">
      <c r="A1666" s="8"/>
      <c r="B1666" s="12"/>
      <c r="C1666" s="7"/>
      <c r="D1666" s="7"/>
      <c r="E1666" s="7"/>
      <c r="F1666" s="7"/>
      <c r="G1666" s="7"/>
      <c r="H1666" s="7"/>
      <c r="I1666" s="7"/>
      <c r="J1666" s="7"/>
      <c r="K1666" s="7"/>
      <c r="L1666" s="13"/>
      <c r="M1666" s="13"/>
      <c r="N1666" s="13"/>
      <c r="O1666" s="13"/>
      <c r="P1666" s="7"/>
      <c r="Q1666" s="7"/>
      <c r="R1666" s="7"/>
      <c r="S1666" s="7"/>
      <c r="T1666" s="7"/>
      <c r="U1666" s="7"/>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c r="AS1666" s="14"/>
      <c r="AT1666" s="14"/>
      <c r="AU1666" s="14"/>
      <c r="AV1666" s="14"/>
      <c r="AW1666" s="14"/>
      <c r="AX1666" s="15"/>
    </row>
    <row r="1667" spans="1:251" ht="12" customHeight="1">
      <c r="A1667" s="8"/>
      <c r="B1667" s="122" t="s">
        <v>779</v>
      </c>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4"/>
    </row>
    <row r="1668" spans="1:251" ht="12" customHeight="1">
      <c r="A1668" s="8"/>
      <c r="B1668" s="122"/>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4"/>
    </row>
    <row r="1669" spans="1:251" ht="12" customHeight="1">
      <c r="A1669" s="8"/>
      <c r="B1669" s="122"/>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4"/>
    </row>
    <row r="1670" spans="1:251" ht="12" customHeight="1">
      <c r="A1670" s="8"/>
      <c r="B1670" s="122"/>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4"/>
    </row>
    <row r="1671" spans="1:251" ht="12" customHeight="1">
      <c r="A1671" s="8"/>
      <c r="B1671" s="122"/>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4"/>
      <c r="BC1671" s="16"/>
    </row>
    <row r="1672" spans="1:251" ht="12" customHeight="1">
      <c r="A1672" s="8"/>
      <c r="B1672" s="122"/>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4"/>
    </row>
    <row r="1673" spans="1:251" ht="12" customHeight="1">
      <c r="A1673" s="8"/>
      <c r="B1673" s="122"/>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4"/>
    </row>
    <row r="1674" spans="1:251" ht="12" customHeight="1">
      <c r="A1674" s="8"/>
      <c r="B1674" s="122"/>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4"/>
    </row>
    <row r="1675" spans="1:251" ht="15" thickBot="1">
      <c r="A1675" s="17"/>
      <c r="B1675" s="18"/>
      <c r="C1675" s="19"/>
      <c r="D1675" s="19"/>
      <c r="E1675" s="19"/>
      <c r="F1675" s="19"/>
      <c r="G1675" s="19"/>
      <c r="H1675" s="19"/>
      <c r="I1675" s="19"/>
      <c r="J1675" s="19"/>
      <c r="K1675" s="19"/>
      <c r="L1675" s="19"/>
      <c r="M1675" s="19"/>
      <c r="N1675" s="19"/>
      <c r="O1675" s="19"/>
      <c r="P1675" s="19"/>
      <c r="Q1675" s="19"/>
      <c r="R1675" s="19"/>
      <c r="S1675" s="19"/>
      <c r="T1675" s="19"/>
      <c r="U1675" s="19"/>
      <c r="V1675" s="19"/>
      <c r="W1675" s="19"/>
      <c r="X1675" s="19"/>
      <c r="Y1675" s="19"/>
      <c r="Z1675" s="19"/>
      <c r="AA1675" s="19"/>
      <c r="AB1675" s="19"/>
      <c r="AC1675" s="19"/>
      <c r="AD1675" s="19"/>
      <c r="AE1675" s="19"/>
      <c r="AF1675" s="19"/>
      <c r="AG1675" s="19"/>
      <c r="AH1675" s="19"/>
      <c r="AI1675" s="19"/>
      <c r="AJ1675" s="19"/>
      <c r="AK1675" s="19"/>
      <c r="AL1675" s="19"/>
      <c r="AM1675" s="19"/>
      <c r="AN1675" s="19"/>
      <c r="AO1675" s="19"/>
      <c r="AP1675" s="19"/>
      <c r="AQ1675" s="19"/>
      <c r="AR1675" s="19"/>
      <c r="AS1675" s="19"/>
      <c r="AT1675" s="19"/>
      <c r="AU1675" s="19"/>
      <c r="AV1675" s="19"/>
      <c r="AW1675" s="19"/>
      <c r="AX1675" s="20"/>
    </row>
    <row r="1676" spans="1:251">
      <c r="B1676" s="21"/>
    </row>
    <row r="1677" spans="1:251" ht="14.4">
      <c r="B1677" s="10" t="s">
        <v>4</v>
      </c>
      <c r="C1677" s="8"/>
      <c r="D1677" s="8"/>
      <c r="E1677" s="8"/>
      <c r="F1677" s="8"/>
      <c r="G1677" s="8"/>
      <c r="H1677" s="8"/>
      <c r="I1677" s="8"/>
      <c r="J1677" s="8"/>
      <c r="K1677" s="8"/>
      <c r="L1677" s="9"/>
      <c r="M1677" s="9"/>
      <c r="N1677" s="9"/>
      <c r="O1677" s="9"/>
      <c r="P1677" s="8"/>
      <c r="Q1677" s="8"/>
      <c r="R1677" s="8"/>
      <c r="S1677" s="8"/>
      <c r="T1677" s="8"/>
      <c r="U1677" s="8"/>
      <c r="V1677" s="10"/>
      <c r="W1677" s="10"/>
      <c r="X1677" s="10"/>
      <c r="Y1677" s="10"/>
      <c r="Z1677" s="10"/>
      <c r="AA1677" s="10"/>
      <c r="AB1677" s="10"/>
      <c r="AC1677" s="10"/>
      <c r="AD1677" s="10"/>
      <c r="AE1677" s="10"/>
      <c r="AF1677" s="10"/>
      <c r="AG1677" s="10"/>
      <c r="AH1677" s="10"/>
      <c r="AI1677" s="10"/>
      <c r="AJ1677" s="10"/>
      <c r="AK1677" s="10"/>
      <c r="AL1677" s="10"/>
      <c r="AM1677" s="10"/>
      <c r="AN1677" s="10"/>
      <c r="AO1677" s="10"/>
      <c r="AP1677" s="10"/>
      <c r="AQ1677" s="10"/>
      <c r="AR1677" s="10"/>
      <c r="AS1677" s="10"/>
      <c r="AT1677" s="10"/>
      <c r="AU1677" s="10"/>
      <c r="AV1677" s="10"/>
      <c r="AW1677" s="10"/>
      <c r="AX1677" s="10"/>
    </row>
    <row r="1678" spans="1:251" ht="15" thickBot="1">
      <c r="B1678" s="8"/>
      <c r="C1678" s="8"/>
      <c r="D1678" s="8"/>
      <c r="E1678" s="8"/>
      <c r="F1678" s="8"/>
      <c r="G1678" s="8"/>
      <c r="H1678" s="8"/>
      <c r="I1678" s="8"/>
      <c r="J1678" s="8"/>
      <c r="K1678" s="8"/>
      <c r="L1678" s="9"/>
      <c r="M1678" s="9"/>
      <c r="N1678" s="9"/>
      <c r="O1678" s="9"/>
      <c r="P1678" s="8"/>
      <c r="Q1678" s="8"/>
      <c r="R1678" s="8"/>
      <c r="S1678" s="8"/>
      <c r="T1678" s="8"/>
      <c r="U1678" s="8"/>
      <c r="V1678" s="10"/>
      <c r="W1678" s="10"/>
      <c r="X1678" s="10"/>
      <c r="Y1678" s="10"/>
      <c r="Z1678" s="10"/>
      <c r="AA1678" s="10"/>
      <c r="AB1678" s="10"/>
      <c r="AC1678" s="10"/>
      <c r="AD1678" s="10"/>
      <c r="AE1678" s="10"/>
      <c r="AF1678" s="10"/>
      <c r="AG1678" s="10"/>
      <c r="AH1678" s="10"/>
      <c r="AI1678" s="10"/>
      <c r="AJ1678" s="10"/>
      <c r="AK1678" s="10"/>
      <c r="AL1678" s="10"/>
      <c r="AM1678" s="10"/>
      <c r="AN1678" s="10"/>
      <c r="AO1678" s="10"/>
      <c r="AP1678" s="10"/>
      <c r="AQ1678" s="10"/>
      <c r="AR1678" s="10"/>
      <c r="AS1678" s="10"/>
      <c r="AT1678" s="10"/>
      <c r="AU1678" s="10"/>
      <c r="AV1678" s="10"/>
      <c r="AW1678" s="10"/>
      <c r="AX1678" s="22" t="s">
        <v>5</v>
      </c>
    </row>
    <row r="1679" spans="1:251" s="16" customFormat="1" ht="13.5" customHeight="1">
      <c r="A1679" s="8"/>
      <c r="B1679" s="125" t="s">
        <v>6</v>
      </c>
      <c r="C1679" s="126"/>
      <c r="D1679" s="126"/>
      <c r="E1679" s="126"/>
      <c r="F1679" s="126"/>
      <c r="G1679" s="126"/>
      <c r="H1679" s="126"/>
      <c r="I1679" s="126"/>
      <c r="J1679" s="126"/>
      <c r="K1679" s="126"/>
      <c r="L1679" s="126"/>
      <c r="M1679" s="126"/>
      <c r="N1679" s="126"/>
      <c r="O1679" s="126"/>
      <c r="P1679" s="126"/>
      <c r="Q1679" s="126"/>
      <c r="R1679" s="126"/>
      <c r="S1679" s="126"/>
      <c r="T1679" s="126"/>
      <c r="U1679" s="126"/>
      <c r="V1679" s="126"/>
      <c r="W1679" s="126"/>
      <c r="X1679" s="126"/>
      <c r="Y1679" s="126"/>
      <c r="Z1679" s="127"/>
      <c r="AA1679" s="131" t="s">
        <v>9</v>
      </c>
      <c r="AB1679" s="126"/>
      <c r="AC1679" s="126"/>
      <c r="AD1679" s="126"/>
      <c r="AE1679" s="126"/>
      <c r="AF1679" s="126"/>
      <c r="AG1679" s="126"/>
      <c r="AH1679" s="126"/>
      <c r="AI1679" s="127"/>
      <c r="AJ1679" s="131" t="s">
        <v>10</v>
      </c>
      <c r="AK1679" s="126"/>
      <c r="AL1679" s="126"/>
      <c r="AM1679" s="126"/>
      <c r="AN1679" s="126"/>
      <c r="AO1679" s="126"/>
      <c r="AP1679" s="126"/>
      <c r="AQ1679" s="126"/>
      <c r="AR1679" s="127"/>
      <c r="AS1679" s="131" t="s">
        <v>7</v>
      </c>
      <c r="AT1679" s="126"/>
      <c r="AU1679" s="126"/>
      <c r="AV1679" s="126"/>
      <c r="AW1679" s="126"/>
      <c r="AX1679" s="133"/>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c r="EW1679" s="2"/>
      <c r="EX1679" s="2"/>
      <c r="EY1679" s="2"/>
      <c r="EZ1679" s="2"/>
      <c r="FA1679" s="2"/>
      <c r="FB1679" s="2"/>
      <c r="FC1679" s="2"/>
      <c r="FD1679" s="2"/>
      <c r="FE1679" s="2"/>
      <c r="FF1679" s="2"/>
      <c r="FG1679" s="2"/>
      <c r="FH1679" s="2"/>
      <c r="FI1679" s="2"/>
      <c r="FJ1679" s="2"/>
      <c r="FK1679" s="2"/>
      <c r="FL1679" s="2"/>
      <c r="FM1679" s="2"/>
      <c r="FN1679" s="2"/>
      <c r="FO1679" s="2"/>
      <c r="FP1679" s="2"/>
      <c r="FQ1679" s="2"/>
      <c r="FR1679" s="2"/>
      <c r="FS1679" s="2"/>
      <c r="FT1679" s="2"/>
      <c r="FU1679" s="2"/>
      <c r="FV1679" s="2"/>
      <c r="FW1679" s="2"/>
      <c r="FX1679" s="2"/>
      <c r="FY1679" s="2"/>
      <c r="FZ1679" s="2"/>
      <c r="GA1679" s="2"/>
      <c r="GB1679" s="2"/>
      <c r="GC1679" s="2"/>
      <c r="GD1679" s="2"/>
      <c r="GE1679" s="2"/>
      <c r="GF1679" s="2"/>
      <c r="GG1679" s="2"/>
      <c r="GH1679" s="2"/>
      <c r="GI1679" s="2"/>
      <c r="GJ1679" s="2"/>
      <c r="GK1679" s="2"/>
      <c r="GL1679" s="2"/>
      <c r="GM1679" s="2"/>
      <c r="GN1679" s="2"/>
      <c r="GO1679" s="2"/>
      <c r="GP1679" s="2"/>
      <c r="GQ1679" s="2"/>
      <c r="GR1679" s="2"/>
      <c r="GS1679" s="2"/>
      <c r="GT1679" s="2"/>
      <c r="GU1679" s="2"/>
      <c r="GV1679" s="2"/>
      <c r="GW1679" s="2"/>
      <c r="GX1679" s="2"/>
      <c r="GY1679" s="2"/>
      <c r="GZ1679" s="2"/>
      <c r="HA1679" s="2"/>
      <c r="HB1679" s="2"/>
      <c r="HC1679" s="2"/>
      <c r="HD1679" s="2"/>
      <c r="HE1679" s="2"/>
      <c r="HF1679" s="2"/>
      <c r="HG1679" s="2"/>
      <c r="HH1679" s="2"/>
      <c r="HI1679" s="2"/>
      <c r="HJ1679" s="2"/>
      <c r="HK1679" s="2"/>
      <c r="HL1679" s="2"/>
      <c r="HM1679" s="2"/>
      <c r="HN1679" s="2"/>
      <c r="HO1679" s="2"/>
      <c r="HP1679" s="2"/>
      <c r="HQ1679" s="2"/>
      <c r="HR1679" s="2"/>
      <c r="HS1679" s="2"/>
      <c r="HT1679" s="2"/>
      <c r="HU1679" s="2"/>
      <c r="HV1679" s="2"/>
      <c r="HW1679" s="2"/>
      <c r="HX1679" s="2"/>
      <c r="HY1679" s="2"/>
      <c r="HZ1679" s="2"/>
      <c r="IA1679" s="2"/>
      <c r="IB1679" s="2"/>
      <c r="IC1679" s="2"/>
      <c r="ID1679" s="2"/>
      <c r="IE1679" s="2"/>
      <c r="IF1679" s="2"/>
      <c r="IG1679" s="2"/>
      <c r="IH1679" s="2"/>
      <c r="II1679" s="2"/>
      <c r="IJ1679" s="2"/>
      <c r="IK1679" s="2"/>
      <c r="IL1679" s="2"/>
      <c r="IM1679" s="2"/>
      <c r="IN1679" s="2"/>
      <c r="IO1679" s="2"/>
      <c r="IP1679" s="2"/>
      <c r="IQ1679" s="2"/>
    </row>
    <row r="1680" spans="1:251" s="16" customFormat="1">
      <c r="A1680" s="8"/>
      <c r="B1680" s="128"/>
      <c r="C1680" s="129"/>
      <c r="D1680" s="129"/>
      <c r="E1680" s="129"/>
      <c r="F1680" s="129"/>
      <c r="G1680" s="129"/>
      <c r="H1680" s="129"/>
      <c r="I1680" s="129"/>
      <c r="J1680" s="129"/>
      <c r="K1680" s="129"/>
      <c r="L1680" s="129"/>
      <c r="M1680" s="129"/>
      <c r="N1680" s="129"/>
      <c r="O1680" s="129"/>
      <c r="P1680" s="129"/>
      <c r="Q1680" s="129"/>
      <c r="R1680" s="129"/>
      <c r="S1680" s="129"/>
      <c r="T1680" s="129"/>
      <c r="U1680" s="129"/>
      <c r="V1680" s="129"/>
      <c r="W1680" s="129"/>
      <c r="X1680" s="129"/>
      <c r="Y1680" s="129"/>
      <c r="Z1680" s="130"/>
      <c r="AA1680" s="132"/>
      <c r="AB1680" s="129"/>
      <c r="AC1680" s="129"/>
      <c r="AD1680" s="129"/>
      <c r="AE1680" s="129"/>
      <c r="AF1680" s="129"/>
      <c r="AG1680" s="129"/>
      <c r="AH1680" s="129"/>
      <c r="AI1680" s="130"/>
      <c r="AJ1680" s="132"/>
      <c r="AK1680" s="129"/>
      <c r="AL1680" s="129"/>
      <c r="AM1680" s="129"/>
      <c r="AN1680" s="129"/>
      <c r="AO1680" s="129"/>
      <c r="AP1680" s="129"/>
      <c r="AQ1680" s="129"/>
      <c r="AR1680" s="130"/>
      <c r="AS1680" s="132"/>
      <c r="AT1680" s="129"/>
      <c r="AU1680" s="129"/>
      <c r="AV1680" s="129"/>
      <c r="AW1680" s="129"/>
      <c r="AX1680" s="134"/>
      <c r="AY1680" s="2"/>
      <c r="AZ1680" s="2"/>
      <c r="BA1680" s="2"/>
      <c r="BB1680" s="23"/>
      <c r="BC1680" s="24"/>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c r="EW1680" s="2"/>
      <c r="EX1680" s="2"/>
      <c r="EY1680" s="2"/>
      <c r="EZ1680" s="2"/>
      <c r="FA1680" s="2"/>
      <c r="FB1680" s="2"/>
      <c r="FC1680" s="2"/>
      <c r="FD1680" s="2"/>
      <c r="FE1680" s="2"/>
      <c r="FF1680" s="2"/>
      <c r="FG1680" s="2"/>
      <c r="FH1680" s="2"/>
      <c r="FI1680" s="2"/>
      <c r="FJ1680" s="2"/>
      <c r="FK1680" s="2"/>
      <c r="FL1680" s="2"/>
      <c r="FM1680" s="2"/>
      <c r="FN1680" s="2"/>
      <c r="FO1680" s="2"/>
      <c r="FP1680" s="2"/>
      <c r="FQ1680" s="2"/>
      <c r="FR1680" s="2"/>
      <c r="FS1680" s="2"/>
      <c r="FT1680" s="2"/>
      <c r="FU1680" s="2"/>
      <c r="FV1680" s="2"/>
      <c r="FW1680" s="2"/>
      <c r="FX1680" s="2"/>
      <c r="FY1680" s="2"/>
      <c r="FZ1680" s="2"/>
      <c r="GA1680" s="2"/>
      <c r="GB1680" s="2"/>
      <c r="GC1680" s="2"/>
      <c r="GD1680" s="2"/>
      <c r="GE1680" s="2"/>
      <c r="GF1680" s="2"/>
      <c r="GG1680" s="2"/>
      <c r="GH1680" s="2"/>
      <c r="GI1680" s="2"/>
      <c r="GJ1680" s="2"/>
      <c r="GK1680" s="2"/>
      <c r="GL1680" s="2"/>
      <c r="GM1680" s="2"/>
      <c r="GN1680" s="2"/>
      <c r="GO1680" s="2"/>
      <c r="GP1680" s="2"/>
      <c r="GQ1680" s="2"/>
      <c r="GR1680" s="2"/>
      <c r="GS1680" s="2"/>
      <c r="GT1680" s="2"/>
      <c r="GU1680" s="2"/>
      <c r="GV1680" s="2"/>
      <c r="GW1680" s="2"/>
      <c r="GX1680" s="2"/>
      <c r="GY1680" s="2"/>
      <c r="GZ1680" s="2"/>
      <c r="HA1680" s="2"/>
      <c r="HB1680" s="2"/>
      <c r="HC1680" s="2"/>
      <c r="HD1680" s="2"/>
      <c r="HE1680" s="2"/>
      <c r="HF1680" s="2"/>
      <c r="HG1680" s="2"/>
      <c r="HH1680" s="2"/>
      <c r="HI1680" s="2"/>
      <c r="HJ1680" s="2"/>
      <c r="HK1680" s="2"/>
      <c r="HL1680" s="2"/>
      <c r="HM1680" s="2"/>
      <c r="HN1680" s="2"/>
      <c r="HO1680" s="2"/>
      <c r="HP1680" s="2"/>
      <c r="HQ1680" s="2"/>
      <c r="HR1680" s="2"/>
      <c r="HS1680" s="2"/>
      <c r="HT1680" s="2"/>
      <c r="HU1680" s="2"/>
      <c r="HV1680" s="2"/>
      <c r="HW1680" s="2"/>
      <c r="HX1680" s="2"/>
      <c r="HY1680" s="2"/>
      <c r="HZ1680" s="2"/>
      <c r="IA1680" s="2"/>
      <c r="IB1680" s="2"/>
      <c r="IC1680" s="2"/>
      <c r="ID1680" s="2"/>
      <c r="IE1680" s="2"/>
      <c r="IF1680" s="2"/>
      <c r="IG1680" s="2"/>
      <c r="IH1680" s="2"/>
      <c r="II1680" s="2"/>
      <c r="IJ1680" s="2"/>
      <c r="IK1680" s="2"/>
      <c r="IL1680" s="2"/>
      <c r="IM1680" s="2"/>
      <c r="IN1680" s="2"/>
      <c r="IO1680" s="2"/>
      <c r="IP1680" s="2"/>
      <c r="IQ1680" s="2"/>
    </row>
    <row r="1681" spans="1:251" s="16" customFormat="1" ht="18.75" customHeight="1">
      <c r="A1681" s="8"/>
      <c r="B1681" s="25"/>
      <c r="C1681" s="135" t="s">
        <v>193</v>
      </c>
      <c r="D1681" s="136"/>
      <c r="E1681" s="136"/>
      <c r="F1681" s="136"/>
      <c r="G1681" s="136"/>
      <c r="H1681" s="136"/>
      <c r="I1681" s="136"/>
      <c r="J1681" s="136"/>
      <c r="K1681" s="136"/>
      <c r="L1681" s="136"/>
      <c r="M1681" s="136"/>
      <c r="N1681" s="136"/>
      <c r="O1681" s="136"/>
      <c r="P1681" s="136"/>
      <c r="Q1681" s="136"/>
      <c r="R1681" s="136"/>
      <c r="S1681" s="136"/>
      <c r="T1681" s="136"/>
      <c r="U1681" s="136"/>
      <c r="V1681" s="136"/>
      <c r="W1681" s="136"/>
      <c r="X1681" s="136"/>
      <c r="Y1681" s="136"/>
      <c r="Z1681" s="137"/>
      <c r="AA1681" s="138">
        <v>6861</v>
      </c>
      <c r="AB1681" s="139"/>
      <c r="AC1681" s="139"/>
      <c r="AD1681" s="139"/>
      <c r="AE1681" s="139"/>
      <c r="AF1681" s="139"/>
      <c r="AG1681" s="139"/>
      <c r="AH1681" s="139"/>
      <c r="AI1681" s="140"/>
      <c r="AJ1681" s="138">
        <v>7303</v>
      </c>
      <c r="AK1681" s="139"/>
      <c r="AL1681" s="139"/>
      <c r="AM1681" s="139"/>
      <c r="AN1681" s="139"/>
      <c r="AO1681" s="139"/>
      <c r="AP1681" s="139"/>
      <c r="AQ1681" s="139"/>
      <c r="AR1681" s="140"/>
      <c r="AS1681" s="141" t="s">
        <v>186</v>
      </c>
      <c r="AT1681" s="142"/>
      <c r="AU1681" s="142"/>
      <c r="AV1681" s="142"/>
      <c r="AW1681" s="142"/>
      <c r="AX1681" s="143"/>
      <c r="AY1681" s="2"/>
      <c r="AZ1681" s="2"/>
      <c r="BA1681" s="2"/>
      <c r="BB1681" s="2"/>
      <c r="BC1681" s="2"/>
      <c r="BD1681" s="2"/>
      <c r="BE1681" s="2"/>
      <c r="BF1681" s="2"/>
      <c r="BG1681" s="2"/>
      <c r="BH1681" s="2"/>
      <c r="BI1681" s="2"/>
      <c r="BJ1681" s="2"/>
      <c r="BK1681" s="2"/>
      <c r="BL1681" s="2"/>
      <c r="BM1681" s="2"/>
      <c r="BN1681" s="2"/>
      <c r="BO1681" s="2"/>
      <c r="BP1681" s="2"/>
      <c r="BQ1681" s="2"/>
      <c r="BR1681" s="2"/>
      <c r="BS1681" s="2"/>
      <c r="BT1681" s="2"/>
      <c r="BU1681" s="2"/>
      <c r="BV1681" s="2"/>
      <c r="BW1681" s="2"/>
      <c r="BX1681" s="2"/>
      <c r="BY1681" s="2"/>
      <c r="BZ1681" s="2"/>
      <c r="CA1681" s="2"/>
      <c r="CB1681" s="2"/>
      <c r="CC1681" s="2"/>
      <c r="CD1681" s="2"/>
      <c r="CE1681" s="2"/>
      <c r="CF1681" s="2"/>
      <c r="CG1681" s="2"/>
      <c r="CH1681" s="2"/>
      <c r="CI1681" s="2"/>
      <c r="CJ1681" s="2"/>
      <c r="CK1681" s="2"/>
      <c r="CL1681" s="2"/>
      <c r="CM1681" s="2"/>
      <c r="CN1681" s="2"/>
      <c r="CO1681" s="2"/>
      <c r="CP1681" s="2"/>
      <c r="CQ1681" s="2"/>
      <c r="CR1681" s="2"/>
      <c r="CS1681" s="2"/>
      <c r="CT1681" s="2"/>
      <c r="CU1681" s="2"/>
      <c r="CV1681" s="2"/>
      <c r="CW1681" s="2"/>
      <c r="CX1681" s="2"/>
      <c r="CY1681" s="2"/>
      <c r="CZ1681" s="2"/>
      <c r="DA1681" s="2"/>
      <c r="DB1681" s="2"/>
      <c r="DC1681" s="2"/>
      <c r="DD1681" s="2"/>
      <c r="DE1681" s="2"/>
      <c r="DF1681" s="2"/>
      <c r="DG1681" s="2"/>
      <c r="DH1681" s="2"/>
      <c r="DI1681" s="2"/>
      <c r="DJ1681" s="2"/>
      <c r="DK1681" s="2"/>
      <c r="DL1681" s="2"/>
      <c r="DM1681" s="2"/>
      <c r="DN1681" s="2"/>
      <c r="DO1681" s="2"/>
      <c r="DP1681" s="2"/>
      <c r="DQ1681" s="2"/>
      <c r="DR1681" s="2"/>
      <c r="DS1681" s="2"/>
      <c r="DT1681" s="2"/>
      <c r="DU1681" s="2"/>
      <c r="DV1681" s="2"/>
      <c r="DW1681" s="2"/>
      <c r="DX1681" s="2"/>
      <c r="DY1681" s="2"/>
      <c r="DZ1681" s="2"/>
      <c r="EA1681" s="2"/>
      <c r="EB1681" s="2"/>
      <c r="EC1681" s="2"/>
      <c r="ED1681" s="2"/>
      <c r="EE1681" s="2"/>
      <c r="EF1681" s="2"/>
      <c r="EG1681" s="2"/>
      <c r="EH1681" s="2"/>
      <c r="EI1681" s="2"/>
      <c r="EJ1681" s="2"/>
      <c r="EK1681" s="2"/>
      <c r="EL1681" s="2"/>
      <c r="EM1681" s="2"/>
      <c r="EN1681" s="2"/>
      <c r="EO1681" s="2"/>
      <c r="EP1681" s="2"/>
      <c r="EQ1681" s="2"/>
      <c r="ER1681" s="2"/>
      <c r="ES1681" s="2"/>
      <c r="ET1681" s="2"/>
      <c r="EU1681" s="2"/>
      <c r="EV1681" s="2"/>
      <c r="EW1681" s="2"/>
      <c r="EX1681" s="2"/>
      <c r="EY1681" s="2"/>
      <c r="EZ1681" s="2"/>
      <c r="FA1681" s="2"/>
      <c r="FB1681" s="2"/>
      <c r="FC1681" s="2"/>
      <c r="FD1681" s="2"/>
      <c r="FE1681" s="2"/>
      <c r="FF1681" s="2"/>
      <c r="FG1681" s="2"/>
      <c r="FH1681" s="2"/>
      <c r="FI1681" s="2"/>
      <c r="FJ1681" s="2"/>
      <c r="FK1681" s="2"/>
      <c r="FL1681" s="2"/>
      <c r="FM1681" s="2"/>
      <c r="FN1681" s="2"/>
      <c r="FO1681" s="2"/>
      <c r="FP1681" s="2"/>
      <c r="FQ1681" s="2"/>
      <c r="FR1681" s="2"/>
      <c r="FS1681" s="2"/>
      <c r="FT1681" s="2"/>
      <c r="FU1681" s="2"/>
      <c r="FV1681" s="2"/>
      <c r="FW1681" s="2"/>
      <c r="FX1681" s="2"/>
      <c r="FY1681" s="2"/>
      <c r="FZ1681" s="2"/>
      <c r="GA1681" s="2"/>
      <c r="GB1681" s="2"/>
      <c r="GC1681" s="2"/>
      <c r="GD1681" s="2"/>
      <c r="GE1681" s="2"/>
      <c r="GF1681" s="2"/>
      <c r="GG1681" s="2"/>
      <c r="GH1681" s="2"/>
      <c r="GI1681" s="2"/>
      <c r="GJ1681" s="2"/>
      <c r="GK1681" s="2"/>
      <c r="GL1681" s="2"/>
      <c r="GM1681" s="2"/>
      <c r="GN1681" s="2"/>
      <c r="GO1681" s="2"/>
      <c r="GP1681" s="2"/>
      <c r="GQ1681" s="2"/>
      <c r="GR1681" s="2"/>
      <c r="GS1681" s="2"/>
      <c r="GT1681" s="2"/>
      <c r="GU1681" s="2"/>
      <c r="GV1681" s="2"/>
      <c r="GW1681" s="2"/>
      <c r="GX1681" s="2"/>
      <c r="GY1681" s="2"/>
      <c r="GZ1681" s="2"/>
      <c r="HA1681" s="2"/>
      <c r="HB1681" s="2"/>
      <c r="HC1681" s="2"/>
      <c r="HD1681" s="2"/>
      <c r="HE1681" s="2"/>
      <c r="HF1681" s="2"/>
      <c r="HG1681" s="2"/>
      <c r="HH1681" s="2"/>
      <c r="HI1681" s="2"/>
      <c r="HJ1681" s="2"/>
      <c r="HK1681" s="2"/>
      <c r="HL1681" s="2"/>
      <c r="HM1681" s="2"/>
      <c r="HN1681" s="2"/>
      <c r="HO1681" s="2"/>
      <c r="HP1681" s="2"/>
      <c r="HQ1681" s="2"/>
      <c r="HR1681" s="2"/>
      <c r="HS1681" s="2"/>
      <c r="HT1681" s="2"/>
      <c r="HU1681" s="2"/>
      <c r="HV1681" s="2"/>
      <c r="HW1681" s="2"/>
      <c r="HX1681" s="2"/>
      <c r="HY1681" s="2"/>
      <c r="HZ1681" s="2"/>
      <c r="IA1681" s="2"/>
      <c r="IB1681" s="2"/>
      <c r="IC1681" s="2"/>
      <c r="ID1681" s="2"/>
      <c r="IE1681" s="2"/>
      <c r="IF1681" s="2"/>
      <c r="IG1681" s="2"/>
      <c r="IH1681" s="2"/>
      <c r="II1681" s="2"/>
      <c r="IJ1681" s="2"/>
      <c r="IK1681" s="2"/>
      <c r="IL1681" s="2"/>
      <c r="IM1681" s="2"/>
      <c r="IN1681" s="2"/>
      <c r="IO1681" s="2"/>
      <c r="IP1681" s="2"/>
      <c r="IQ1681" s="2"/>
    </row>
    <row r="1682" spans="1:251" s="16" customFormat="1" ht="18.75" customHeight="1">
      <c r="A1682" s="8"/>
      <c r="B1682" s="25"/>
      <c r="C1682" s="135" t="s">
        <v>193</v>
      </c>
      <c r="D1682" s="136"/>
      <c r="E1682" s="136"/>
      <c r="F1682" s="136"/>
      <c r="G1682" s="136"/>
      <c r="H1682" s="136"/>
      <c r="I1682" s="136"/>
      <c r="J1682" s="136"/>
      <c r="K1682" s="136"/>
      <c r="L1682" s="136"/>
      <c r="M1682" s="136"/>
      <c r="N1682" s="136"/>
      <c r="O1682" s="136"/>
      <c r="P1682" s="136"/>
      <c r="Q1682" s="136"/>
      <c r="R1682" s="136"/>
      <c r="S1682" s="136"/>
      <c r="T1682" s="136"/>
      <c r="U1682" s="136"/>
      <c r="V1682" s="136"/>
      <c r="W1682" s="136"/>
      <c r="X1682" s="136"/>
      <c r="Y1682" s="136"/>
      <c r="Z1682" s="137"/>
      <c r="AA1682" s="138">
        <v>1039</v>
      </c>
      <c r="AB1682" s="139"/>
      <c r="AC1682" s="139"/>
      <c r="AD1682" s="139"/>
      <c r="AE1682" s="139"/>
      <c r="AF1682" s="139"/>
      <c r="AG1682" s="139"/>
      <c r="AH1682" s="139"/>
      <c r="AI1682" s="140"/>
      <c r="AJ1682" s="138">
        <v>597</v>
      </c>
      <c r="AK1682" s="139"/>
      <c r="AL1682" s="139"/>
      <c r="AM1682" s="139"/>
      <c r="AN1682" s="139"/>
      <c r="AO1682" s="139"/>
      <c r="AP1682" s="139"/>
      <c r="AQ1682" s="139"/>
      <c r="AR1682" s="140"/>
      <c r="AS1682" s="141"/>
      <c r="AT1682" s="142"/>
      <c r="AU1682" s="142"/>
      <c r="AV1682" s="142"/>
      <c r="AW1682" s="142"/>
      <c r="AX1682" s="143"/>
      <c r="AY1682" s="2"/>
      <c r="AZ1682" s="2"/>
      <c r="BA1682" s="2"/>
      <c r="BB1682" s="2"/>
      <c r="BC1682" s="2"/>
      <c r="BD1682" s="2"/>
      <c r="BE1682" s="2"/>
      <c r="BF1682" s="2"/>
      <c r="BG1682" s="2"/>
      <c r="BH1682" s="2"/>
      <c r="BI1682" s="2"/>
      <c r="BJ1682" s="2"/>
      <c r="BK1682" s="2"/>
      <c r="BL1682" s="2"/>
      <c r="BM1682" s="2"/>
      <c r="BN1682" s="2"/>
      <c r="BO1682" s="2"/>
      <c r="BP1682" s="2"/>
      <c r="BQ1682" s="2"/>
      <c r="BR1682" s="2"/>
      <c r="BS1682" s="2"/>
      <c r="BT1682" s="2"/>
      <c r="BU1682" s="2"/>
      <c r="BV1682" s="2"/>
      <c r="BW1682" s="2"/>
      <c r="BX1682" s="2"/>
      <c r="BY1682" s="2"/>
      <c r="BZ1682" s="2"/>
      <c r="CA1682" s="2"/>
      <c r="CB1682" s="2"/>
      <c r="CC1682" s="2"/>
      <c r="CD1682" s="2"/>
      <c r="CE1682" s="2"/>
      <c r="CF1682" s="2"/>
      <c r="CG1682" s="2"/>
      <c r="CH1682" s="2"/>
      <c r="CI1682" s="2"/>
      <c r="CJ1682" s="2"/>
      <c r="CK1682" s="2"/>
      <c r="CL1682" s="2"/>
      <c r="CM1682" s="2"/>
      <c r="CN1682" s="2"/>
      <c r="CO1682" s="2"/>
      <c r="CP1682" s="2"/>
      <c r="CQ1682" s="2"/>
      <c r="CR1682" s="2"/>
      <c r="CS1682" s="2"/>
      <c r="CT1682" s="2"/>
      <c r="CU1682" s="2"/>
      <c r="CV1682" s="2"/>
      <c r="CW1682" s="2"/>
      <c r="CX1682" s="2"/>
      <c r="CY1682" s="2"/>
      <c r="CZ1682" s="2"/>
      <c r="DA1682" s="2"/>
      <c r="DB1682" s="2"/>
      <c r="DC1682" s="2"/>
      <c r="DD1682" s="2"/>
      <c r="DE1682" s="2"/>
      <c r="DF1682" s="2"/>
      <c r="DG1682" s="2"/>
      <c r="DH1682" s="2"/>
      <c r="DI1682" s="2"/>
      <c r="DJ1682" s="2"/>
      <c r="DK1682" s="2"/>
      <c r="DL1682" s="2"/>
      <c r="DM1682" s="2"/>
      <c r="DN1682" s="2"/>
      <c r="DO1682" s="2"/>
      <c r="DP1682" s="2"/>
      <c r="DQ1682" s="2"/>
      <c r="DR1682" s="2"/>
      <c r="DS1682" s="2"/>
      <c r="DT1682" s="2"/>
      <c r="DU1682" s="2"/>
      <c r="DV1682" s="2"/>
      <c r="DW1682" s="2"/>
      <c r="DX1682" s="2"/>
      <c r="DY1682" s="2"/>
      <c r="DZ1682" s="2"/>
      <c r="EA1682" s="2"/>
      <c r="EB1682" s="2"/>
      <c r="EC1682" s="2"/>
      <c r="ED1682" s="2"/>
      <c r="EE1682" s="2"/>
      <c r="EF1682" s="2"/>
      <c r="EG1682" s="2"/>
      <c r="EH1682" s="2"/>
      <c r="EI1682" s="2"/>
      <c r="EJ1682" s="2"/>
      <c r="EK1682" s="2"/>
      <c r="EL1682" s="2"/>
      <c r="EM1682" s="2"/>
      <c r="EN1682" s="2"/>
      <c r="EO1682" s="2"/>
      <c r="EP1682" s="2"/>
      <c r="EQ1682" s="2"/>
      <c r="ER1682" s="2"/>
      <c r="ES1682" s="2"/>
      <c r="ET1682" s="2"/>
      <c r="EU1682" s="2"/>
      <c r="EV1682" s="2"/>
      <c r="EW1682" s="2"/>
      <c r="EX1682" s="2"/>
      <c r="EY1682" s="2"/>
      <c r="EZ1682" s="2"/>
      <c r="FA1682" s="2"/>
      <c r="FB1682" s="2"/>
      <c r="FC1682" s="2"/>
      <c r="FD1682" s="2"/>
      <c r="FE1682" s="2"/>
      <c r="FF1682" s="2"/>
      <c r="FG1682" s="2"/>
      <c r="FH1682" s="2"/>
      <c r="FI1682" s="2"/>
      <c r="FJ1682" s="2"/>
      <c r="FK1682" s="2"/>
      <c r="FL1682" s="2"/>
      <c r="FM1682" s="2"/>
      <c r="FN1682" s="2"/>
      <c r="FO1682" s="2"/>
      <c r="FP1682" s="2"/>
      <c r="FQ1682" s="2"/>
      <c r="FR1682" s="2"/>
      <c r="FS1682" s="2"/>
      <c r="FT1682" s="2"/>
      <c r="FU1682" s="2"/>
      <c r="FV1682" s="2"/>
      <c r="FW1682" s="2"/>
      <c r="FX1682" s="2"/>
      <c r="FY1682" s="2"/>
      <c r="FZ1682" s="2"/>
      <c r="GA1682" s="2"/>
      <c r="GB1682" s="2"/>
      <c r="GC1682" s="2"/>
      <c r="GD1682" s="2"/>
      <c r="GE1682" s="2"/>
      <c r="GF1682" s="2"/>
      <c r="GG1682" s="2"/>
      <c r="GH1682" s="2"/>
      <c r="GI1682" s="2"/>
      <c r="GJ1682" s="2"/>
      <c r="GK1682" s="2"/>
      <c r="GL1682" s="2"/>
      <c r="GM1682" s="2"/>
      <c r="GN1682" s="2"/>
      <c r="GO1682" s="2"/>
      <c r="GP1682" s="2"/>
      <c r="GQ1682" s="2"/>
      <c r="GR1682" s="2"/>
      <c r="GS1682" s="2"/>
      <c r="GT1682" s="2"/>
      <c r="GU1682" s="2"/>
      <c r="GV1682" s="2"/>
      <c r="GW1682" s="2"/>
      <c r="GX1682" s="2"/>
      <c r="GY1682" s="2"/>
      <c r="GZ1682" s="2"/>
      <c r="HA1682" s="2"/>
      <c r="HB1682" s="2"/>
      <c r="HC1682" s="2"/>
      <c r="HD1682" s="2"/>
      <c r="HE1682" s="2"/>
      <c r="HF1682" s="2"/>
      <c r="HG1682" s="2"/>
      <c r="HH1682" s="2"/>
      <c r="HI1682" s="2"/>
      <c r="HJ1682" s="2"/>
      <c r="HK1682" s="2"/>
      <c r="HL1682" s="2"/>
      <c r="HM1682" s="2"/>
      <c r="HN1682" s="2"/>
      <c r="HO1682" s="2"/>
      <c r="HP1682" s="2"/>
      <c r="HQ1682" s="2"/>
      <c r="HR1682" s="2"/>
      <c r="HS1682" s="2"/>
      <c r="HT1682" s="2"/>
      <c r="HU1682" s="2"/>
      <c r="HV1682" s="2"/>
      <c r="HW1682" s="2"/>
      <c r="HX1682" s="2"/>
      <c r="HY1682" s="2"/>
      <c r="HZ1682" s="2"/>
      <c r="IA1682" s="2"/>
      <c r="IB1682" s="2"/>
      <c r="IC1682" s="2"/>
      <c r="ID1682" s="2"/>
      <c r="IE1682" s="2"/>
      <c r="IF1682" s="2"/>
      <c r="IG1682" s="2"/>
      <c r="IH1682" s="2"/>
      <c r="II1682" s="2"/>
      <c r="IJ1682" s="2"/>
      <c r="IK1682" s="2"/>
      <c r="IL1682" s="2"/>
      <c r="IM1682" s="2"/>
      <c r="IN1682" s="2"/>
      <c r="IO1682" s="2"/>
      <c r="IP1682" s="2"/>
      <c r="IQ1682" s="2"/>
    </row>
    <row r="1683" spans="1:251" s="16" customFormat="1" ht="18.75" customHeight="1">
      <c r="A1683" s="8"/>
      <c r="B1683" s="25"/>
      <c r="C1683" s="135" t="s">
        <v>194</v>
      </c>
      <c r="D1683" s="136"/>
      <c r="E1683" s="136"/>
      <c r="F1683" s="136"/>
      <c r="G1683" s="136"/>
      <c r="H1683" s="136"/>
      <c r="I1683" s="136"/>
      <c r="J1683" s="136"/>
      <c r="K1683" s="136"/>
      <c r="L1683" s="136"/>
      <c r="M1683" s="136"/>
      <c r="N1683" s="136"/>
      <c r="O1683" s="136"/>
      <c r="P1683" s="136"/>
      <c r="Q1683" s="136"/>
      <c r="R1683" s="136"/>
      <c r="S1683" s="136"/>
      <c r="T1683" s="136"/>
      <c r="U1683" s="136"/>
      <c r="V1683" s="136"/>
      <c r="W1683" s="136"/>
      <c r="X1683" s="136"/>
      <c r="Y1683" s="136"/>
      <c r="Z1683" s="137"/>
      <c r="AA1683" s="138">
        <v>594</v>
      </c>
      <c r="AB1683" s="139"/>
      <c r="AC1683" s="139"/>
      <c r="AD1683" s="139"/>
      <c r="AE1683" s="139"/>
      <c r="AF1683" s="139"/>
      <c r="AG1683" s="139"/>
      <c r="AH1683" s="139"/>
      <c r="AI1683" s="140"/>
      <c r="AJ1683" s="138">
        <v>594</v>
      </c>
      <c r="AK1683" s="139"/>
      <c r="AL1683" s="139"/>
      <c r="AM1683" s="139"/>
      <c r="AN1683" s="139"/>
      <c r="AO1683" s="139"/>
      <c r="AP1683" s="139"/>
      <c r="AQ1683" s="139"/>
      <c r="AR1683" s="140"/>
      <c r="AS1683" s="141" t="s">
        <v>186</v>
      </c>
      <c r="AT1683" s="142"/>
      <c r="AU1683" s="142"/>
      <c r="AV1683" s="142"/>
      <c r="AW1683" s="142"/>
      <c r="AX1683" s="143"/>
      <c r="AY1683" s="2"/>
      <c r="AZ1683" s="2"/>
      <c r="BA1683" s="2"/>
      <c r="BB1683" s="2"/>
      <c r="BC1683" s="2"/>
      <c r="BD1683" s="2"/>
      <c r="BE1683" s="2"/>
      <c r="BF1683" s="2"/>
      <c r="BG1683" s="2"/>
      <c r="BH1683" s="2"/>
      <c r="BI1683" s="2"/>
      <c r="BJ1683" s="2"/>
      <c r="BK1683" s="2"/>
      <c r="BL1683" s="2"/>
      <c r="BM1683" s="2"/>
      <c r="BN1683" s="2"/>
      <c r="BO1683" s="2"/>
      <c r="BP1683" s="2"/>
      <c r="BQ1683" s="2"/>
      <c r="BR1683" s="2"/>
      <c r="BS1683" s="2"/>
      <c r="BT1683" s="2"/>
      <c r="BU1683" s="2"/>
      <c r="BV1683" s="2"/>
      <c r="BW1683" s="2"/>
      <c r="BX1683" s="2"/>
      <c r="BY1683" s="2"/>
      <c r="BZ1683" s="2"/>
      <c r="CA1683" s="2"/>
      <c r="CB1683" s="2"/>
      <c r="CC1683" s="2"/>
      <c r="CD1683" s="2"/>
      <c r="CE1683" s="2"/>
      <c r="CF1683" s="2"/>
      <c r="CG1683" s="2"/>
      <c r="CH1683" s="2"/>
      <c r="CI1683" s="2"/>
      <c r="CJ1683" s="2"/>
      <c r="CK1683" s="2"/>
      <c r="CL1683" s="2"/>
      <c r="CM1683" s="2"/>
      <c r="CN1683" s="2"/>
      <c r="CO1683" s="2"/>
      <c r="CP1683" s="2"/>
      <c r="CQ1683" s="2"/>
      <c r="CR1683" s="2"/>
      <c r="CS1683" s="2"/>
      <c r="CT1683" s="2"/>
      <c r="CU1683" s="2"/>
      <c r="CV1683" s="2"/>
      <c r="CW1683" s="2"/>
      <c r="CX1683" s="2"/>
      <c r="CY1683" s="2"/>
      <c r="CZ1683" s="2"/>
      <c r="DA1683" s="2"/>
      <c r="DB1683" s="2"/>
      <c r="DC1683" s="2"/>
      <c r="DD1683" s="2"/>
      <c r="DE1683" s="2"/>
      <c r="DF1683" s="2"/>
      <c r="DG1683" s="2"/>
      <c r="DH1683" s="2"/>
      <c r="DI1683" s="2"/>
      <c r="DJ1683" s="2"/>
      <c r="DK1683" s="2"/>
      <c r="DL1683" s="2"/>
      <c r="DM1683" s="2"/>
      <c r="DN1683" s="2"/>
      <c r="DO1683" s="2"/>
      <c r="DP1683" s="2"/>
      <c r="DQ1683" s="2"/>
      <c r="DR1683" s="2"/>
      <c r="DS1683" s="2"/>
      <c r="DT1683" s="2"/>
      <c r="DU1683" s="2"/>
      <c r="DV1683" s="2"/>
      <c r="DW1683" s="2"/>
      <c r="DX1683" s="2"/>
      <c r="DY1683" s="2"/>
      <c r="DZ1683" s="2"/>
      <c r="EA1683" s="2"/>
      <c r="EB1683" s="2"/>
      <c r="EC1683" s="2"/>
      <c r="ED1683" s="2"/>
      <c r="EE1683" s="2"/>
      <c r="EF1683" s="2"/>
      <c r="EG1683" s="2"/>
      <c r="EH1683" s="2"/>
      <c r="EI1683" s="2"/>
      <c r="EJ1683" s="2"/>
      <c r="EK1683" s="2"/>
      <c r="EL1683" s="2"/>
      <c r="EM1683" s="2"/>
      <c r="EN1683" s="2"/>
      <c r="EO1683" s="2"/>
      <c r="EP1683" s="2"/>
      <c r="EQ1683" s="2"/>
      <c r="ER1683" s="2"/>
      <c r="ES1683" s="2"/>
      <c r="ET1683" s="2"/>
      <c r="EU1683" s="2"/>
      <c r="EV1683" s="2"/>
      <c r="EW1683" s="2"/>
      <c r="EX1683" s="2"/>
      <c r="EY1683" s="2"/>
      <c r="EZ1683" s="2"/>
      <c r="FA1683" s="2"/>
      <c r="FB1683" s="2"/>
      <c r="FC1683" s="2"/>
      <c r="FD1683" s="2"/>
      <c r="FE1683" s="2"/>
      <c r="FF1683" s="2"/>
      <c r="FG1683" s="2"/>
      <c r="FH1683" s="2"/>
      <c r="FI1683" s="2"/>
      <c r="FJ1683" s="2"/>
      <c r="FK1683" s="2"/>
      <c r="FL1683" s="2"/>
      <c r="FM1683" s="2"/>
      <c r="FN1683" s="2"/>
      <c r="FO1683" s="2"/>
      <c r="FP1683" s="2"/>
      <c r="FQ1683" s="2"/>
      <c r="FR1683" s="2"/>
      <c r="FS1683" s="2"/>
      <c r="FT1683" s="2"/>
      <c r="FU1683" s="2"/>
      <c r="FV1683" s="2"/>
      <c r="FW1683" s="2"/>
      <c r="FX1683" s="2"/>
      <c r="FY1683" s="2"/>
      <c r="FZ1683" s="2"/>
      <c r="GA1683" s="2"/>
      <c r="GB1683" s="2"/>
      <c r="GC1683" s="2"/>
      <c r="GD1683" s="2"/>
      <c r="GE1683" s="2"/>
      <c r="GF1683" s="2"/>
      <c r="GG1683" s="2"/>
      <c r="GH1683" s="2"/>
      <c r="GI1683" s="2"/>
      <c r="GJ1683" s="2"/>
      <c r="GK1683" s="2"/>
      <c r="GL1683" s="2"/>
      <c r="GM1683" s="2"/>
      <c r="GN1683" s="2"/>
      <c r="GO1683" s="2"/>
      <c r="GP1683" s="2"/>
      <c r="GQ1683" s="2"/>
      <c r="GR1683" s="2"/>
      <c r="GS1683" s="2"/>
      <c r="GT1683" s="2"/>
      <c r="GU1683" s="2"/>
      <c r="GV1683" s="2"/>
      <c r="GW1683" s="2"/>
      <c r="GX1683" s="2"/>
      <c r="GY1683" s="2"/>
      <c r="GZ1683" s="2"/>
      <c r="HA1683" s="2"/>
      <c r="HB1683" s="2"/>
      <c r="HC1683" s="2"/>
      <c r="HD1683" s="2"/>
      <c r="HE1683" s="2"/>
      <c r="HF1683" s="2"/>
      <c r="HG1683" s="2"/>
      <c r="HH1683" s="2"/>
      <c r="HI1683" s="2"/>
      <c r="HJ1683" s="2"/>
      <c r="HK1683" s="2"/>
      <c r="HL1683" s="2"/>
      <c r="HM1683" s="2"/>
      <c r="HN1683" s="2"/>
      <c r="HO1683" s="2"/>
      <c r="HP1683" s="2"/>
      <c r="HQ1683" s="2"/>
      <c r="HR1683" s="2"/>
      <c r="HS1683" s="2"/>
      <c r="HT1683" s="2"/>
      <c r="HU1683" s="2"/>
      <c r="HV1683" s="2"/>
      <c r="HW1683" s="2"/>
      <c r="HX1683" s="2"/>
      <c r="HY1683" s="2"/>
      <c r="HZ1683" s="2"/>
      <c r="IA1683" s="2"/>
      <c r="IB1683" s="2"/>
      <c r="IC1683" s="2"/>
      <c r="ID1683" s="2"/>
      <c r="IE1683" s="2"/>
      <c r="IF1683" s="2"/>
      <c r="IG1683" s="2"/>
      <c r="IH1683" s="2"/>
      <c r="II1683" s="2"/>
      <c r="IJ1683" s="2"/>
      <c r="IK1683" s="2"/>
      <c r="IL1683" s="2"/>
      <c r="IM1683" s="2"/>
      <c r="IN1683" s="2"/>
      <c r="IO1683" s="2"/>
      <c r="IP1683" s="2"/>
      <c r="IQ1683" s="2"/>
    </row>
    <row r="1684" spans="1:251" s="16" customFormat="1" ht="18.75" customHeight="1" thickBot="1">
      <c r="A1684" s="17"/>
      <c r="B1684" s="144" t="s">
        <v>11</v>
      </c>
      <c r="C1684" s="145"/>
      <c r="D1684" s="145"/>
      <c r="E1684" s="145"/>
      <c r="F1684" s="145"/>
      <c r="G1684" s="145"/>
      <c r="H1684" s="145"/>
      <c r="I1684" s="145"/>
      <c r="J1684" s="145"/>
      <c r="K1684" s="145"/>
      <c r="L1684" s="145"/>
      <c r="M1684" s="145"/>
      <c r="N1684" s="145"/>
      <c r="O1684" s="145"/>
      <c r="P1684" s="145"/>
      <c r="Q1684" s="145"/>
      <c r="R1684" s="145"/>
      <c r="S1684" s="145"/>
      <c r="T1684" s="145"/>
      <c r="U1684" s="145"/>
      <c r="V1684" s="145"/>
      <c r="W1684" s="145"/>
      <c r="X1684" s="145"/>
      <c r="Y1684" s="145"/>
      <c r="Z1684" s="146"/>
      <c r="AA1684" s="147">
        <f>SUM($AA$1681:$AA$1683)</f>
        <v>8494</v>
      </c>
      <c r="AB1684" s="148"/>
      <c r="AC1684" s="148"/>
      <c r="AD1684" s="148"/>
      <c r="AE1684" s="148"/>
      <c r="AF1684" s="148"/>
      <c r="AG1684" s="148"/>
      <c r="AH1684" s="148"/>
      <c r="AI1684" s="149"/>
      <c r="AJ1684" s="147">
        <f>SUM($AJ$1681:$AJ$1683)</f>
        <v>8494</v>
      </c>
      <c r="AK1684" s="148"/>
      <c r="AL1684" s="148"/>
      <c r="AM1684" s="148"/>
      <c r="AN1684" s="148"/>
      <c r="AO1684" s="148"/>
      <c r="AP1684" s="148"/>
      <c r="AQ1684" s="148"/>
      <c r="AR1684" s="149"/>
      <c r="AS1684" s="150"/>
      <c r="AT1684" s="151"/>
      <c r="AU1684" s="151"/>
      <c r="AV1684" s="151"/>
      <c r="AW1684" s="151"/>
      <c r="AX1684" s="152"/>
      <c r="AY1684" s="2"/>
      <c r="AZ1684" s="2"/>
      <c r="BA1684" s="2"/>
      <c r="BB1684" s="2"/>
      <c r="BC1684" s="2"/>
      <c r="BD1684" s="2"/>
      <c r="BE1684" s="2"/>
      <c r="BF1684" s="2"/>
      <c r="BG1684" s="2"/>
      <c r="BH1684" s="2"/>
      <c r="BI1684" s="2"/>
      <c r="BJ1684" s="2"/>
      <c r="BK1684" s="2"/>
      <c r="BL1684" s="2"/>
      <c r="BM1684" s="2"/>
      <c r="BN1684" s="2"/>
      <c r="BO1684" s="2"/>
      <c r="BP1684" s="2"/>
      <c r="BQ1684" s="2"/>
      <c r="BR1684" s="2"/>
      <c r="BS1684" s="2"/>
      <c r="BT1684" s="2"/>
      <c r="BU1684" s="2"/>
      <c r="BV1684" s="2"/>
      <c r="BW1684" s="2"/>
      <c r="BX1684" s="2"/>
      <c r="BY1684" s="2"/>
      <c r="BZ1684" s="2"/>
      <c r="CA1684" s="2"/>
      <c r="CB1684" s="2"/>
      <c r="CC1684" s="2"/>
      <c r="CD1684" s="2"/>
      <c r="CE1684" s="2"/>
      <c r="CF1684" s="2"/>
      <c r="CG1684" s="2"/>
      <c r="CH1684" s="2"/>
      <c r="CI1684" s="2"/>
      <c r="CJ1684" s="2"/>
      <c r="CK1684" s="2"/>
      <c r="CL1684" s="2"/>
      <c r="CM1684" s="2"/>
      <c r="CN1684" s="2"/>
      <c r="CO1684" s="2"/>
      <c r="CP1684" s="2"/>
      <c r="CQ1684" s="2"/>
      <c r="CR1684" s="2"/>
      <c r="CS1684" s="2"/>
      <c r="CT1684" s="2"/>
      <c r="CU1684" s="2"/>
      <c r="CV1684" s="2"/>
      <c r="CW1684" s="2"/>
      <c r="CX1684" s="2"/>
      <c r="CY1684" s="2"/>
      <c r="CZ1684" s="2"/>
      <c r="DA1684" s="2"/>
      <c r="DB1684" s="2"/>
      <c r="DC1684" s="2"/>
      <c r="DD1684" s="2"/>
      <c r="DE1684" s="2"/>
      <c r="DF1684" s="2"/>
      <c r="DG1684" s="2"/>
      <c r="DH1684" s="2"/>
      <c r="DI1684" s="2"/>
      <c r="DJ1684" s="2"/>
      <c r="DK1684" s="2"/>
      <c r="DL1684" s="2"/>
      <c r="DM1684" s="2"/>
      <c r="DN1684" s="2"/>
      <c r="DO1684" s="2"/>
      <c r="DP1684" s="2"/>
      <c r="DQ1684" s="2"/>
      <c r="DR1684" s="2"/>
      <c r="DS1684" s="2"/>
      <c r="DT1684" s="2"/>
      <c r="DU1684" s="2"/>
      <c r="DV1684" s="2"/>
      <c r="DW1684" s="2"/>
      <c r="DX1684" s="2"/>
      <c r="DY1684" s="2"/>
      <c r="DZ1684" s="2"/>
      <c r="EA1684" s="2"/>
      <c r="EB1684" s="2"/>
      <c r="EC1684" s="2"/>
      <c r="ED1684" s="2"/>
      <c r="EE1684" s="2"/>
      <c r="EF1684" s="2"/>
      <c r="EG1684" s="2"/>
      <c r="EH1684" s="2"/>
      <c r="EI1684" s="2"/>
      <c r="EJ1684" s="2"/>
      <c r="EK1684" s="2"/>
      <c r="EL1684" s="2"/>
      <c r="EM1684" s="2"/>
      <c r="EN1684" s="2"/>
      <c r="EO1684" s="2"/>
      <c r="EP1684" s="2"/>
      <c r="EQ1684" s="2"/>
      <c r="ER1684" s="2"/>
      <c r="ES1684" s="2"/>
      <c r="ET1684" s="2"/>
      <c r="EU1684" s="2"/>
      <c r="EV1684" s="2"/>
      <c r="EW1684" s="2"/>
      <c r="EX1684" s="2"/>
      <c r="EY1684" s="2"/>
      <c r="EZ1684" s="2"/>
      <c r="FA1684" s="2"/>
      <c r="FB1684" s="2"/>
      <c r="FC1684" s="2"/>
      <c r="FD1684" s="2"/>
      <c r="FE1684" s="2"/>
      <c r="FF1684" s="2"/>
      <c r="FG1684" s="2"/>
      <c r="FH1684" s="2"/>
      <c r="FI1684" s="2"/>
      <c r="FJ1684" s="2"/>
      <c r="FK1684" s="2"/>
      <c r="FL1684" s="2"/>
      <c r="FM1684" s="2"/>
      <c r="FN1684" s="2"/>
      <c r="FO1684" s="2"/>
      <c r="FP1684" s="2"/>
      <c r="FQ1684" s="2"/>
      <c r="FR1684" s="2"/>
      <c r="FS1684" s="2"/>
      <c r="FT1684" s="2"/>
      <c r="FU1684" s="2"/>
      <c r="FV1684" s="2"/>
      <c r="FW1684" s="2"/>
      <c r="FX1684" s="2"/>
      <c r="FY1684" s="2"/>
      <c r="FZ1684" s="2"/>
      <c r="GA1684" s="2"/>
      <c r="GB1684" s="2"/>
      <c r="GC1684" s="2"/>
      <c r="GD1684" s="2"/>
      <c r="GE1684" s="2"/>
      <c r="GF1684" s="2"/>
      <c r="GG1684" s="2"/>
      <c r="GH1684" s="2"/>
      <c r="GI1684" s="2"/>
      <c r="GJ1684" s="2"/>
      <c r="GK1684" s="2"/>
      <c r="GL1684" s="2"/>
      <c r="GM1684" s="2"/>
      <c r="GN1684" s="2"/>
      <c r="GO1684" s="2"/>
      <c r="GP1684" s="2"/>
      <c r="GQ1684" s="2"/>
      <c r="GR1684" s="2"/>
      <c r="GS1684" s="2"/>
      <c r="GT1684" s="2"/>
      <c r="GU1684" s="2"/>
      <c r="GV1684" s="2"/>
      <c r="GW1684" s="2"/>
      <c r="GX1684" s="2"/>
      <c r="GY1684" s="2"/>
      <c r="GZ1684" s="2"/>
      <c r="HA1684" s="2"/>
      <c r="HB1684" s="2"/>
      <c r="HC1684" s="2"/>
      <c r="HD1684" s="2"/>
      <c r="HE1684" s="2"/>
      <c r="HF1684" s="2"/>
      <c r="HG1684" s="2"/>
      <c r="HH1684" s="2"/>
      <c r="HI1684" s="2"/>
      <c r="HJ1684" s="2"/>
      <c r="HK1684" s="2"/>
      <c r="HL1684" s="2"/>
      <c r="HM1684" s="2"/>
      <c r="HN1684" s="2"/>
      <c r="HO1684" s="2"/>
      <c r="HP1684" s="2"/>
      <c r="HQ1684" s="2"/>
      <c r="HR1684" s="2"/>
      <c r="HS1684" s="2"/>
      <c r="HT1684" s="2"/>
      <c r="HU1684" s="2"/>
      <c r="HV1684" s="2"/>
      <c r="HW1684" s="2"/>
      <c r="HX1684" s="2"/>
      <c r="HY1684" s="2"/>
      <c r="HZ1684" s="2"/>
      <c r="IA1684" s="2"/>
      <c r="IB1684" s="2"/>
      <c r="IC1684" s="2"/>
      <c r="ID1684" s="2"/>
      <c r="IE1684" s="2"/>
      <c r="IF1684" s="2"/>
      <c r="IG1684" s="2"/>
      <c r="IH1684" s="2"/>
      <c r="II1684" s="2"/>
      <c r="IJ1684" s="2"/>
      <c r="IK1684" s="2"/>
      <c r="IL1684" s="2"/>
      <c r="IM1684" s="2"/>
      <c r="IN1684" s="2"/>
      <c r="IO1684" s="2"/>
      <c r="IP1684" s="2"/>
      <c r="IQ1684" s="2"/>
    </row>
    <row r="1686" spans="1:251" ht="19.2">
      <c r="A1686" s="1" t="s">
        <v>0</v>
      </c>
      <c r="AW1686" s="3"/>
      <c r="AX1686" s="4"/>
      <c r="AY1686" s="3"/>
    </row>
    <row r="1688" spans="1:251" ht="18">
      <c r="B1688" s="115" t="s">
        <v>8</v>
      </c>
      <c r="C1688" s="116"/>
      <c r="D1688" s="116"/>
      <c r="E1688" s="116"/>
      <c r="F1688" s="116"/>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row>
    <row r="1689" spans="1:251">
      <c r="Z1689" s="5"/>
      <c r="AD1689" s="5"/>
      <c r="AE1689" s="5"/>
      <c r="AF1689" s="5"/>
      <c r="AG1689" s="5"/>
      <c r="AH1689" s="5"/>
      <c r="AI1689" s="5"/>
      <c r="AO1689" s="5"/>
    </row>
    <row r="1690" spans="1:251" ht="13.8" thickBot="1">
      <c r="Z1690" s="5"/>
      <c r="AD1690" s="5"/>
      <c r="AE1690" s="5"/>
      <c r="AF1690" s="5"/>
      <c r="AG1690" s="5"/>
      <c r="AH1690" s="5"/>
      <c r="AI1690" s="5"/>
      <c r="AO1690" s="5"/>
      <c r="DI1690" s="6"/>
    </row>
    <row r="1691" spans="1:251" ht="24.75" customHeight="1" thickBot="1">
      <c r="B1691" s="117" t="s">
        <v>1</v>
      </c>
      <c r="C1691" s="118"/>
      <c r="D1691" s="118"/>
      <c r="E1691" s="118"/>
      <c r="F1691" s="118"/>
      <c r="G1691" s="118"/>
      <c r="H1691" s="119" t="s">
        <v>196</v>
      </c>
      <c r="I1691" s="120"/>
      <c r="J1691" s="120"/>
      <c r="K1691" s="120"/>
      <c r="L1691" s="120"/>
      <c r="M1691" s="120"/>
      <c r="N1691" s="120"/>
      <c r="O1691" s="120"/>
      <c r="P1691" s="120"/>
      <c r="Q1691" s="120"/>
      <c r="R1691" s="120"/>
      <c r="S1691" s="120"/>
      <c r="T1691" s="120"/>
      <c r="U1691" s="120"/>
      <c r="V1691" s="120"/>
      <c r="W1691" s="120"/>
      <c r="X1691" s="120"/>
      <c r="Y1691" s="120"/>
      <c r="Z1691" s="120"/>
      <c r="AA1691" s="120"/>
      <c r="AB1691" s="120"/>
      <c r="AC1691" s="120"/>
      <c r="AD1691" s="120"/>
      <c r="AE1691" s="120"/>
      <c r="AF1691" s="120"/>
      <c r="AG1691" s="120"/>
      <c r="AH1691" s="120"/>
      <c r="AI1691" s="120"/>
      <c r="AJ1691" s="120"/>
      <c r="AK1691" s="120"/>
      <c r="AL1691" s="120"/>
      <c r="AM1691" s="120"/>
      <c r="AN1691" s="120"/>
      <c r="AO1691" s="120"/>
      <c r="AP1691" s="120"/>
      <c r="AQ1691" s="120"/>
      <c r="AR1691" s="120"/>
      <c r="AS1691" s="120"/>
      <c r="AT1691" s="120"/>
      <c r="AU1691" s="120"/>
      <c r="AV1691" s="120"/>
      <c r="AW1691" s="120"/>
      <c r="AX1691" s="121"/>
      <c r="DI1691" s="6"/>
    </row>
    <row r="1692" spans="1:251" ht="14.4">
      <c r="B1692" s="7"/>
      <c r="C1692" s="7"/>
      <c r="D1692" s="7"/>
      <c r="E1692" s="7"/>
      <c r="F1692" s="7"/>
      <c r="G1692" s="7"/>
      <c r="H1692" s="8"/>
      <c r="I1692" s="8"/>
      <c r="J1692" s="8"/>
      <c r="K1692" s="8"/>
      <c r="L1692" s="9"/>
      <c r="M1692" s="9"/>
      <c r="N1692" s="9"/>
      <c r="O1692" s="9"/>
      <c r="P1692" s="8"/>
      <c r="Q1692" s="8"/>
      <c r="R1692" s="8"/>
      <c r="S1692" s="8"/>
      <c r="T1692" s="8"/>
      <c r="U1692" s="8"/>
      <c r="V1692" s="10"/>
      <c r="W1692" s="10"/>
      <c r="X1692" s="10"/>
      <c r="Y1692" s="10"/>
      <c r="Z1692" s="10"/>
      <c r="AA1692" s="10"/>
      <c r="AB1692" s="10"/>
      <c r="AC1692" s="10"/>
      <c r="AD1692" s="10"/>
      <c r="AE1692" s="10"/>
      <c r="AF1692" s="10"/>
      <c r="AG1692" s="10"/>
      <c r="AH1692" s="10"/>
      <c r="AI1692" s="10"/>
      <c r="AJ1692" s="10"/>
      <c r="AK1692" s="10"/>
      <c r="AL1692" s="10"/>
      <c r="AM1692" s="10"/>
      <c r="AN1692" s="10"/>
      <c r="AO1692" s="10"/>
      <c r="AP1692" s="10"/>
      <c r="AQ1692" s="10"/>
      <c r="AR1692" s="10"/>
      <c r="AS1692" s="10"/>
      <c r="AT1692" s="10"/>
      <c r="AU1692" s="10"/>
      <c r="AV1692" s="10"/>
      <c r="AW1692" s="10"/>
      <c r="AX1692" s="10"/>
      <c r="DI1692" s="6"/>
    </row>
    <row r="1693" spans="1:251" ht="15" thickBot="1">
      <c r="A1693" s="11"/>
      <c r="B1693" s="10" t="s">
        <v>2</v>
      </c>
      <c r="C1693" s="8"/>
      <c r="D1693" s="8"/>
      <c r="E1693" s="8"/>
      <c r="F1693" s="8"/>
      <c r="G1693" s="8"/>
      <c r="H1693" s="8"/>
      <c r="I1693" s="8"/>
      <c r="J1693" s="8"/>
      <c r="K1693" s="8"/>
      <c r="L1693" s="9"/>
      <c r="M1693" s="9"/>
      <c r="N1693" s="9"/>
      <c r="O1693" s="9"/>
      <c r="P1693" s="8"/>
      <c r="Q1693" s="8"/>
      <c r="R1693" s="8"/>
      <c r="S1693" s="8"/>
      <c r="T1693" s="8"/>
      <c r="U1693" s="8"/>
      <c r="V1693" s="10"/>
      <c r="W1693" s="10"/>
      <c r="X1693" s="10"/>
      <c r="Y1693" s="10"/>
      <c r="Z1693" s="10"/>
      <c r="AA1693" s="10"/>
      <c r="AB1693" s="10"/>
      <c r="AC1693" s="10"/>
      <c r="AD1693" s="10"/>
      <c r="AE1693" s="10"/>
      <c r="AF1693" s="10"/>
      <c r="AG1693" s="10"/>
      <c r="AH1693" s="10"/>
      <c r="AI1693" s="10"/>
      <c r="AJ1693" s="10"/>
      <c r="AK1693" s="10"/>
      <c r="AL1693" s="10"/>
      <c r="AM1693" s="10"/>
      <c r="AN1693" s="10"/>
      <c r="AO1693" s="10"/>
      <c r="AP1693" s="10"/>
      <c r="AQ1693" s="10"/>
      <c r="AR1693" s="10"/>
      <c r="AS1693" s="10"/>
      <c r="AT1693" s="10"/>
      <c r="AU1693" s="10"/>
      <c r="AV1693" s="10"/>
      <c r="AW1693" s="10"/>
      <c r="AX1693" s="10"/>
      <c r="DI1693" s="6"/>
    </row>
    <row r="1694" spans="1:251" ht="14.4">
      <c r="A1694" s="8"/>
      <c r="B1694" s="12"/>
      <c r="C1694" s="7"/>
      <c r="D1694" s="7"/>
      <c r="E1694" s="7"/>
      <c r="F1694" s="7"/>
      <c r="G1694" s="7"/>
      <c r="H1694" s="7"/>
      <c r="I1694" s="7"/>
      <c r="J1694" s="7"/>
      <c r="K1694" s="7"/>
      <c r="L1694" s="13"/>
      <c r="M1694" s="13"/>
      <c r="N1694" s="13"/>
      <c r="O1694" s="13"/>
      <c r="P1694" s="7"/>
      <c r="Q1694" s="7"/>
      <c r="R1694" s="7"/>
      <c r="S1694" s="7"/>
      <c r="T1694" s="7"/>
      <c r="U1694" s="7"/>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c r="AS1694" s="14"/>
      <c r="AT1694" s="14"/>
      <c r="AU1694" s="14"/>
      <c r="AV1694" s="14"/>
      <c r="AW1694" s="14"/>
      <c r="AX1694" s="15"/>
    </row>
    <row r="1695" spans="1:251" ht="12" customHeight="1">
      <c r="A1695" s="8"/>
      <c r="B1695" s="122" t="s">
        <v>780</v>
      </c>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4"/>
    </row>
    <row r="1696" spans="1:251" ht="12" customHeight="1">
      <c r="A1696" s="8"/>
      <c r="B1696" s="122"/>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4"/>
      <c r="BC1696" s="16"/>
    </row>
    <row r="1697" spans="1:113" ht="12" customHeight="1">
      <c r="A1697" s="8"/>
      <c r="B1697" s="122"/>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4"/>
    </row>
    <row r="1698" spans="1:113" ht="12" customHeight="1">
      <c r="A1698" s="8"/>
      <c r="B1698" s="122"/>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4"/>
    </row>
    <row r="1699" spans="1:113" ht="12" customHeight="1">
      <c r="A1699" s="8"/>
      <c r="B1699" s="122"/>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4"/>
    </row>
    <row r="1700" spans="1:113" ht="15" thickBot="1">
      <c r="A1700" s="17"/>
      <c r="B1700" s="18"/>
      <c r="C1700" s="19"/>
      <c r="D1700" s="19"/>
      <c r="E1700" s="19"/>
      <c r="F1700" s="19"/>
      <c r="G1700" s="19"/>
      <c r="H1700" s="19"/>
      <c r="I1700" s="19"/>
      <c r="J1700" s="19"/>
      <c r="K1700" s="19"/>
      <c r="L1700" s="19"/>
      <c r="M1700" s="19"/>
      <c r="N1700" s="19"/>
      <c r="O1700" s="19"/>
      <c r="P1700" s="19"/>
      <c r="Q1700" s="19"/>
      <c r="R1700" s="19"/>
      <c r="S1700" s="19"/>
      <c r="T1700" s="19"/>
      <c r="U1700" s="19"/>
      <c r="V1700" s="19"/>
      <c r="W1700" s="19"/>
      <c r="X1700" s="19"/>
      <c r="Y1700" s="19"/>
      <c r="Z1700" s="19"/>
      <c r="AA1700" s="19"/>
      <c r="AB1700" s="19"/>
      <c r="AC1700" s="19"/>
      <c r="AD1700" s="19"/>
      <c r="AE1700" s="19"/>
      <c r="AF1700" s="19"/>
      <c r="AG1700" s="19"/>
      <c r="AH1700" s="19"/>
      <c r="AI1700" s="19"/>
      <c r="AJ1700" s="19"/>
      <c r="AK1700" s="19"/>
      <c r="AL1700" s="19"/>
      <c r="AM1700" s="19"/>
      <c r="AN1700" s="19"/>
      <c r="AO1700" s="19"/>
      <c r="AP1700" s="19"/>
      <c r="AQ1700" s="19"/>
      <c r="AR1700" s="19"/>
      <c r="AS1700" s="19"/>
      <c r="AT1700" s="19"/>
      <c r="AU1700" s="19"/>
      <c r="AV1700" s="19"/>
      <c r="AW1700" s="19"/>
      <c r="AX1700" s="20"/>
    </row>
    <row r="1701" spans="1:113">
      <c r="B1701" s="21"/>
    </row>
    <row r="1702" spans="1:113" ht="15" thickBot="1">
      <c r="A1702" s="11"/>
      <c r="B1702" s="10" t="s">
        <v>3</v>
      </c>
      <c r="C1702" s="8"/>
      <c r="D1702" s="8"/>
      <c r="E1702" s="8"/>
      <c r="F1702" s="8"/>
      <c r="G1702" s="8"/>
      <c r="H1702" s="8"/>
      <c r="I1702" s="8"/>
      <c r="J1702" s="8"/>
      <c r="K1702" s="8"/>
      <c r="L1702" s="9"/>
      <c r="M1702" s="9"/>
      <c r="N1702" s="9"/>
      <c r="O1702" s="9"/>
      <c r="P1702" s="8"/>
      <c r="Q1702" s="8"/>
      <c r="R1702" s="8"/>
      <c r="S1702" s="8"/>
      <c r="T1702" s="8"/>
      <c r="U1702" s="8"/>
      <c r="V1702" s="10"/>
      <c r="W1702" s="10"/>
      <c r="X1702" s="10"/>
      <c r="Y1702" s="10"/>
      <c r="Z1702" s="10"/>
      <c r="AA1702" s="10"/>
      <c r="AB1702" s="10"/>
      <c r="AC1702" s="10"/>
      <c r="AD1702" s="10"/>
      <c r="AE1702" s="10"/>
      <c r="AF1702" s="10"/>
      <c r="AG1702" s="10"/>
      <c r="AH1702" s="10"/>
      <c r="AI1702" s="10"/>
      <c r="AJ1702" s="10"/>
      <c r="AK1702" s="10"/>
      <c r="AL1702" s="10"/>
      <c r="AM1702" s="10"/>
      <c r="AN1702" s="10"/>
      <c r="AO1702" s="10"/>
      <c r="AP1702" s="10"/>
      <c r="AQ1702" s="10"/>
      <c r="AR1702" s="10"/>
      <c r="AS1702" s="10"/>
      <c r="AT1702" s="10"/>
      <c r="AU1702" s="10"/>
      <c r="AV1702" s="10"/>
      <c r="AW1702" s="10"/>
      <c r="AX1702" s="10"/>
      <c r="DI1702" s="6"/>
    </row>
    <row r="1703" spans="1:113" ht="14.4">
      <c r="A1703" s="8"/>
      <c r="B1703" s="12"/>
      <c r="C1703" s="7"/>
      <c r="D1703" s="7"/>
      <c r="E1703" s="7"/>
      <c r="F1703" s="7"/>
      <c r="G1703" s="7"/>
      <c r="H1703" s="7"/>
      <c r="I1703" s="7"/>
      <c r="J1703" s="7"/>
      <c r="K1703" s="7"/>
      <c r="L1703" s="13"/>
      <c r="M1703" s="13"/>
      <c r="N1703" s="13"/>
      <c r="O1703" s="13"/>
      <c r="P1703" s="7"/>
      <c r="Q1703" s="7"/>
      <c r="R1703" s="7"/>
      <c r="S1703" s="7"/>
      <c r="T1703" s="7"/>
      <c r="U1703" s="7"/>
      <c r="V1703" s="14"/>
      <c r="W1703" s="14"/>
      <c r="X1703" s="14"/>
      <c r="Y1703" s="14"/>
      <c r="Z1703" s="14"/>
      <c r="AA1703" s="14"/>
      <c r="AB1703" s="14"/>
      <c r="AC1703" s="14"/>
      <c r="AD1703" s="14"/>
      <c r="AE1703" s="14"/>
      <c r="AF1703" s="14"/>
      <c r="AG1703" s="14"/>
      <c r="AH1703" s="14"/>
      <c r="AI1703" s="14"/>
      <c r="AJ1703" s="14"/>
      <c r="AK1703" s="14"/>
      <c r="AL1703" s="14"/>
      <c r="AM1703" s="14"/>
      <c r="AN1703" s="14"/>
      <c r="AO1703" s="14"/>
      <c r="AP1703" s="14"/>
      <c r="AQ1703" s="14"/>
      <c r="AR1703" s="14"/>
      <c r="AS1703" s="14"/>
      <c r="AT1703" s="14"/>
      <c r="AU1703" s="14"/>
      <c r="AV1703" s="14"/>
      <c r="AW1703" s="14"/>
      <c r="AX1703" s="15"/>
    </row>
    <row r="1704" spans="1:113" ht="12" customHeight="1">
      <c r="A1704" s="8"/>
      <c r="B1704" s="122" t="s">
        <v>843</v>
      </c>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4"/>
    </row>
    <row r="1705" spans="1:113" ht="12" customHeight="1">
      <c r="A1705" s="8"/>
      <c r="B1705" s="122"/>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4"/>
    </row>
    <row r="1706" spans="1:113" ht="12" customHeight="1">
      <c r="A1706" s="8"/>
      <c r="B1706" s="122"/>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4"/>
    </row>
    <row r="1707" spans="1:113" ht="12" customHeight="1">
      <c r="A1707" s="8"/>
      <c r="B1707" s="122"/>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4"/>
    </row>
    <row r="1708" spans="1:113" ht="12" customHeight="1">
      <c r="A1708" s="8"/>
      <c r="B1708" s="122"/>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4"/>
      <c r="BC1708" s="16"/>
    </row>
    <row r="1709" spans="1:113" ht="12" customHeight="1">
      <c r="A1709" s="8"/>
      <c r="B1709" s="122"/>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4"/>
    </row>
    <row r="1710" spans="1:113" ht="12" customHeight="1">
      <c r="A1710" s="8"/>
      <c r="B1710" s="122"/>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4"/>
    </row>
    <row r="1711" spans="1:113" ht="12" customHeight="1">
      <c r="A1711" s="8"/>
      <c r="B1711" s="122"/>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4"/>
    </row>
    <row r="1712" spans="1:113" ht="15" thickBot="1">
      <c r="A1712" s="17"/>
      <c r="B1712" s="18"/>
      <c r="C1712" s="19"/>
      <c r="D1712" s="19"/>
      <c r="E1712" s="19"/>
      <c r="F1712" s="19"/>
      <c r="G1712" s="19"/>
      <c r="H1712" s="19"/>
      <c r="I1712" s="19"/>
      <c r="J1712" s="19"/>
      <c r="K1712" s="19"/>
      <c r="L1712" s="19"/>
      <c r="M1712" s="19"/>
      <c r="N1712" s="19"/>
      <c r="O1712" s="19"/>
      <c r="P1712" s="19"/>
      <c r="Q1712" s="19"/>
      <c r="R1712" s="19"/>
      <c r="S1712" s="19"/>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20"/>
    </row>
    <row r="1713" spans="1:251">
      <c r="B1713" s="21"/>
    </row>
    <row r="1714" spans="1:251" ht="14.4">
      <c r="B1714" s="10" t="s">
        <v>4</v>
      </c>
      <c r="C1714" s="8"/>
      <c r="D1714" s="8"/>
      <c r="E1714" s="8"/>
      <c r="F1714" s="8"/>
      <c r="G1714" s="8"/>
      <c r="H1714" s="8"/>
      <c r="I1714" s="8"/>
      <c r="J1714" s="8"/>
      <c r="K1714" s="8"/>
      <c r="L1714" s="9"/>
      <c r="M1714" s="9"/>
      <c r="N1714" s="9"/>
      <c r="O1714" s="9"/>
      <c r="P1714" s="8"/>
      <c r="Q1714" s="8"/>
      <c r="R1714" s="8"/>
      <c r="S1714" s="8"/>
      <c r="T1714" s="8"/>
      <c r="U1714" s="8"/>
      <c r="V1714" s="10"/>
      <c r="W1714" s="10"/>
      <c r="X1714" s="10"/>
      <c r="Y1714" s="10"/>
      <c r="Z1714" s="10"/>
      <c r="AA1714" s="10"/>
      <c r="AB1714" s="10"/>
      <c r="AC1714" s="10"/>
      <c r="AD1714" s="10"/>
      <c r="AE1714" s="10"/>
      <c r="AF1714" s="10"/>
      <c r="AG1714" s="10"/>
      <c r="AH1714" s="10"/>
      <c r="AI1714" s="10"/>
      <c r="AJ1714" s="10"/>
      <c r="AK1714" s="10"/>
      <c r="AL1714" s="10"/>
      <c r="AM1714" s="10"/>
      <c r="AN1714" s="10"/>
      <c r="AO1714" s="10"/>
      <c r="AP1714" s="10"/>
      <c r="AQ1714" s="10"/>
      <c r="AR1714" s="10"/>
      <c r="AS1714" s="10"/>
      <c r="AT1714" s="10"/>
      <c r="AU1714" s="10"/>
      <c r="AV1714" s="10"/>
      <c r="AW1714" s="10"/>
      <c r="AX1714" s="10"/>
    </row>
    <row r="1715" spans="1:251" ht="15" thickBot="1">
      <c r="B1715" s="8"/>
      <c r="C1715" s="8"/>
      <c r="D1715" s="8"/>
      <c r="E1715" s="8"/>
      <c r="F1715" s="8"/>
      <c r="G1715" s="8"/>
      <c r="H1715" s="8"/>
      <c r="I1715" s="8"/>
      <c r="J1715" s="8"/>
      <c r="K1715" s="8"/>
      <c r="L1715" s="9"/>
      <c r="M1715" s="9"/>
      <c r="N1715" s="9"/>
      <c r="O1715" s="9"/>
      <c r="P1715" s="8"/>
      <c r="Q1715" s="8"/>
      <c r="R1715" s="8"/>
      <c r="S1715" s="8"/>
      <c r="T1715" s="8"/>
      <c r="U1715" s="8"/>
      <c r="V1715" s="10"/>
      <c r="W1715" s="10"/>
      <c r="X1715" s="10"/>
      <c r="Y1715" s="10"/>
      <c r="Z1715" s="10"/>
      <c r="AA1715" s="10"/>
      <c r="AB1715" s="10"/>
      <c r="AC1715" s="10"/>
      <c r="AD1715" s="10"/>
      <c r="AE1715" s="10"/>
      <c r="AF1715" s="10"/>
      <c r="AG1715" s="10"/>
      <c r="AH1715" s="10"/>
      <c r="AI1715" s="10"/>
      <c r="AJ1715" s="10"/>
      <c r="AK1715" s="10"/>
      <c r="AL1715" s="10"/>
      <c r="AM1715" s="10"/>
      <c r="AN1715" s="10"/>
      <c r="AO1715" s="10"/>
      <c r="AP1715" s="10"/>
      <c r="AQ1715" s="10"/>
      <c r="AR1715" s="10"/>
      <c r="AS1715" s="10"/>
      <c r="AT1715" s="10"/>
      <c r="AU1715" s="10"/>
      <c r="AV1715" s="10"/>
      <c r="AW1715" s="10"/>
      <c r="AX1715" s="22" t="s">
        <v>5</v>
      </c>
    </row>
    <row r="1716" spans="1:251" s="16" customFormat="1" ht="13.5" customHeight="1">
      <c r="A1716" s="8"/>
      <c r="B1716" s="125" t="s">
        <v>6</v>
      </c>
      <c r="C1716" s="126"/>
      <c r="D1716" s="126"/>
      <c r="E1716" s="126"/>
      <c r="F1716" s="126"/>
      <c r="G1716" s="126"/>
      <c r="H1716" s="126"/>
      <c r="I1716" s="126"/>
      <c r="J1716" s="126"/>
      <c r="K1716" s="126"/>
      <c r="L1716" s="126"/>
      <c r="M1716" s="126"/>
      <c r="N1716" s="126"/>
      <c r="O1716" s="126"/>
      <c r="P1716" s="126"/>
      <c r="Q1716" s="126"/>
      <c r="R1716" s="126"/>
      <c r="S1716" s="126"/>
      <c r="T1716" s="126"/>
      <c r="U1716" s="126"/>
      <c r="V1716" s="126"/>
      <c r="W1716" s="126"/>
      <c r="X1716" s="126"/>
      <c r="Y1716" s="126"/>
      <c r="Z1716" s="127"/>
      <c r="AA1716" s="131" t="s">
        <v>9</v>
      </c>
      <c r="AB1716" s="126"/>
      <c r="AC1716" s="126"/>
      <c r="AD1716" s="126"/>
      <c r="AE1716" s="126"/>
      <c r="AF1716" s="126"/>
      <c r="AG1716" s="126"/>
      <c r="AH1716" s="126"/>
      <c r="AI1716" s="127"/>
      <c r="AJ1716" s="131" t="s">
        <v>10</v>
      </c>
      <c r="AK1716" s="126"/>
      <c r="AL1716" s="126"/>
      <c r="AM1716" s="126"/>
      <c r="AN1716" s="126"/>
      <c r="AO1716" s="126"/>
      <c r="AP1716" s="126"/>
      <c r="AQ1716" s="126"/>
      <c r="AR1716" s="127"/>
      <c r="AS1716" s="131" t="s">
        <v>7</v>
      </c>
      <c r="AT1716" s="126"/>
      <c r="AU1716" s="126"/>
      <c r="AV1716" s="126"/>
      <c r="AW1716" s="126"/>
      <c r="AX1716" s="133"/>
      <c r="AY1716" s="2"/>
      <c r="AZ1716" s="2"/>
      <c r="BA1716" s="2"/>
      <c r="BB1716" s="2"/>
      <c r="BC1716" s="2"/>
      <c r="BD1716" s="2"/>
      <c r="BE1716" s="2"/>
      <c r="BF1716" s="2"/>
      <c r="BG1716" s="2"/>
      <c r="BH1716" s="2"/>
      <c r="BI1716" s="2"/>
      <c r="BJ1716" s="2"/>
      <c r="BK1716" s="2"/>
      <c r="BL1716" s="2"/>
      <c r="BM1716" s="2"/>
      <c r="BN1716" s="2"/>
      <c r="BO1716" s="2"/>
      <c r="BP1716" s="2"/>
      <c r="BQ1716" s="2"/>
      <c r="BR1716" s="2"/>
      <c r="BS1716" s="2"/>
      <c r="BT1716" s="2"/>
      <c r="BU1716" s="2"/>
      <c r="BV1716" s="2"/>
      <c r="BW1716" s="2"/>
      <c r="BX1716" s="2"/>
      <c r="BY1716" s="2"/>
      <c r="BZ1716" s="2"/>
      <c r="CA1716" s="2"/>
      <c r="CB1716" s="2"/>
      <c r="CC1716" s="2"/>
      <c r="CD1716" s="2"/>
      <c r="CE1716" s="2"/>
      <c r="CF1716" s="2"/>
      <c r="CG1716" s="2"/>
      <c r="CH1716" s="2"/>
      <c r="CI1716" s="2"/>
      <c r="CJ1716" s="2"/>
      <c r="CK1716" s="2"/>
      <c r="CL1716" s="2"/>
      <c r="CM1716" s="2"/>
      <c r="CN1716" s="2"/>
      <c r="CO1716" s="2"/>
      <c r="CP1716" s="2"/>
      <c r="CQ1716" s="2"/>
      <c r="CR1716" s="2"/>
      <c r="CS1716" s="2"/>
      <c r="CT1716" s="2"/>
      <c r="CU1716" s="2"/>
      <c r="CV1716" s="2"/>
      <c r="CW1716" s="2"/>
      <c r="CX1716" s="2"/>
      <c r="CY1716" s="2"/>
      <c r="CZ1716" s="2"/>
      <c r="DA1716" s="2"/>
      <c r="DB1716" s="2"/>
      <c r="DC1716" s="2"/>
      <c r="DD1716" s="2"/>
      <c r="DE1716" s="2"/>
      <c r="DF1716" s="2"/>
      <c r="DG1716" s="2"/>
      <c r="DH1716" s="2"/>
      <c r="DI1716" s="2"/>
      <c r="DJ1716" s="2"/>
      <c r="DK1716" s="2"/>
      <c r="DL1716" s="2"/>
      <c r="DM1716" s="2"/>
      <c r="DN1716" s="2"/>
      <c r="DO1716" s="2"/>
      <c r="DP1716" s="2"/>
      <c r="DQ1716" s="2"/>
      <c r="DR1716" s="2"/>
      <c r="DS1716" s="2"/>
      <c r="DT1716" s="2"/>
      <c r="DU1716" s="2"/>
      <c r="DV1716" s="2"/>
      <c r="DW1716" s="2"/>
      <c r="DX1716" s="2"/>
      <c r="DY1716" s="2"/>
      <c r="DZ1716" s="2"/>
      <c r="EA1716" s="2"/>
      <c r="EB1716" s="2"/>
      <c r="EC1716" s="2"/>
      <c r="ED1716" s="2"/>
      <c r="EE1716" s="2"/>
      <c r="EF1716" s="2"/>
      <c r="EG1716" s="2"/>
      <c r="EH1716" s="2"/>
      <c r="EI1716" s="2"/>
      <c r="EJ1716" s="2"/>
      <c r="EK1716" s="2"/>
      <c r="EL1716" s="2"/>
      <c r="EM1716" s="2"/>
      <c r="EN1716" s="2"/>
      <c r="EO1716" s="2"/>
      <c r="EP1716" s="2"/>
      <c r="EQ1716" s="2"/>
      <c r="ER1716" s="2"/>
      <c r="ES1716" s="2"/>
      <c r="ET1716" s="2"/>
      <c r="EU1716" s="2"/>
      <c r="EV1716" s="2"/>
      <c r="EW1716" s="2"/>
      <c r="EX1716" s="2"/>
      <c r="EY1716" s="2"/>
      <c r="EZ1716" s="2"/>
      <c r="FA1716" s="2"/>
      <c r="FB1716" s="2"/>
      <c r="FC1716" s="2"/>
      <c r="FD1716" s="2"/>
      <c r="FE1716" s="2"/>
      <c r="FF1716" s="2"/>
      <c r="FG1716" s="2"/>
      <c r="FH1716" s="2"/>
      <c r="FI1716" s="2"/>
      <c r="FJ1716" s="2"/>
      <c r="FK1716" s="2"/>
      <c r="FL1716" s="2"/>
      <c r="FM1716" s="2"/>
      <c r="FN1716" s="2"/>
      <c r="FO1716" s="2"/>
      <c r="FP1716" s="2"/>
      <c r="FQ1716" s="2"/>
      <c r="FR1716" s="2"/>
      <c r="FS1716" s="2"/>
      <c r="FT1716" s="2"/>
      <c r="FU1716" s="2"/>
      <c r="FV1716" s="2"/>
      <c r="FW1716" s="2"/>
      <c r="FX1716" s="2"/>
      <c r="FY1716" s="2"/>
      <c r="FZ1716" s="2"/>
      <c r="GA1716" s="2"/>
      <c r="GB1716" s="2"/>
      <c r="GC1716" s="2"/>
      <c r="GD1716" s="2"/>
      <c r="GE1716" s="2"/>
      <c r="GF1716" s="2"/>
      <c r="GG1716" s="2"/>
      <c r="GH1716" s="2"/>
      <c r="GI1716" s="2"/>
      <c r="GJ1716" s="2"/>
      <c r="GK1716" s="2"/>
      <c r="GL1716" s="2"/>
      <c r="GM1716" s="2"/>
      <c r="GN1716" s="2"/>
      <c r="GO1716" s="2"/>
      <c r="GP1716" s="2"/>
      <c r="GQ1716" s="2"/>
      <c r="GR1716" s="2"/>
      <c r="GS1716" s="2"/>
      <c r="GT1716" s="2"/>
      <c r="GU1716" s="2"/>
      <c r="GV1716" s="2"/>
      <c r="GW1716" s="2"/>
      <c r="GX1716" s="2"/>
      <c r="GY1716" s="2"/>
      <c r="GZ1716" s="2"/>
      <c r="HA1716" s="2"/>
      <c r="HB1716" s="2"/>
      <c r="HC1716" s="2"/>
      <c r="HD1716" s="2"/>
      <c r="HE1716" s="2"/>
      <c r="HF1716" s="2"/>
      <c r="HG1716" s="2"/>
      <c r="HH1716" s="2"/>
      <c r="HI1716" s="2"/>
      <c r="HJ1716" s="2"/>
      <c r="HK1716" s="2"/>
      <c r="HL1716" s="2"/>
      <c r="HM1716" s="2"/>
      <c r="HN1716" s="2"/>
      <c r="HO1716" s="2"/>
      <c r="HP1716" s="2"/>
      <c r="HQ1716" s="2"/>
      <c r="HR1716" s="2"/>
      <c r="HS1716" s="2"/>
      <c r="HT1716" s="2"/>
      <c r="HU1716" s="2"/>
      <c r="HV1716" s="2"/>
      <c r="HW1716" s="2"/>
      <c r="HX1716" s="2"/>
      <c r="HY1716" s="2"/>
      <c r="HZ1716" s="2"/>
      <c r="IA1716" s="2"/>
      <c r="IB1716" s="2"/>
      <c r="IC1716" s="2"/>
      <c r="ID1716" s="2"/>
      <c r="IE1716" s="2"/>
      <c r="IF1716" s="2"/>
      <c r="IG1716" s="2"/>
      <c r="IH1716" s="2"/>
      <c r="II1716" s="2"/>
      <c r="IJ1716" s="2"/>
      <c r="IK1716" s="2"/>
      <c r="IL1716" s="2"/>
      <c r="IM1716" s="2"/>
      <c r="IN1716" s="2"/>
      <c r="IO1716" s="2"/>
      <c r="IP1716" s="2"/>
      <c r="IQ1716" s="2"/>
    </row>
    <row r="1717" spans="1:251" s="16" customFormat="1">
      <c r="A1717" s="8"/>
      <c r="B1717" s="128"/>
      <c r="C1717" s="129"/>
      <c r="D1717" s="129"/>
      <c r="E1717" s="129"/>
      <c r="F1717" s="129"/>
      <c r="G1717" s="129"/>
      <c r="H1717" s="129"/>
      <c r="I1717" s="129"/>
      <c r="J1717" s="129"/>
      <c r="K1717" s="129"/>
      <c r="L1717" s="129"/>
      <c r="M1717" s="129"/>
      <c r="N1717" s="129"/>
      <c r="O1717" s="129"/>
      <c r="P1717" s="129"/>
      <c r="Q1717" s="129"/>
      <c r="R1717" s="129"/>
      <c r="S1717" s="129"/>
      <c r="T1717" s="129"/>
      <c r="U1717" s="129"/>
      <c r="V1717" s="129"/>
      <c r="W1717" s="129"/>
      <c r="X1717" s="129"/>
      <c r="Y1717" s="129"/>
      <c r="Z1717" s="130"/>
      <c r="AA1717" s="132"/>
      <c r="AB1717" s="129"/>
      <c r="AC1717" s="129"/>
      <c r="AD1717" s="129"/>
      <c r="AE1717" s="129"/>
      <c r="AF1717" s="129"/>
      <c r="AG1717" s="129"/>
      <c r="AH1717" s="129"/>
      <c r="AI1717" s="130"/>
      <c r="AJ1717" s="132"/>
      <c r="AK1717" s="129"/>
      <c r="AL1717" s="129"/>
      <c r="AM1717" s="129"/>
      <c r="AN1717" s="129"/>
      <c r="AO1717" s="129"/>
      <c r="AP1717" s="129"/>
      <c r="AQ1717" s="129"/>
      <c r="AR1717" s="130"/>
      <c r="AS1717" s="132"/>
      <c r="AT1717" s="129"/>
      <c r="AU1717" s="129"/>
      <c r="AV1717" s="129"/>
      <c r="AW1717" s="129"/>
      <c r="AX1717" s="134"/>
      <c r="AY1717" s="2"/>
      <c r="AZ1717" s="2"/>
      <c r="BA1717" s="2"/>
      <c r="BB1717" s="23"/>
      <c r="BC1717" s="24"/>
      <c r="BE1717" s="2"/>
      <c r="BF1717" s="2"/>
      <c r="BG1717" s="2"/>
      <c r="BH1717" s="2"/>
      <c r="BI1717" s="2"/>
      <c r="BJ1717" s="2"/>
      <c r="BK1717" s="2"/>
      <c r="BL1717" s="2"/>
      <c r="BM1717" s="2"/>
      <c r="BN1717" s="2"/>
      <c r="BO1717" s="2"/>
      <c r="BP1717" s="2"/>
      <c r="BQ1717" s="2"/>
      <c r="BR1717" s="2"/>
      <c r="BS1717" s="2"/>
      <c r="BT1717" s="2"/>
      <c r="BU1717" s="2"/>
      <c r="BV1717" s="2"/>
      <c r="BW1717" s="2"/>
      <c r="BX1717" s="2"/>
      <c r="BY1717" s="2"/>
      <c r="BZ1717" s="2"/>
      <c r="CA1717" s="2"/>
      <c r="CB1717" s="2"/>
      <c r="CC1717" s="2"/>
      <c r="CD1717" s="2"/>
      <c r="CE1717" s="2"/>
      <c r="CF1717" s="2"/>
      <c r="CG1717" s="2"/>
      <c r="CH1717" s="2"/>
      <c r="CI1717" s="2"/>
      <c r="CJ1717" s="2"/>
      <c r="CK1717" s="2"/>
      <c r="CL1717" s="2"/>
      <c r="CM1717" s="2"/>
      <c r="CN1717" s="2"/>
      <c r="CO1717" s="2"/>
      <c r="CP1717" s="2"/>
      <c r="CQ1717" s="2"/>
      <c r="CR1717" s="2"/>
      <c r="CS1717" s="2"/>
      <c r="CT1717" s="2"/>
      <c r="CU1717" s="2"/>
      <c r="CV1717" s="2"/>
      <c r="CW1717" s="2"/>
      <c r="CX1717" s="2"/>
      <c r="CY1717" s="2"/>
      <c r="CZ1717" s="2"/>
      <c r="DA1717" s="2"/>
      <c r="DB1717" s="2"/>
      <c r="DC1717" s="2"/>
      <c r="DD1717" s="2"/>
      <c r="DE1717" s="2"/>
      <c r="DF1717" s="2"/>
      <c r="DG1717" s="2"/>
      <c r="DH1717" s="2"/>
      <c r="DI1717" s="2"/>
      <c r="DJ1717" s="2"/>
      <c r="DK1717" s="2"/>
      <c r="DL1717" s="2"/>
      <c r="DM1717" s="2"/>
      <c r="DN1717" s="2"/>
      <c r="DO1717" s="2"/>
      <c r="DP1717" s="2"/>
      <c r="DQ1717" s="2"/>
      <c r="DR1717" s="2"/>
      <c r="DS1717" s="2"/>
      <c r="DT1717" s="2"/>
      <c r="DU1717" s="2"/>
      <c r="DV1717" s="2"/>
      <c r="DW1717" s="2"/>
      <c r="DX1717" s="2"/>
      <c r="DY1717" s="2"/>
      <c r="DZ1717" s="2"/>
      <c r="EA1717" s="2"/>
      <c r="EB1717" s="2"/>
      <c r="EC1717" s="2"/>
      <c r="ED1717" s="2"/>
      <c r="EE1717" s="2"/>
      <c r="EF1717" s="2"/>
      <c r="EG1717" s="2"/>
      <c r="EH1717" s="2"/>
      <c r="EI1717" s="2"/>
      <c r="EJ1717" s="2"/>
      <c r="EK1717" s="2"/>
      <c r="EL1717" s="2"/>
      <c r="EM1717" s="2"/>
      <c r="EN1717" s="2"/>
      <c r="EO1717" s="2"/>
      <c r="EP1717" s="2"/>
      <c r="EQ1717" s="2"/>
      <c r="ER1717" s="2"/>
      <c r="ES1717" s="2"/>
      <c r="ET1717" s="2"/>
      <c r="EU1717" s="2"/>
      <c r="EV1717" s="2"/>
      <c r="EW1717" s="2"/>
      <c r="EX1717" s="2"/>
      <c r="EY1717" s="2"/>
      <c r="EZ1717" s="2"/>
      <c r="FA1717" s="2"/>
      <c r="FB1717" s="2"/>
      <c r="FC1717" s="2"/>
      <c r="FD1717" s="2"/>
      <c r="FE1717" s="2"/>
      <c r="FF1717" s="2"/>
      <c r="FG1717" s="2"/>
      <c r="FH1717" s="2"/>
      <c r="FI1717" s="2"/>
      <c r="FJ1717" s="2"/>
      <c r="FK1717" s="2"/>
      <c r="FL1717" s="2"/>
      <c r="FM1717" s="2"/>
      <c r="FN1717" s="2"/>
      <c r="FO1717" s="2"/>
      <c r="FP1717" s="2"/>
      <c r="FQ1717" s="2"/>
      <c r="FR1717" s="2"/>
      <c r="FS1717" s="2"/>
      <c r="FT1717" s="2"/>
      <c r="FU1717" s="2"/>
      <c r="FV1717" s="2"/>
      <c r="FW1717" s="2"/>
      <c r="FX1717" s="2"/>
      <c r="FY1717" s="2"/>
      <c r="FZ1717" s="2"/>
      <c r="GA1717" s="2"/>
      <c r="GB1717" s="2"/>
      <c r="GC1717" s="2"/>
      <c r="GD1717" s="2"/>
      <c r="GE1717" s="2"/>
      <c r="GF1717" s="2"/>
      <c r="GG1717" s="2"/>
      <c r="GH1717" s="2"/>
      <c r="GI1717" s="2"/>
      <c r="GJ1717" s="2"/>
      <c r="GK1717" s="2"/>
      <c r="GL1717" s="2"/>
      <c r="GM1717" s="2"/>
      <c r="GN1717" s="2"/>
      <c r="GO1717" s="2"/>
      <c r="GP1717" s="2"/>
      <c r="GQ1717" s="2"/>
      <c r="GR1717" s="2"/>
      <c r="GS1717" s="2"/>
      <c r="GT1717" s="2"/>
      <c r="GU1717" s="2"/>
      <c r="GV1717" s="2"/>
      <c r="GW1717" s="2"/>
      <c r="GX1717" s="2"/>
      <c r="GY1717" s="2"/>
      <c r="GZ1717" s="2"/>
      <c r="HA1717" s="2"/>
      <c r="HB1717" s="2"/>
      <c r="HC1717" s="2"/>
      <c r="HD1717" s="2"/>
      <c r="HE1717" s="2"/>
      <c r="HF1717" s="2"/>
      <c r="HG1717" s="2"/>
      <c r="HH1717" s="2"/>
      <c r="HI1717" s="2"/>
      <c r="HJ1717" s="2"/>
      <c r="HK1717" s="2"/>
      <c r="HL1717" s="2"/>
      <c r="HM1717" s="2"/>
      <c r="HN1717" s="2"/>
      <c r="HO1717" s="2"/>
      <c r="HP1717" s="2"/>
      <c r="HQ1717" s="2"/>
      <c r="HR1717" s="2"/>
      <c r="HS1717" s="2"/>
      <c r="HT1717" s="2"/>
      <c r="HU1717" s="2"/>
      <c r="HV1717" s="2"/>
      <c r="HW1717" s="2"/>
      <c r="HX1717" s="2"/>
      <c r="HY1717" s="2"/>
      <c r="HZ1717" s="2"/>
      <c r="IA1717" s="2"/>
      <c r="IB1717" s="2"/>
      <c r="IC1717" s="2"/>
      <c r="ID1717" s="2"/>
      <c r="IE1717" s="2"/>
      <c r="IF1717" s="2"/>
      <c r="IG1717" s="2"/>
      <c r="IH1717" s="2"/>
      <c r="II1717" s="2"/>
      <c r="IJ1717" s="2"/>
      <c r="IK1717" s="2"/>
      <c r="IL1717" s="2"/>
      <c r="IM1717" s="2"/>
      <c r="IN1717" s="2"/>
      <c r="IO1717" s="2"/>
      <c r="IP1717" s="2"/>
      <c r="IQ1717" s="2"/>
    </row>
    <row r="1718" spans="1:251" s="16" customFormat="1" ht="18.75" customHeight="1">
      <c r="A1718" s="8"/>
      <c r="B1718" s="25"/>
      <c r="C1718" s="135" t="s">
        <v>195</v>
      </c>
      <c r="D1718" s="136"/>
      <c r="E1718" s="136"/>
      <c r="F1718" s="136"/>
      <c r="G1718" s="136"/>
      <c r="H1718" s="136"/>
      <c r="I1718" s="136"/>
      <c r="J1718" s="136"/>
      <c r="K1718" s="136"/>
      <c r="L1718" s="136"/>
      <c r="M1718" s="136"/>
      <c r="N1718" s="136"/>
      <c r="O1718" s="136"/>
      <c r="P1718" s="136"/>
      <c r="Q1718" s="136"/>
      <c r="R1718" s="136"/>
      <c r="S1718" s="136"/>
      <c r="T1718" s="136"/>
      <c r="U1718" s="136"/>
      <c r="V1718" s="136"/>
      <c r="W1718" s="136"/>
      <c r="X1718" s="136"/>
      <c r="Y1718" s="136"/>
      <c r="Z1718" s="137"/>
      <c r="AA1718" s="138">
        <v>1805</v>
      </c>
      <c r="AB1718" s="139"/>
      <c r="AC1718" s="139"/>
      <c r="AD1718" s="139"/>
      <c r="AE1718" s="139"/>
      <c r="AF1718" s="139"/>
      <c r="AG1718" s="139"/>
      <c r="AH1718" s="139"/>
      <c r="AI1718" s="140"/>
      <c r="AJ1718" s="138">
        <v>1805</v>
      </c>
      <c r="AK1718" s="139"/>
      <c r="AL1718" s="139"/>
      <c r="AM1718" s="139"/>
      <c r="AN1718" s="139"/>
      <c r="AO1718" s="139"/>
      <c r="AP1718" s="139"/>
      <c r="AQ1718" s="139"/>
      <c r="AR1718" s="140"/>
      <c r="AS1718" s="141"/>
      <c r="AT1718" s="142"/>
      <c r="AU1718" s="142"/>
      <c r="AV1718" s="142"/>
      <c r="AW1718" s="142"/>
      <c r="AX1718" s="143"/>
      <c r="AY1718" s="2"/>
      <c r="AZ1718" s="2"/>
      <c r="BA1718" s="2"/>
      <c r="BB1718" s="2"/>
      <c r="BC1718" s="2"/>
      <c r="BD1718" s="2"/>
      <c r="BE1718" s="2"/>
      <c r="BF1718" s="2"/>
      <c r="BG1718" s="2"/>
      <c r="BH1718" s="2"/>
      <c r="BI1718" s="2"/>
      <c r="BJ1718" s="2"/>
      <c r="BK1718" s="2"/>
      <c r="BL1718" s="2"/>
      <c r="BM1718" s="2"/>
      <c r="BN1718" s="2"/>
      <c r="BO1718" s="2"/>
      <c r="BP1718" s="2"/>
      <c r="BQ1718" s="2"/>
      <c r="BR1718" s="2"/>
      <c r="BS1718" s="2"/>
      <c r="BT1718" s="2"/>
      <c r="BU1718" s="2"/>
      <c r="BV1718" s="2"/>
      <c r="BW1718" s="2"/>
      <c r="BX1718" s="2"/>
      <c r="BY1718" s="2"/>
      <c r="BZ1718" s="2"/>
      <c r="CA1718" s="2"/>
      <c r="CB1718" s="2"/>
      <c r="CC1718" s="2"/>
      <c r="CD1718" s="2"/>
      <c r="CE1718" s="2"/>
      <c r="CF1718" s="2"/>
      <c r="CG1718" s="2"/>
      <c r="CH1718" s="2"/>
      <c r="CI1718" s="2"/>
      <c r="CJ1718" s="2"/>
      <c r="CK1718" s="2"/>
      <c r="CL1718" s="2"/>
      <c r="CM1718" s="2"/>
      <c r="CN1718" s="2"/>
      <c r="CO1718" s="2"/>
      <c r="CP1718" s="2"/>
      <c r="CQ1718" s="2"/>
      <c r="CR1718" s="2"/>
      <c r="CS1718" s="2"/>
      <c r="CT1718" s="2"/>
      <c r="CU1718" s="2"/>
      <c r="CV1718" s="2"/>
      <c r="CW1718" s="2"/>
      <c r="CX1718" s="2"/>
      <c r="CY1718" s="2"/>
      <c r="CZ1718" s="2"/>
      <c r="DA1718" s="2"/>
      <c r="DB1718" s="2"/>
      <c r="DC1718" s="2"/>
      <c r="DD1718" s="2"/>
      <c r="DE1718" s="2"/>
      <c r="DF1718" s="2"/>
      <c r="DG1718" s="2"/>
      <c r="DH1718" s="2"/>
      <c r="DI1718" s="2"/>
      <c r="DJ1718" s="2"/>
      <c r="DK1718" s="2"/>
      <c r="DL1718" s="2"/>
      <c r="DM1718" s="2"/>
      <c r="DN1718" s="2"/>
      <c r="DO1718" s="2"/>
      <c r="DP1718" s="2"/>
      <c r="DQ1718" s="2"/>
      <c r="DR1718" s="2"/>
      <c r="DS1718" s="2"/>
      <c r="DT1718" s="2"/>
      <c r="DU1718" s="2"/>
      <c r="DV1718" s="2"/>
      <c r="DW1718" s="2"/>
      <c r="DX1718" s="2"/>
      <c r="DY1718" s="2"/>
      <c r="DZ1718" s="2"/>
      <c r="EA1718" s="2"/>
      <c r="EB1718" s="2"/>
      <c r="EC1718" s="2"/>
      <c r="ED1718" s="2"/>
      <c r="EE1718" s="2"/>
      <c r="EF1718" s="2"/>
      <c r="EG1718" s="2"/>
      <c r="EH1718" s="2"/>
      <c r="EI1718" s="2"/>
      <c r="EJ1718" s="2"/>
      <c r="EK1718" s="2"/>
      <c r="EL1718" s="2"/>
      <c r="EM1718" s="2"/>
      <c r="EN1718" s="2"/>
      <c r="EO1718" s="2"/>
      <c r="EP1718" s="2"/>
      <c r="EQ1718" s="2"/>
      <c r="ER1718" s="2"/>
      <c r="ES1718" s="2"/>
      <c r="ET1718" s="2"/>
      <c r="EU1718" s="2"/>
      <c r="EV1718" s="2"/>
      <c r="EW1718" s="2"/>
      <c r="EX1718" s="2"/>
      <c r="EY1718" s="2"/>
      <c r="EZ1718" s="2"/>
      <c r="FA1718" s="2"/>
      <c r="FB1718" s="2"/>
      <c r="FC1718" s="2"/>
      <c r="FD1718" s="2"/>
      <c r="FE1718" s="2"/>
      <c r="FF1718" s="2"/>
      <c r="FG1718" s="2"/>
      <c r="FH1718" s="2"/>
      <c r="FI1718" s="2"/>
      <c r="FJ1718" s="2"/>
      <c r="FK1718" s="2"/>
      <c r="FL1718" s="2"/>
      <c r="FM1718" s="2"/>
      <c r="FN1718" s="2"/>
      <c r="FO1718" s="2"/>
      <c r="FP1718" s="2"/>
      <c r="FQ1718" s="2"/>
      <c r="FR1718" s="2"/>
      <c r="FS1718" s="2"/>
      <c r="FT1718" s="2"/>
      <c r="FU1718" s="2"/>
      <c r="FV1718" s="2"/>
      <c r="FW1718" s="2"/>
      <c r="FX1718" s="2"/>
      <c r="FY1718" s="2"/>
      <c r="FZ1718" s="2"/>
      <c r="GA1718" s="2"/>
      <c r="GB1718" s="2"/>
      <c r="GC1718" s="2"/>
      <c r="GD1718" s="2"/>
      <c r="GE1718" s="2"/>
      <c r="GF1718" s="2"/>
      <c r="GG1718" s="2"/>
      <c r="GH1718" s="2"/>
      <c r="GI1718" s="2"/>
      <c r="GJ1718" s="2"/>
      <c r="GK1718" s="2"/>
      <c r="GL1718" s="2"/>
      <c r="GM1718" s="2"/>
      <c r="GN1718" s="2"/>
      <c r="GO1718" s="2"/>
      <c r="GP1718" s="2"/>
      <c r="GQ1718" s="2"/>
      <c r="GR1718" s="2"/>
      <c r="GS1718" s="2"/>
      <c r="GT1718" s="2"/>
      <c r="GU1718" s="2"/>
      <c r="GV1718" s="2"/>
      <c r="GW1718" s="2"/>
      <c r="GX1718" s="2"/>
      <c r="GY1718" s="2"/>
      <c r="GZ1718" s="2"/>
      <c r="HA1718" s="2"/>
      <c r="HB1718" s="2"/>
      <c r="HC1718" s="2"/>
      <c r="HD1718" s="2"/>
      <c r="HE1718" s="2"/>
      <c r="HF1718" s="2"/>
      <c r="HG1718" s="2"/>
      <c r="HH1718" s="2"/>
      <c r="HI1718" s="2"/>
      <c r="HJ1718" s="2"/>
      <c r="HK1718" s="2"/>
      <c r="HL1718" s="2"/>
      <c r="HM1718" s="2"/>
      <c r="HN1718" s="2"/>
      <c r="HO1718" s="2"/>
      <c r="HP1718" s="2"/>
      <c r="HQ1718" s="2"/>
      <c r="HR1718" s="2"/>
      <c r="HS1718" s="2"/>
      <c r="HT1718" s="2"/>
      <c r="HU1718" s="2"/>
      <c r="HV1718" s="2"/>
      <c r="HW1718" s="2"/>
      <c r="HX1718" s="2"/>
      <c r="HY1718" s="2"/>
      <c r="HZ1718" s="2"/>
      <c r="IA1718" s="2"/>
      <c r="IB1718" s="2"/>
      <c r="IC1718" s="2"/>
      <c r="ID1718" s="2"/>
      <c r="IE1718" s="2"/>
      <c r="IF1718" s="2"/>
      <c r="IG1718" s="2"/>
      <c r="IH1718" s="2"/>
      <c r="II1718" s="2"/>
      <c r="IJ1718" s="2"/>
      <c r="IK1718" s="2"/>
      <c r="IL1718" s="2"/>
      <c r="IM1718" s="2"/>
      <c r="IN1718" s="2"/>
      <c r="IO1718" s="2"/>
      <c r="IP1718" s="2"/>
      <c r="IQ1718" s="2"/>
    </row>
    <row r="1719" spans="1:251" s="16" customFormat="1" ht="18.75" customHeight="1" thickBot="1">
      <c r="A1719" s="17"/>
      <c r="B1719" s="144" t="s">
        <v>11</v>
      </c>
      <c r="C1719" s="145"/>
      <c r="D1719" s="145"/>
      <c r="E1719" s="145"/>
      <c r="F1719" s="145"/>
      <c r="G1719" s="145"/>
      <c r="H1719" s="145"/>
      <c r="I1719" s="145"/>
      <c r="J1719" s="145"/>
      <c r="K1719" s="145"/>
      <c r="L1719" s="145"/>
      <c r="M1719" s="145"/>
      <c r="N1719" s="145"/>
      <c r="O1719" s="145"/>
      <c r="P1719" s="145"/>
      <c r="Q1719" s="145"/>
      <c r="R1719" s="145"/>
      <c r="S1719" s="145"/>
      <c r="T1719" s="145"/>
      <c r="U1719" s="145"/>
      <c r="V1719" s="145"/>
      <c r="W1719" s="145"/>
      <c r="X1719" s="145"/>
      <c r="Y1719" s="145"/>
      <c r="Z1719" s="146"/>
      <c r="AA1719" s="147">
        <f>SUM($AA$1718:$AA$1718)</f>
        <v>1805</v>
      </c>
      <c r="AB1719" s="148"/>
      <c r="AC1719" s="148"/>
      <c r="AD1719" s="148"/>
      <c r="AE1719" s="148"/>
      <c r="AF1719" s="148"/>
      <c r="AG1719" s="148"/>
      <c r="AH1719" s="148"/>
      <c r="AI1719" s="149"/>
      <c r="AJ1719" s="147">
        <f>SUM($AJ$1718:$AJ$1718)</f>
        <v>1805</v>
      </c>
      <c r="AK1719" s="148"/>
      <c r="AL1719" s="148"/>
      <c r="AM1719" s="148"/>
      <c r="AN1719" s="148"/>
      <c r="AO1719" s="148"/>
      <c r="AP1719" s="148"/>
      <c r="AQ1719" s="148"/>
      <c r="AR1719" s="149"/>
      <c r="AS1719" s="150"/>
      <c r="AT1719" s="151"/>
      <c r="AU1719" s="151"/>
      <c r="AV1719" s="151"/>
      <c r="AW1719" s="151"/>
      <c r="AX1719" s="152"/>
      <c r="AY1719" s="2"/>
      <c r="AZ1719" s="2"/>
      <c r="BA1719" s="2"/>
      <c r="BB1719" s="2"/>
      <c r="BC1719" s="2"/>
      <c r="BD1719" s="2"/>
      <c r="BE1719" s="2"/>
      <c r="BF1719" s="2"/>
      <c r="BG1719" s="2"/>
      <c r="BH1719" s="2"/>
      <c r="BI1719" s="2"/>
      <c r="BJ1719" s="2"/>
      <c r="BK1719" s="2"/>
      <c r="BL1719" s="2"/>
      <c r="BM1719" s="2"/>
      <c r="BN1719" s="2"/>
      <c r="BO1719" s="2"/>
      <c r="BP1719" s="2"/>
      <c r="BQ1719" s="2"/>
      <c r="BR1719" s="2"/>
      <c r="BS1719" s="2"/>
      <c r="BT1719" s="2"/>
      <c r="BU1719" s="2"/>
      <c r="BV1719" s="2"/>
      <c r="BW1719" s="2"/>
      <c r="BX1719" s="2"/>
      <c r="BY1719" s="2"/>
      <c r="BZ1719" s="2"/>
      <c r="CA1719" s="2"/>
      <c r="CB1719" s="2"/>
      <c r="CC1719" s="2"/>
      <c r="CD1719" s="2"/>
      <c r="CE1719" s="2"/>
      <c r="CF1719" s="2"/>
      <c r="CG1719" s="2"/>
      <c r="CH1719" s="2"/>
      <c r="CI1719" s="2"/>
      <c r="CJ1719" s="2"/>
      <c r="CK1719" s="2"/>
      <c r="CL1719" s="2"/>
      <c r="CM1719" s="2"/>
      <c r="CN1719" s="2"/>
      <c r="CO1719" s="2"/>
      <c r="CP1719" s="2"/>
      <c r="CQ1719" s="2"/>
      <c r="CR1719" s="2"/>
      <c r="CS1719" s="2"/>
      <c r="CT1719" s="2"/>
      <c r="CU1719" s="2"/>
      <c r="CV1719" s="2"/>
      <c r="CW1719" s="2"/>
      <c r="CX1719" s="2"/>
      <c r="CY1719" s="2"/>
      <c r="CZ1719" s="2"/>
      <c r="DA1719" s="2"/>
      <c r="DB1719" s="2"/>
      <c r="DC1719" s="2"/>
      <c r="DD1719" s="2"/>
      <c r="DE1719" s="2"/>
      <c r="DF1719" s="2"/>
      <c r="DG1719" s="2"/>
      <c r="DH1719" s="2"/>
      <c r="DI1719" s="2"/>
      <c r="DJ1719" s="2"/>
      <c r="DK1719" s="2"/>
      <c r="DL1719" s="2"/>
      <c r="DM1719" s="2"/>
      <c r="DN1719" s="2"/>
      <c r="DO1719" s="2"/>
      <c r="DP1719" s="2"/>
      <c r="DQ1719" s="2"/>
      <c r="DR1719" s="2"/>
      <c r="DS1719" s="2"/>
      <c r="DT1719" s="2"/>
      <c r="DU1719" s="2"/>
      <c r="DV1719" s="2"/>
      <c r="DW1719" s="2"/>
      <c r="DX1719" s="2"/>
      <c r="DY1719" s="2"/>
      <c r="DZ1719" s="2"/>
      <c r="EA1719" s="2"/>
      <c r="EB1719" s="2"/>
      <c r="EC1719" s="2"/>
      <c r="ED1719" s="2"/>
      <c r="EE1719" s="2"/>
      <c r="EF1719" s="2"/>
      <c r="EG1719" s="2"/>
      <c r="EH1719" s="2"/>
      <c r="EI1719" s="2"/>
      <c r="EJ1719" s="2"/>
      <c r="EK1719" s="2"/>
      <c r="EL1719" s="2"/>
      <c r="EM1719" s="2"/>
      <c r="EN1719" s="2"/>
      <c r="EO1719" s="2"/>
      <c r="EP1719" s="2"/>
      <c r="EQ1719" s="2"/>
      <c r="ER1719" s="2"/>
      <c r="ES1719" s="2"/>
      <c r="ET1719" s="2"/>
      <c r="EU1719" s="2"/>
      <c r="EV1719" s="2"/>
      <c r="EW1719" s="2"/>
      <c r="EX1719" s="2"/>
      <c r="EY1719" s="2"/>
      <c r="EZ1719" s="2"/>
      <c r="FA1719" s="2"/>
      <c r="FB1719" s="2"/>
      <c r="FC1719" s="2"/>
      <c r="FD1719" s="2"/>
      <c r="FE1719" s="2"/>
      <c r="FF1719" s="2"/>
      <c r="FG1719" s="2"/>
      <c r="FH1719" s="2"/>
      <c r="FI1719" s="2"/>
      <c r="FJ1719" s="2"/>
      <c r="FK1719" s="2"/>
      <c r="FL1719" s="2"/>
      <c r="FM1719" s="2"/>
      <c r="FN1719" s="2"/>
      <c r="FO1719" s="2"/>
      <c r="FP1719" s="2"/>
      <c r="FQ1719" s="2"/>
      <c r="FR1719" s="2"/>
      <c r="FS1719" s="2"/>
      <c r="FT1719" s="2"/>
      <c r="FU1719" s="2"/>
      <c r="FV1719" s="2"/>
      <c r="FW1719" s="2"/>
      <c r="FX1719" s="2"/>
      <c r="FY1719" s="2"/>
      <c r="FZ1719" s="2"/>
      <c r="GA1719" s="2"/>
      <c r="GB1719" s="2"/>
      <c r="GC1719" s="2"/>
      <c r="GD1719" s="2"/>
      <c r="GE1719" s="2"/>
      <c r="GF1719" s="2"/>
      <c r="GG1719" s="2"/>
      <c r="GH1719" s="2"/>
      <c r="GI1719" s="2"/>
      <c r="GJ1719" s="2"/>
      <c r="GK1719" s="2"/>
      <c r="GL1719" s="2"/>
      <c r="GM1719" s="2"/>
      <c r="GN1719" s="2"/>
      <c r="GO1719" s="2"/>
      <c r="GP1719" s="2"/>
      <c r="GQ1719" s="2"/>
      <c r="GR1719" s="2"/>
      <c r="GS1719" s="2"/>
      <c r="GT1719" s="2"/>
      <c r="GU1719" s="2"/>
      <c r="GV1719" s="2"/>
      <c r="GW1719" s="2"/>
      <c r="GX1719" s="2"/>
      <c r="GY1719" s="2"/>
      <c r="GZ1719" s="2"/>
      <c r="HA1719" s="2"/>
      <c r="HB1719" s="2"/>
      <c r="HC1719" s="2"/>
      <c r="HD1719" s="2"/>
      <c r="HE1719" s="2"/>
      <c r="HF1719" s="2"/>
      <c r="HG1719" s="2"/>
      <c r="HH1719" s="2"/>
      <c r="HI1719" s="2"/>
      <c r="HJ1719" s="2"/>
      <c r="HK1719" s="2"/>
      <c r="HL1719" s="2"/>
      <c r="HM1719" s="2"/>
      <c r="HN1719" s="2"/>
      <c r="HO1719" s="2"/>
      <c r="HP1719" s="2"/>
      <c r="HQ1719" s="2"/>
      <c r="HR1719" s="2"/>
      <c r="HS1719" s="2"/>
      <c r="HT1719" s="2"/>
      <c r="HU1719" s="2"/>
      <c r="HV1719" s="2"/>
      <c r="HW1719" s="2"/>
      <c r="HX1719" s="2"/>
      <c r="HY1719" s="2"/>
      <c r="HZ1719" s="2"/>
      <c r="IA1719" s="2"/>
      <c r="IB1719" s="2"/>
      <c r="IC1719" s="2"/>
      <c r="ID1719" s="2"/>
      <c r="IE1719" s="2"/>
      <c r="IF1719" s="2"/>
      <c r="IG1719" s="2"/>
      <c r="IH1719" s="2"/>
      <c r="II1719" s="2"/>
      <c r="IJ1719" s="2"/>
      <c r="IK1719" s="2"/>
      <c r="IL1719" s="2"/>
      <c r="IM1719" s="2"/>
      <c r="IN1719" s="2"/>
      <c r="IO1719" s="2"/>
      <c r="IP1719" s="2"/>
      <c r="IQ1719" s="2"/>
    </row>
    <row r="1721" spans="1:251" ht="19.2">
      <c r="A1721" s="1" t="s">
        <v>0</v>
      </c>
      <c r="AW1721" s="3"/>
      <c r="AX1721" s="4"/>
      <c r="AY1721" s="3"/>
    </row>
    <row r="1723" spans="1:251" ht="18">
      <c r="B1723" s="115" t="s">
        <v>8</v>
      </c>
      <c r="C1723" s="116"/>
      <c r="D1723" s="116"/>
      <c r="E1723" s="116"/>
      <c r="F1723" s="116"/>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row>
    <row r="1724" spans="1:251">
      <c r="Z1724" s="5"/>
      <c r="AD1724" s="5"/>
      <c r="AE1724" s="5"/>
      <c r="AF1724" s="5"/>
      <c r="AG1724" s="5"/>
      <c r="AH1724" s="5"/>
      <c r="AI1724" s="5"/>
      <c r="AO1724" s="5"/>
    </row>
    <row r="1725" spans="1:251" ht="13.8" thickBot="1">
      <c r="Z1725" s="5"/>
      <c r="AD1725" s="5"/>
      <c r="AE1725" s="5"/>
      <c r="AF1725" s="5"/>
      <c r="AG1725" s="5"/>
      <c r="AH1725" s="5"/>
      <c r="AI1725" s="5"/>
      <c r="AO1725" s="5"/>
      <c r="DI1725" s="6"/>
    </row>
    <row r="1726" spans="1:251" ht="24.75" customHeight="1" thickBot="1">
      <c r="B1726" s="117" t="s">
        <v>1</v>
      </c>
      <c r="C1726" s="118"/>
      <c r="D1726" s="118"/>
      <c r="E1726" s="118"/>
      <c r="F1726" s="118"/>
      <c r="G1726" s="118"/>
      <c r="H1726" s="119" t="s">
        <v>198</v>
      </c>
      <c r="I1726" s="120"/>
      <c r="J1726" s="120"/>
      <c r="K1726" s="120"/>
      <c r="L1726" s="120"/>
      <c r="M1726" s="120"/>
      <c r="N1726" s="120"/>
      <c r="O1726" s="120"/>
      <c r="P1726" s="120"/>
      <c r="Q1726" s="120"/>
      <c r="R1726" s="120"/>
      <c r="S1726" s="120"/>
      <c r="T1726" s="120"/>
      <c r="U1726" s="120"/>
      <c r="V1726" s="120"/>
      <c r="W1726" s="120"/>
      <c r="X1726" s="120"/>
      <c r="Y1726" s="120"/>
      <c r="Z1726" s="120"/>
      <c r="AA1726" s="120"/>
      <c r="AB1726" s="120"/>
      <c r="AC1726" s="120"/>
      <c r="AD1726" s="120"/>
      <c r="AE1726" s="120"/>
      <c r="AF1726" s="120"/>
      <c r="AG1726" s="120"/>
      <c r="AH1726" s="120"/>
      <c r="AI1726" s="120"/>
      <c r="AJ1726" s="120"/>
      <c r="AK1726" s="120"/>
      <c r="AL1726" s="120"/>
      <c r="AM1726" s="120"/>
      <c r="AN1726" s="120"/>
      <c r="AO1726" s="120"/>
      <c r="AP1726" s="120"/>
      <c r="AQ1726" s="120"/>
      <c r="AR1726" s="120"/>
      <c r="AS1726" s="120"/>
      <c r="AT1726" s="120"/>
      <c r="AU1726" s="120"/>
      <c r="AV1726" s="120"/>
      <c r="AW1726" s="120"/>
      <c r="AX1726" s="121"/>
      <c r="DI1726" s="6"/>
    </row>
    <row r="1727" spans="1:251" ht="14.4">
      <c r="B1727" s="7"/>
      <c r="C1727" s="7"/>
      <c r="D1727" s="7"/>
      <c r="E1727" s="7"/>
      <c r="F1727" s="7"/>
      <c r="G1727" s="7"/>
      <c r="H1727" s="8"/>
      <c r="I1727" s="8"/>
      <c r="J1727" s="8"/>
      <c r="K1727" s="8"/>
      <c r="L1727" s="9"/>
      <c r="M1727" s="9"/>
      <c r="N1727" s="9"/>
      <c r="O1727" s="9"/>
      <c r="P1727" s="8"/>
      <c r="Q1727" s="8"/>
      <c r="R1727" s="8"/>
      <c r="S1727" s="8"/>
      <c r="T1727" s="8"/>
      <c r="U1727" s="8"/>
      <c r="V1727" s="10"/>
      <c r="W1727" s="10"/>
      <c r="X1727" s="10"/>
      <c r="Y1727" s="10"/>
      <c r="Z1727" s="10"/>
      <c r="AA1727" s="10"/>
      <c r="AB1727" s="10"/>
      <c r="AC1727" s="10"/>
      <c r="AD1727" s="10"/>
      <c r="AE1727" s="10"/>
      <c r="AF1727" s="10"/>
      <c r="AG1727" s="10"/>
      <c r="AH1727" s="10"/>
      <c r="AI1727" s="10"/>
      <c r="AJ1727" s="10"/>
      <c r="AK1727" s="10"/>
      <c r="AL1727" s="10"/>
      <c r="AM1727" s="10"/>
      <c r="AN1727" s="10"/>
      <c r="AO1727" s="10"/>
      <c r="AP1727" s="10"/>
      <c r="AQ1727" s="10"/>
      <c r="AR1727" s="10"/>
      <c r="AS1727" s="10"/>
      <c r="AT1727" s="10"/>
      <c r="AU1727" s="10"/>
      <c r="AV1727" s="10"/>
      <c r="AW1727" s="10"/>
      <c r="AX1727" s="10"/>
      <c r="DI1727" s="6"/>
    </row>
    <row r="1728" spans="1:251" ht="15" thickBot="1">
      <c r="A1728" s="11"/>
      <c r="B1728" s="10" t="s">
        <v>2</v>
      </c>
      <c r="C1728" s="8"/>
      <c r="D1728" s="8"/>
      <c r="E1728" s="8"/>
      <c r="F1728" s="8"/>
      <c r="G1728" s="8"/>
      <c r="H1728" s="8"/>
      <c r="I1728" s="8"/>
      <c r="J1728" s="8"/>
      <c r="K1728" s="8"/>
      <c r="L1728" s="9"/>
      <c r="M1728" s="9"/>
      <c r="N1728" s="9"/>
      <c r="O1728" s="9"/>
      <c r="P1728" s="8"/>
      <c r="Q1728" s="8"/>
      <c r="R1728" s="8"/>
      <c r="S1728" s="8"/>
      <c r="T1728" s="8"/>
      <c r="U1728" s="8"/>
      <c r="V1728" s="10"/>
      <c r="W1728" s="10"/>
      <c r="X1728" s="10"/>
      <c r="Y1728" s="10"/>
      <c r="Z1728" s="10"/>
      <c r="AA1728" s="10"/>
      <c r="AB1728" s="10"/>
      <c r="AC1728" s="10"/>
      <c r="AD1728" s="10"/>
      <c r="AE1728" s="10"/>
      <c r="AF1728" s="10"/>
      <c r="AG1728" s="10"/>
      <c r="AH1728" s="10"/>
      <c r="AI1728" s="10"/>
      <c r="AJ1728" s="10"/>
      <c r="AK1728" s="10"/>
      <c r="AL1728" s="10"/>
      <c r="AM1728" s="10"/>
      <c r="AN1728" s="10"/>
      <c r="AO1728" s="10"/>
      <c r="AP1728" s="10"/>
      <c r="AQ1728" s="10"/>
      <c r="AR1728" s="10"/>
      <c r="AS1728" s="10"/>
      <c r="AT1728" s="10"/>
      <c r="AU1728" s="10"/>
      <c r="AV1728" s="10"/>
      <c r="AW1728" s="10"/>
      <c r="AX1728" s="10"/>
      <c r="DI1728" s="6"/>
    </row>
    <row r="1729" spans="1:113" ht="14.4">
      <c r="A1729" s="8"/>
      <c r="B1729" s="12"/>
      <c r="C1729" s="7"/>
      <c r="D1729" s="7"/>
      <c r="E1729" s="7"/>
      <c r="F1729" s="7"/>
      <c r="G1729" s="7"/>
      <c r="H1729" s="7"/>
      <c r="I1729" s="7"/>
      <c r="J1729" s="7"/>
      <c r="K1729" s="7"/>
      <c r="L1729" s="13"/>
      <c r="M1729" s="13"/>
      <c r="N1729" s="13"/>
      <c r="O1729" s="13"/>
      <c r="P1729" s="7"/>
      <c r="Q1729" s="7"/>
      <c r="R1729" s="7"/>
      <c r="S1729" s="7"/>
      <c r="T1729" s="7"/>
      <c r="U1729" s="7"/>
      <c r="V1729" s="14"/>
      <c r="W1729" s="14"/>
      <c r="X1729" s="14"/>
      <c r="Y1729" s="14"/>
      <c r="Z1729" s="14"/>
      <c r="AA1729" s="14"/>
      <c r="AB1729" s="14"/>
      <c r="AC1729" s="14"/>
      <c r="AD1729" s="14"/>
      <c r="AE1729" s="14"/>
      <c r="AF1729" s="14"/>
      <c r="AG1729" s="14"/>
      <c r="AH1729" s="14"/>
      <c r="AI1729" s="14"/>
      <c r="AJ1729" s="14"/>
      <c r="AK1729" s="14"/>
      <c r="AL1729" s="14"/>
      <c r="AM1729" s="14"/>
      <c r="AN1729" s="14"/>
      <c r="AO1729" s="14"/>
      <c r="AP1729" s="14"/>
      <c r="AQ1729" s="14"/>
      <c r="AR1729" s="14"/>
      <c r="AS1729" s="14"/>
      <c r="AT1729" s="14"/>
      <c r="AU1729" s="14"/>
      <c r="AV1729" s="14"/>
      <c r="AW1729" s="14"/>
      <c r="AX1729" s="15"/>
    </row>
    <row r="1730" spans="1:113" ht="12" customHeight="1">
      <c r="A1730" s="8"/>
      <c r="B1730" s="122" t="s">
        <v>199</v>
      </c>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4"/>
    </row>
    <row r="1731" spans="1:113" ht="12" customHeight="1">
      <c r="A1731" s="8"/>
      <c r="B1731" s="122"/>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4"/>
      <c r="BC1731" s="16"/>
    </row>
    <row r="1732" spans="1:113" ht="12" customHeight="1">
      <c r="A1732" s="8"/>
      <c r="B1732" s="122"/>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4"/>
    </row>
    <row r="1733" spans="1:113" ht="12" customHeight="1">
      <c r="A1733" s="8"/>
      <c r="B1733" s="122"/>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4"/>
    </row>
    <row r="1734" spans="1:113" ht="12" customHeight="1">
      <c r="A1734" s="8"/>
      <c r="B1734" s="122"/>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4"/>
    </row>
    <row r="1735" spans="1:113" ht="15" thickBot="1">
      <c r="A1735" s="17"/>
      <c r="B1735" s="18"/>
      <c r="C1735" s="19"/>
      <c r="D1735" s="19"/>
      <c r="E1735" s="19"/>
      <c r="F1735" s="19"/>
      <c r="G1735" s="19"/>
      <c r="H1735" s="19"/>
      <c r="I1735" s="19"/>
      <c r="J1735" s="19"/>
      <c r="K1735" s="19"/>
      <c r="L1735" s="19"/>
      <c r="M1735" s="19"/>
      <c r="N1735" s="19"/>
      <c r="O1735" s="19"/>
      <c r="P1735" s="19"/>
      <c r="Q1735" s="19"/>
      <c r="R1735" s="19"/>
      <c r="S1735" s="19"/>
      <c r="T1735" s="19"/>
      <c r="U1735" s="19"/>
      <c r="V1735" s="19"/>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20"/>
    </row>
    <row r="1736" spans="1:113">
      <c r="B1736" s="21"/>
    </row>
    <row r="1737" spans="1:113" ht="15" thickBot="1">
      <c r="A1737" s="11"/>
      <c r="B1737" s="10" t="s">
        <v>3</v>
      </c>
      <c r="C1737" s="8"/>
      <c r="D1737" s="8"/>
      <c r="E1737" s="8"/>
      <c r="F1737" s="8"/>
      <c r="G1737" s="8"/>
      <c r="H1737" s="8"/>
      <c r="I1737" s="8"/>
      <c r="J1737" s="8"/>
      <c r="K1737" s="8"/>
      <c r="L1737" s="9"/>
      <c r="M1737" s="9"/>
      <c r="N1737" s="9"/>
      <c r="O1737" s="9"/>
      <c r="P1737" s="8"/>
      <c r="Q1737" s="8"/>
      <c r="R1737" s="8"/>
      <c r="S1737" s="8"/>
      <c r="T1737" s="8"/>
      <c r="U1737" s="8"/>
      <c r="V1737" s="10"/>
      <c r="W1737" s="10"/>
      <c r="X1737" s="10"/>
      <c r="Y1737" s="10"/>
      <c r="Z1737" s="10"/>
      <c r="AA1737" s="10"/>
      <c r="AB1737" s="10"/>
      <c r="AC1737" s="10"/>
      <c r="AD1737" s="10"/>
      <c r="AE1737" s="10"/>
      <c r="AF1737" s="10"/>
      <c r="AG1737" s="10"/>
      <c r="AH1737" s="10"/>
      <c r="AI1737" s="10"/>
      <c r="AJ1737" s="10"/>
      <c r="AK1737" s="10"/>
      <c r="AL1737" s="10"/>
      <c r="AM1737" s="10"/>
      <c r="AN1737" s="10"/>
      <c r="AO1737" s="10"/>
      <c r="AP1737" s="10"/>
      <c r="AQ1737" s="10"/>
      <c r="AR1737" s="10"/>
      <c r="AS1737" s="10"/>
      <c r="AT1737" s="10"/>
      <c r="AU1737" s="10"/>
      <c r="AV1737" s="10"/>
      <c r="AW1737" s="10"/>
      <c r="AX1737" s="10"/>
      <c r="DI1737" s="6"/>
    </row>
    <row r="1738" spans="1:113" ht="14.4">
      <c r="A1738" s="8"/>
      <c r="B1738" s="12"/>
      <c r="C1738" s="7"/>
      <c r="D1738" s="7"/>
      <c r="E1738" s="7"/>
      <c r="F1738" s="7"/>
      <c r="G1738" s="7"/>
      <c r="H1738" s="7"/>
      <c r="I1738" s="7"/>
      <c r="J1738" s="7"/>
      <c r="K1738" s="7"/>
      <c r="L1738" s="13"/>
      <c r="M1738" s="13"/>
      <c r="N1738" s="13"/>
      <c r="O1738" s="13"/>
      <c r="P1738" s="7"/>
      <c r="Q1738" s="7"/>
      <c r="R1738" s="7"/>
      <c r="S1738" s="7"/>
      <c r="T1738" s="7"/>
      <c r="U1738" s="7"/>
      <c r="V1738" s="14"/>
      <c r="W1738" s="14"/>
      <c r="X1738" s="14"/>
      <c r="Y1738" s="14"/>
      <c r="Z1738" s="14"/>
      <c r="AA1738" s="14"/>
      <c r="AB1738" s="14"/>
      <c r="AC1738" s="14"/>
      <c r="AD1738" s="14"/>
      <c r="AE1738" s="14"/>
      <c r="AF1738" s="14"/>
      <c r="AG1738" s="14"/>
      <c r="AH1738" s="14"/>
      <c r="AI1738" s="14"/>
      <c r="AJ1738" s="14"/>
      <c r="AK1738" s="14"/>
      <c r="AL1738" s="14"/>
      <c r="AM1738" s="14"/>
      <c r="AN1738" s="14"/>
      <c r="AO1738" s="14"/>
      <c r="AP1738" s="14"/>
      <c r="AQ1738" s="14"/>
      <c r="AR1738" s="14"/>
      <c r="AS1738" s="14"/>
      <c r="AT1738" s="14"/>
      <c r="AU1738" s="14"/>
      <c r="AV1738" s="14"/>
      <c r="AW1738" s="14"/>
      <c r="AX1738" s="15"/>
    </row>
    <row r="1739" spans="1:113" ht="12" customHeight="1">
      <c r="A1739" s="8"/>
      <c r="B1739" s="122" t="s">
        <v>844</v>
      </c>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4"/>
    </row>
    <row r="1740" spans="1:113" ht="12" customHeight="1">
      <c r="A1740" s="8"/>
      <c r="B1740" s="122"/>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4"/>
    </row>
    <row r="1741" spans="1:113" ht="12" customHeight="1">
      <c r="A1741" s="8"/>
      <c r="B1741" s="122"/>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4"/>
    </row>
    <row r="1742" spans="1:113" ht="12" customHeight="1">
      <c r="A1742" s="8"/>
      <c r="B1742" s="122"/>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4"/>
      <c r="BC1742" s="16"/>
    </row>
    <row r="1743" spans="1:113" ht="12" customHeight="1">
      <c r="A1743" s="8"/>
      <c r="B1743" s="122"/>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4"/>
    </row>
    <row r="1744" spans="1:113" ht="12" customHeight="1">
      <c r="A1744" s="8"/>
      <c r="B1744" s="122"/>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4"/>
    </row>
    <row r="1745" spans="1:251" ht="12" customHeight="1">
      <c r="A1745" s="8"/>
      <c r="B1745" s="122"/>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4"/>
    </row>
    <row r="1746" spans="1:251" ht="15" thickBot="1">
      <c r="A1746" s="17"/>
      <c r="B1746" s="18"/>
      <c r="C1746" s="19"/>
      <c r="D1746" s="19"/>
      <c r="E1746" s="19"/>
      <c r="F1746" s="19"/>
      <c r="G1746" s="19"/>
      <c r="H1746" s="19"/>
      <c r="I1746" s="19"/>
      <c r="J1746" s="19"/>
      <c r="K1746" s="19"/>
      <c r="L1746" s="19"/>
      <c r="M1746" s="19"/>
      <c r="N1746" s="19"/>
      <c r="O1746" s="19"/>
      <c r="P1746" s="19"/>
      <c r="Q1746" s="19"/>
      <c r="R1746" s="19"/>
      <c r="S1746" s="19"/>
      <c r="T1746" s="19"/>
      <c r="U1746" s="19"/>
      <c r="V1746" s="19"/>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20"/>
    </row>
    <row r="1747" spans="1:251">
      <c r="B1747" s="21"/>
    </row>
    <row r="1748" spans="1:251" ht="14.4">
      <c r="B1748" s="10" t="s">
        <v>4</v>
      </c>
      <c r="C1748" s="8"/>
      <c r="D1748" s="8"/>
      <c r="E1748" s="8"/>
      <c r="F1748" s="8"/>
      <c r="G1748" s="8"/>
      <c r="H1748" s="8"/>
      <c r="I1748" s="8"/>
      <c r="J1748" s="8"/>
      <c r="K1748" s="8"/>
      <c r="L1748" s="9"/>
      <c r="M1748" s="9"/>
      <c r="N1748" s="9"/>
      <c r="O1748" s="9"/>
      <c r="P1748" s="8"/>
      <c r="Q1748" s="8"/>
      <c r="R1748" s="8"/>
      <c r="S1748" s="8"/>
      <c r="T1748" s="8"/>
      <c r="U1748" s="8"/>
      <c r="V1748" s="10"/>
      <c r="W1748" s="10"/>
      <c r="X1748" s="10"/>
      <c r="Y1748" s="10"/>
      <c r="Z1748" s="10"/>
      <c r="AA1748" s="10"/>
      <c r="AB1748" s="10"/>
      <c r="AC1748" s="10"/>
      <c r="AD1748" s="10"/>
      <c r="AE1748" s="10"/>
      <c r="AF1748" s="10"/>
      <c r="AG1748" s="10"/>
      <c r="AH1748" s="10"/>
      <c r="AI1748" s="10"/>
      <c r="AJ1748" s="10"/>
      <c r="AK1748" s="10"/>
      <c r="AL1748" s="10"/>
      <c r="AM1748" s="10"/>
      <c r="AN1748" s="10"/>
      <c r="AO1748" s="10"/>
      <c r="AP1748" s="10"/>
      <c r="AQ1748" s="10"/>
      <c r="AR1748" s="10"/>
      <c r="AS1748" s="10"/>
      <c r="AT1748" s="10"/>
      <c r="AU1748" s="10"/>
      <c r="AV1748" s="10"/>
      <c r="AW1748" s="10"/>
      <c r="AX1748" s="10"/>
    </row>
    <row r="1749" spans="1:251" ht="15" thickBot="1">
      <c r="B1749" s="8"/>
      <c r="C1749" s="8"/>
      <c r="D1749" s="8"/>
      <c r="E1749" s="8"/>
      <c r="F1749" s="8"/>
      <c r="G1749" s="8"/>
      <c r="H1749" s="8"/>
      <c r="I1749" s="8"/>
      <c r="J1749" s="8"/>
      <c r="K1749" s="8"/>
      <c r="L1749" s="9"/>
      <c r="M1749" s="9"/>
      <c r="N1749" s="9"/>
      <c r="O1749" s="9"/>
      <c r="P1749" s="8"/>
      <c r="Q1749" s="8"/>
      <c r="R1749" s="8"/>
      <c r="S1749" s="8"/>
      <c r="T1749" s="8"/>
      <c r="U1749" s="8"/>
      <c r="V1749" s="10"/>
      <c r="W1749" s="10"/>
      <c r="X1749" s="10"/>
      <c r="Y1749" s="10"/>
      <c r="Z1749" s="10"/>
      <c r="AA1749" s="10"/>
      <c r="AB1749" s="10"/>
      <c r="AC1749" s="10"/>
      <c r="AD1749" s="10"/>
      <c r="AE1749" s="10"/>
      <c r="AF1749" s="10"/>
      <c r="AG1749" s="10"/>
      <c r="AH1749" s="10"/>
      <c r="AI1749" s="10"/>
      <c r="AJ1749" s="10"/>
      <c r="AK1749" s="10"/>
      <c r="AL1749" s="10"/>
      <c r="AM1749" s="10"/>
      <c r="AN1749" s="10"/>
      <c r="AO1749" s="10"/>
      <c r="AP1749" s="10"/>
      <c r="AQ1749" s="10"/>
      <c r="AR1749" s="10"/>
      <c r="AS1749" s="10"/>
      <c r="AT1749" s="10"/>
      <c r="AU1749" s="10"/>
      <c r="AV1749" s="10"/>
      <c r="AW1749" s="10"/>
      <c r="AX1749" s="22" t="s">
        <v>5</v>
      </c>
    </row>
    <row r="1750" spans="1:251" s="16" customFormat="1" ht="13.5" customHeight="1">
      <c r="A1750" s="8"/>
      <c r="B1750" s="125" t="s">
        <v>6</v>
      </c>
      <c r="C1750" s="126"/>
      <c r="D1750" s="126"/>
      <c r="E1750" s="126"/>
      <c r="F1750" s="126"/>
      <c r="G1750" s="126"/>
      <c r="H1750" s="126"/>
      <c r="I1750" s="126"/>
      <c r="J1750" s="126"/>
      <c r="K1750" s="126"/>
      <c r="L1750" s="126"/>
      <c r="M1750" s="126"/>
      <c r="N1750" s="126"/>
      <c r="O1750" s="126"/>
      <c r="P1750" s="126"/>
      <c r="Q1750" s="126"/>
      <c r="R1750" s="126"/>
      <c r="S1750" s="126"/>
      <c r="T1750" s="126"/>
      <c r="U1750" s="126"/>
      <c r="V1750" s="126"/>
      <c r="W1750" s="126"/>
      <c r="X1750" s="126"/>
      <c r="Y1750" s="126"/>
      <c r="Z1750" s="127"/>
      <c r="AA1750" s="131" t="s">
        <v>9</v>
      </c>
      <c r="AB1750" s="126"/>
      <c r="AC1750" s="126"/>
      <c r="AD1750" s="126"/>
      <c r="AE1750" s="126"/>
      <c r="AF1750" s="126"/>
      <c r="AG1750" s="126"/>
      <c r="AH1750" s="126"/>
      <c r="AI1750" s="127"/>
      <c r="AJ1750" s="131" t="s">
        <v>10</v>
      </c>
      <c r="AK1750" s="126"/>
      <c r="AL1750" s="126"/>
      <c r="AM1750" s="126"/>
      <c r="AN1750" s="126"/>
      <c r="AO1750" s="126"/>
      <c r="AP1750" s="126"/>
      <c r="AQ1750" s="126"/>
      <c r="AR1750" s="127"/>
      <c r="AS1750" s="131" t="s">
        <v>7</v>
      </c>
      <c r="AT1750" s="126"/>
      <c r="AU1750" s="126"/>
      <c r="AV1750" s="126"/>
      <c r="AW1750" s="126"/>
      <c r="AX1750" s="133"/>
      <c r="AY1750" s="2"/>
      <c r="AZ1750" s="2"/>
      <c r="BA1750" s="2"/>
      <c r="BB1750" s="2"/>
      <c r="BC1750" s="2"/>
      <c r="BD1750" s="2"/>
      <c r="BE1750" s="2"/>
      <c r="BF1750" s="2"/>
      <c r="BG1750" s="2"/>
      <c r="BH1750" s="2"/>
      <c r="BI1750" s="2"/>
      <c r="BJ1750" s="2"/>
      <c r="BK1750" s="2"/>
      <c r="BL1750" s="2"/>
      <c r="BM1750" s="2"/>
      <c r="BN1750" s="2"/>
      <c r="BO1750" s="2"/>
      <c r="BP1750" s="2"/>
      <c r="BQ1750" s="2"/>
      <c r="BR1750" s="2"/>
      <c r="BS1750" s="2"/>
      <c r="BT1750" s="2"/>
      <c r="BU1750" s="2"/>
      <c r="BV1750" s="2"/>
      <c r="BW1750" s="2"/>
      <c r="BX1750" s="2"/>
      <c r="BY1750" s="2"/>
      <c r="BZ1750" s="2"/>
      <c r="CA1750" s="2"/>
      <c r="CB1750" s="2"/>
      <c r="CC1750" s="2"/>
      <c r="CD1750" s="2"/>
      <c r="CE1750" s="2"/>
      <c r="CF1750" s="2"/>
      <c r="CG1750" s="2"/>
      <c r="CH1750" s="2"/>
      <c r="CI1750" s="2"/>
      <c r="CJ1750" s="2"/>
      <c r="CK1750" s="2"/>
      <c r="CL1750" s="2"/>
      <c r="CM1750" s="2"/>
      <c r="CN1750" s="2"/>
      <c r="CO1750" s="2"/>
      <c r="CP1750" s="2"/>
      <c r="CQ1750" s="2"/>
      <c r="CR1750" s="2"/>
      <c r="CS1750" s="2"/>
      <c r="CT1750" s="2"/>
      <c r="CU1750" s="2"/>
      <c r="CV1750" s="2"/>
      <c r="CW1750" s="2"/>
      <c r="CX1750" s="2"/>
      <c r="CY1750" s="2"/>
      <c r="CZ1750" s="2"/>
      <c r="DA1750" s="2"/>
      <c r="DB1750" s="2"/>
      <c r="DC1750" s="2"/>
      <c r="DD1750" s="2"/>
      <c r="DE1750" s="2"/>
      <c r="DF1750" s="2"/>
      <c r="DG1750" s="2"/>
      <c r="DH1750" s="2"/>
      <c r="DI1750" s="2"/>
      <c r="DJ1750" s="2"/>
      <c r="DK1750" s="2"/>
      <c r="DL1750" s="2"/>
      <c r="DM1750" s="2"/>
      <c r="DN1750" s="2"/>
      <c r="DO1750" s="2"/>
      <c r="DP1750" s="2"/>
      <c r="DQ1750" s="2"/>
      <c r="DR1750" s="2"/>
      <c r="DS1750" s="2"/>
      <c r="DT1750" s="2"/>
      <c r="DU1750" s="2"/>
      <c r="DV1750" s="2"/>
      <c r="DW1750" s="2"/>
      <c r="DX1750" s="2"/>
      <c r="DY1750" s="2"/>
      <c r="DZ1750" s="2"/>
      <c r="EA1750" s="2"/>
      <c r="EB1750" s="2"/>
      <c r="EC1750" s="2"/>
      <c r="ED1750" s="2"/>
      <c r="EE1750" s="2"/>
      <c r="EF1750" s="2"/>
      <c r="EG1750" s="2"/>
      <c r="EH1750" s="2"/>
      <c r="EI1750" s="2"/>
      <c r="EJ1750" s="2"/>
      <c r="EK1750" s="2"/>
      <c r="EL1750" s="2"/>
      <c r="EM1750" s="2"/>
      <c r="EN1750" s="2"/>
      <c r="EO1750" s="2"/>
      <c r="EP1750" s="2"/>
      <c r="EQ1750" s="2"/>
      <c r="ER1750" s="2"/>
      <c r="ES1750" s="2"/>
      <c r="ET1750" s="2"/>
      <c r="EU1750" s="2"/>
      <c r="EV1750" s="2"/>
      <c r="EW1750" s="2"/>
      <c r="EX1750" s="2"/>
      <c r="EY1750" s="2"/>
      <c r="EZ1750" s="2"/>
      <c r="FA1750" s="2"/>
      <c r="FB1750" s="2"/>
      <c r="FC1750" s="2"/>
      <c r="FD1750" s="2"/>
      <c r="FE1750" s="2"/>
      <c r="FF1750" s="2"/>
      <c r="FG1750" s="2"/>
      <c r="FH1750" s="2"/>
      <c r="FI1750" s="2"/>
      <c r="FJ1750" s="2"/>
      <c r="FK1750" s="2"/>
      <c r="FL1750" s="2"/>
      <c r="FM1750" s="2"/>
      <c r="FN1750" s="2"/>
      <c r="FO1750" s="2"/>
      <c r="FP1750" s="2"/>
      <c r="FQ1750" s="2"/>
      <c r="FR1750" s="2"/>
      <c r="FS1750" s="2"/>
      <c r="FT1750" s="2"/>
      <c r="FU1750" s="2"/>
      <c r="FV1750" s="2"/>
      <c r="FW1750" s="2"/>
      <c r="FX1750" s="2"/>
      <c r="FY1750" s="2"/>
      <c r="FZ1750" s="2"/>
      <c r="GA1750" s="2"/>
      <c r="GB1750" s="2"/>
      <c r="GC1750" s="2"/>
      <c r="GD1750" s="2"/>
      <c r="GE1750" s="2"/>
      <c r="GF1750" s="2"/>
      <c r="GG1750" s="2"/>
      <c r="GH1750" s="2"/>
      <c r="GI1750" s="2"/>
      <c r="GJ1750" s="2"/>
      <c r="GK1750" s="2"/>
      <c r="GL1750" s="2"/>
      <c r="GM1750" s="2"/>
      <c r="GN1750" s="2"/>
      <c r="GO1750" s="2"/>
      <c r="GP1750" s="2"/>
      <c r="GQ1750" s="2"/>
      <c r="GR1750" s="2"/>
      <c r="GS1750" s="2"/>
      <c r="GT1750" s="2"/>
      <c r="GU1750" s="2"/>
      <c r="GV1750" s="2"/>
      <c r="GW1750" s="2"/>
      <c r="GX1750" s="2"/>
      <c r="GY1750" s="2"/>
      <c r="GZ1750" s="2"/>
      <c r="HA1750" s="2"/>
      <c r="HB1750" s="2"/>
      <c r="HC1750" s="2"/>
      <c r="HD1750" s="2"/>
      <c r="HE1750" s="2"/>
      <c r="HF1750" s="2"/>
      <c r="HG1750" s="2"/>
      <c r="HH1750" s="2"/>
      <c r="HI1750" s="2"/>
      <c r="HJ1750" s="2"/>
      <c r="HK1750" s="2"/>
      <c r="HL1750" s="2"/>
      <c r="HM1750" s="2"/>
      <c r="HN1750" s="2"/>
      <c r="HO1750" s="2"/>
      <c r="HP1750" s="2"/>
      <c r="HQ1750" s="2"/>
      <c r="HR1750" s="2"/>
      <c r="HS1750" s="2"/>
      <c r="HT1750" s="2"/>
      <c r="HU1750" s="2"/>
      <c r="HV1750" s="2"/>
      <c r="HW1750" s="2"/>
      <c r="HX1750" s="2"/>
      <c r="HY1750" s="2"/>
      <c r="HZ1750" s="2"/>
      <c r="IA1750" s="2"/>
      <c r="IB1750" s="2"/>
      <c r="IC1750" s="2"/>
      <c r="ID1750" s="2"/>
      <c r="IE1750" s="2"/>
      <c r="IF1750" s="2"/>
      <c r="IG1750" s="2"/>
      <c r="IH1750" s="2"/>
      <c r="II1750" s="2"/>
      <c r="IJ1750" s="2"/>
      <c r="IK1750" s="2"/>
      <c r="IL1750" s="2"/>
      <c r="IM1750" s="2"/>
      <c r="IN1750" s="2"/>
      <c r="IO1750" s="2"/>
      <c r="IP1750" s="2"/>
      <c r="IQ1750" s="2"/>
    </row>
    <row r="1751" spans="1:251" s="16" customFormat="1">
      <c r="A1751" s="8"/>
      <c r="B1751" s="128"/>
      <c r="C1751" s="129"/>
      <c r="D1751" s="129"/>
      <c r="E1751" s="129"/>
      <c r="F1751" s="129"/>
      <c r="G1751" s="129"/>
      <c r="H1751" s="129"/>
      <c r="I1751" s="129"/>
      <c r="J1751" s="129"/>
      <c r="K1751" s="129"/>
      <c r="L1751" s="129"/>
      <c r="M1751" s="129"/>
      <c r="N1751" s="129"/>
      <c r="O1751" s="129"/>
      <c r="P1751" s="129"/>
      <c r="Q1751" s="129"/>
      <c r="R1751" s="129"/>
      <c r="S1751" s="129"/>
      <c r="T1751" s="129"/>
      <c r="U1751" s="129"/>
      <c r="V1751" s="129"/>
      <c r="W1751" s="129"/>
      <c r="X1751" s="129"/>
      <c r="Y1751" s="129"/>
      <c r="Z1751" s="130"/>
      <c r="AA1751" s="132"/>
      <c r="AB1751" s="129"/>
      <c r="AC1751" s="129"/>
      <c r="AD1751" s="129"/>
      <c r="AE1751" s="129"/>
      <c r="AF1751" s="129"/>
      <c r="AG1751" s="129"/>
      <c r="AH1751" s="129"/>
      <c r="AI1751" s="130"/>
      <c r="AJ1751" s="132"/>
      <c r="AK1751" s="129"/>
      <c r="AL1751" s="129"/>
      <c r="AM1751" s="129"/>
      <c r="AN1751" s="129"/>
      <c r="AO1751" s="129"/>
      <c r="AP1751" s="129"/>
      <c r="AQ1751" s="129"/>
      <c r="AR1751" s="130"/>
      <c r="AS1751" s="132"/>
      <c r="AT1751" s="129"/>
      <c r="AU1751" s="129"/>
      <c r="AV1751" s="129"/>
      <c r="AW1751" s="129"/>
      <c r="AX1751" s="134"/>
      <c r="AY1751" s="2"/>
      <c r="AZ1751" s="2"/>
      <c r="BA1751" s="2"/>
      <c r="BB1751" s="23"/>
      <c r="BC1751" s="24"/>
      <c r="BE1751" s="2"/>
      <c r="BF1751" s="2"/>
      <c r="BG1751" s="2"/>
      <c r="BH1751" s="2"/>
      <c r="BI1751" s="2"/>
      <c r="BJ1751" s="2"/>
      <c r="BK1751" s="2"/>
      <c r="BL1751" s="2"/>
      <c r="BM1751" s="2"/>
      <c r="BN1751" s="2"/>
      <c r="BO1751" s="2"/>
      <c r="BP1751" s="2"/>
      <c r="BQ1751" s="2"/>
      <c r="BR1751" s="2"/>
      <c r="BS1751" s="2"/>
      <c r="BT1751" s="2"/>
      <c r="BU1751" s="2"/>
      <c r="BV1751" s="2"/>
      <c r="BW1751" s="2"/>
      <c r="BX1751" s="2"/>
      <c r="BY1751" s="2"/>
      <c r="BZ1751" s="2"/>
      <c r="CA1751" s="2"/>
      <c r="CB1751" s="2"/>
      <c r="CC1751" s="2"/>
      <c r="CD1751" s="2"/>
      <c r="CE1751" s="2"/>
      <c r="CF1751" s="2"/>
      <c r="CG1751" s="2"/>
      <c r="CH1751" s="2"/>
      <c r="CI1751" s="2"/>
      <c r="CJ1751" s="2"/>
      <c r="CK1751" s="2"/>
      <c r="CL1751" s="2"/>
      <c r="CM1751" s="2"/>
      <c r="CN1751" s="2"/>
      <c r="CO1751" s="2"/>
      <c r="CP1751" s="2"/>
      <c r="CQ1751" s="2"/>
      <c r="CR1751" s="2"/>
      <c r="CS1751" s="2"/>
      <c r="CT1751" s="2"/>
      <c r="CU1751" s="2"/>
      <c r="CV1751" s="2"/>
      <c r="CW1751" s="2"/>
      <c r="CX1751" s="2"/>
      <c r="CY1751" s="2"/>
      <c r="CZ1751" s="2"/>
      <c r="DA1751" s="2"/>
      <c r="DB1751" s="2"/>
      <c r="DC1751" s="2"/>
      <c r="DD1751" s="2"/>
      <c r="DE1751" s="2"/>
      <c r="DF1751" s="2"/>
      <c r="DG1751" s="2"/>
      <c r="DH1751" s="2"/>
      <c r="DI1751" s="2"/>
      <c r="DJ1751" s="2"/>
      <c r="DK1751" s="2"/>
      <c r="DL1751" s="2"/>
      <c r="DM1751" s="2"/>
      <c r="DN1751" s="2"/>
      <c r="DO1751" s="2"/>
      <c r="DP1751" s="2"/>
      <c r="DQ1751" s="2"/>
      <c r="DR1751" s="2"/>
      <c r="DS1751" s="2"/>
      <c r="DT1751" s="2"/>
      <c r="DU1751" s="2"/>
      <c r="DV1751" s="2"/>
      <c r="DW1751" s="2"/>
      <c r="DX1751" s="2"/>
      <c r="DY1751" s="2"/>
      <c r="DZ1751" s="2"/>
      <c r="EA1751" s="2"/>
      <c r="EB1751" s="2"/>
      <c r="EC1751" s="2"/>
      <c r="ED1751" s="2"/>
      <c r="EE1751" s="2"/>
      <c r="EF1751" s="2"/>
      <c r="EG1751" s="2"/>
      <c r="EH1751" s="2"/>
      <c r="EI1751" s="2"/>
      <c r="EJ1751" s="2"/>
      <c r="EK1751" s="2"/>
      <c r="EL1751" s="2"/>
      <c r="EM1751" s="2"/>
      <c r="EN1751" s="2"/>
      <c r="EO1751" s="2"/>
      <c r="EP1751" s="2"/>
      <c r="EQ1751" s="2"/>
      <c r="ER1751" s="2"/>
      <c r="ES1751" s="2"/>
      <c r="ET1751" s="2"/>
      <c r="EU1751" s="2"/>
      <c r="EV1751" s="2"/>
      <c r="EW1751" s="2"/>
      <c r="EX1751" s="2"/>
      <c r="EY1751" s="2"/>
      <c r="EZ1751" s="2"/>
      <c r="FA1751" s="2"/>
      <c r="FB1751" s="2"/>
      <c r="FC1751" s="2"/>
      <c r="FD1751" s="2"/>
      <c r="FE1751" s="2"/>
      <c r="FF1751" s="2"/>
      <c r="FG1751" s="2"/>
      <c r="FH1751" s="2"/>
      <c r="FI1751" s="2"/>
      <c r="FJ1751" s="2"/>
      <c r="FK1751" s="2"/>
      <c r="FL1751" s="2"/>
      <c r="FM1751" s="2"/>
      <c r="FN1751" s="2"/>
      <c r="FO1751" s="2"/>
      <c r="FP1751" s="2"/>
      <c r="FQ1751" s="2"/>
      <c r="FR1751" s="2"/>
      <c r="FS1751" s="2"/>
      <c r="FT1751" s="2"/>
      <c r="FU1751" s="2"/>
      <c r="FV1751" s="2"/>
      <c r="FW1751" s="2"/>
      <c r="FX1751" s="2"/>
      <c r="FY1751" s="2"/>
      <c r="FZ1751" s="2"/>
      <c r="GA1751" s="2"/>
      <c r="GB1751" s="2"/>
      <c r="GC1751" s="2"/>
      <c r="GD1751" s="2"/>
      <c r="GE1751" s="2"/>
      <c r="GF1751" s="2"/>
      <c r="GG1751" s="2"/>
      <c r="GH1751" s="2"/>
      <c r="GI1751" s="2"/>
      <c r="GJ1751" s="2"/>
      <c r="GK1751" s="2"/>
      <c r="GL1751" s="2"/>
      <c r="GM1751" s="2"/>
      <c r="GN1751" s="2"/>
      <c r="GO1751" s="2"/>
      <c r="GP1751" s="2"/>
      <c r="GQ1751" s="2"/>
      <c r="GR1751" s="2"/>
      <c r="GS1751" s="2"/>
      <c r="GT1751" s="2"/>
      <c r="GU1751" s="2"/>
      <c r="GV1751" s="2"/>
      <c r="GW1751" s="2"/>
      <c r="GX1751" s="2"/>
      <c r="GY1751" s="2"/>
      <c r="GZ1751" s="2"/>
      <c r="HA1751" s="2"/>
      <c r="HB1751" s="2"/>
      <c r="HC1751" s="2"/>
      <c r="HD1751" s="2"/>
      <c r="HE1751" s="2"/>
      <c r="HF1751" s="2"/>
      <c r="HG1751" s="2"/>
      <c r="HH1751" s="2"/>
      <c r="HI1751" s="2"/>
      <c r="HJ1751" s="2"/>
      <c r="HK1751" s="2"/>
      <c r="HL1751" s="2"/>
      <c r="HM1751" s="2"/>
      <c r="HN1751" s="2"/>
      <c r="HO1751" s="2"/>
      <c r="HP1751" s="2"/>
      <c r="HQ1751" s="2"/>
      <c r="HR1751" s="2"/>
      <c r="HS1751" s="2"/>
      <c r="HT1751" s="2"/>
      <c r="HU1751" s="2"/>
      <c r="HV1751" s="2"/>
      <c r="HW1751" s="2"/>
      <c r="HX1751" s="2"/>
      <c r="HY1751" s="2"/>
      <c r="HZ1751" s="2"/>
      <c r="IA1751" s="2"/>
      <c r="IB1751" s="2"/>
      <c r="IC1751" s="2"/>
      <c r="ID1751" s="2"/>
      <c r="IE1751" s="2"/>
      <c r="IF1751" s="2"/>
      <c r="IG1751" s="2"/>
      <c r="IH1751" s="2"/>
      <c r="II1751" s="2"/>
      <c r="IJ1751" s="2"/>
      <c r="IK1751" s="2"/>
      <c r="IL1751" s="2"/>
      <c r="IM1751" s="2"/>
      <c r="IN1751" s="2"/>
      <c r="IO1751" s="2"/>
      <c r="IP1751" s="2"/>
      <c r="IQ1751" s="2"/>
    </row>
    <row r="1752" spans="1:251" s="16" customFormat="1" ht="18.75" customHeight="1">
      <c r="A1752" s="8"/>
      <c r="B1752" s="25"/>
      <c r="C1752" s="135" t="s">
        <v>197</v>
      </c>
      <c r="D1752" s="136"/>
      <c r="E1752" s="136"/>
      <c r="F1752" s="136"/>
      <c r="G1752" s="136"/>
      <c r="H1752" s="136"/>
      <c r="I1752" s="136"/>
      <c r="J1752" s="136"/>
      <c r="K1752" s="136"/>
      <c r="L1752" s="136"/>
      <c r="M1752" s="136"/>
      <c r="N1752" s="136"/>
      <c r="O1752" s="136"/>
      <c r="P1752" s="136"/>
      <c r="Q1752" s="136"/>
      <c r="R1752" s="136"/>
      <c r="S1752" s="136"/>
      <c r="T1752" s="136"/>
      <c r="U1752" s="136"/>
      <c r="V1752" s="136"/>
      <c r="W1752" s="136"/>
      <c r="X1752" s="136"/>
      <c r="Y1752" s="136"/>
      <c r="Z1752" s="137"/>
      <c r="AA1752" s="138">
        <v>1000</v>
      </c>
      <c r="AB1752" s="139"/>
      <c r="AC1752" s="139"/>
      <c r="AD1752" s="139"/>
      <c r="AE1752" s="139"/>
      <c r="AF1752" s="139"/>
      <c r="AG1752" s="139"/>
      <c r="AH1752" s="139"/>
      <c r="AI1752" s="140"/>
      <c r="AJ1752" s="138">
        <v>1000</v>
      </c>
      <c r="AK1752" s="139"/>
      <c r="AL1752" s="139"/>
      <c r="AM1752" s="139"/>
      <c r="AN1752" s="139"/>
      <c r="AO1752" s="139"/>
      <c r="AP1752" s="139"/>
      <c r="AQ1752" s="139"/>
      <c r="AR1752" s="140"/>
      <c r="AS1752" s="141"/>
      <c r="AT1752" s="142"/>
      <c r="AU1752" s="142"/>
      <c r="AV1752" s="142"/>
      <c r="AW1752" s="142"/>
      <c r="AX1752" s="143"/>
      <c r="AY1752" s="2"/>
      <c r="AZ1752" s="2"/>
      <c r="BA1752" s="2"/>
      <c r="BB1752" s="2"/>
      <c r="BC1752" s="2"/>
      <c r="BD1752" s="2"/>
      <c r="BE1752" s="2"/>
      <c r="BF1752" s="2"/>
      <c r="BG1752" s="2"/>
      <c r="BH1752" s="2"/>
      <c r="BI1752" s="2"/>
      <c r="BJ1752" s="2"/>
      <c r="BK1752" s="2"/>
      <c r="BL1752" s="2"/>
      <c r="BM1752" s="2"/>
      <c r="BN1752" s="2"/>
      <c r="BO1752" s="2"/>
      <c r="BP1752" s="2"/>
      <c r="BQ1752" s="2"/>
      <c r="BR1752" s="2"/>
      <c r="BS1752" s="2"/>
      <c r="BT1752" s="2"/>
      <c r="BU1752" s="2"/>
      <c r="BV1752" s="2"/>
      <c r="BW1752" s="2"/>
      <c r="BX1752" s="2"/>
      <c r="BY1752" s="2"/>
      <c r="BZ1752" s="2"/>
      <c r="CA1752" s="2"/>
      <c r="CB1752" s="2"/>
      <c r="CC1752" s="2"/>
      <c r="CD1752" s="2"/>
      <c r="CE1752" s="2"/>
      <c r="CF1752" s="2"/>
      <c r="CG1752" s="2"/>
      <c r="CH1752" s="2"/>
      <c r="CI1752" s="2"/>
      <c r="CJ1752" s="2"/>
      <c r="CK1752" s="2"/>
      <c r="CL1752" s="2"/>
      <c r="CM1752" s="2"/>
      <c r="CN1752" s="2"/>
      <c r="CO1752" s="2"/>
      <c r="CP1752" s="2"/>
      <c r="CQ1752" s="2"/>
      <c r="CR1752" s="2"/>
      <c r="CS1752" s="2"/>
      <c r="CT1752" s="2"/>
      <c r="CU1752" s="2"/>
      <c r="CV1752" s="2"/>
      <c r="CW1752" s="2"/>
      <c r="CX1752" s="2"/>
      <c r="CY1752" s="2"/>
      <c r="CZ1752" s="2"/>
      <c r="DA1752" s="2"/>
      <c r="DB1752" s="2"/>
      <c r="DC1752" s="2"/>
      <c r="DD1752" s="2"/>
      <c r="DE1752" s="2"/>
      <c r="DF1752" s="2"/>
      <c r="DG1752" s="2"/>
      <c r="DH1752" s="2"/>
      <c r="DI1752" s="2"/>
      <c r="DJ1752" s="2"/>
      <c r="DK1752" s="2"/>
      <c r="DL1752" s="2"/>
      <c r="DM1752" s="2"/>
      <c r="DN1752" s="2"/>
      <c r="DO1752" s="2"/>
      <c r="DP1752" s="2"/>
      <c r="DQ1752" s="2"/>
      <c r="DR1752" s="2"/>
      <c r="DS1752" s="2"/>
      <c r="DT1752" s="2"/>
      <c r="DU1752" s="2"/>
      <c r="DV1752" s="2"/>
      <c r="DW1752" s="2"/>
      <c r="DX1752" s="2"/>
      <c r="DY1752" s="2"/>
      <c r="DZ1752" s="2"/>
      <c r="EA1752" s="2"/>
      <c r="EB1752" s="2"/>
      <c r="EC1752" s="2"/>
      <c r="ED1752" s="2"/>
      <c r="EE1752" s="2"/>
      <c r="EF1752" s="2"/>
      <c r="EG1752" s="2"/>
      <c r="EH1752" s="2"/>
      <c r="EI1752" s="2"/>
      <c r="EJ1752" s="2"/>
      <c r="EK1752" s="2"/>
      <c r="EL1752" s="2"/>
      <c r="EM1752" s="2"/>
      <c r="EN1752" s="2"/>
      <c r="EO1752" s="2"/>
      <c r="EP1752" s="2"/>
      <c r="EQ1752" s="2"/>
      <c r="ER1752" s="2"/>
      <c r="ES1752" s="2"/>
      <c r="ET1752" s="2"/>
      <c r="EU1752" s="2"/>
      <c r="EV1752" s="2"/>
      <c r="EW1752" s="2"/>
      <c r="EX1752" s="2"/>
      <c r="EY1752" s="2"/>
      <c r="EZ1752" s="2"/>
      <c r="FA1752" s="2"/>
      <c r="FB1752" s="2"/>
      <c r="FC1752" s="2"/>
      <c r="FD1752" s="2"/>
      <c r="FE1752" s="2"/>
      <c r="FF1752" s="2"/>
      <c r="FG1752" s="2"/>
      <c r="FH1752" s="2"/>
      <c r="FI1752" s="2"/>
      <c r="FJ1752" s="2"/>
      <c r="FK1752" s="2"/>
      <c r="FL1752" s="2"/>
      <c r="FM1752" s="2"/>
      <c r="FN1752" s="2"/>
      <c r="FO1752" s="2"/>
      <c r="FP1752" s="2"/>
      <c r="FQ1752" s="2"/>
      <c r="FR1752" s="2"/>
      <c r="FS1752" s="2"/>
      <c r="FT1752" s="2"/>
      <c r="FU1752" s="2"/>
      <c r="FV1752" s="2"/>
      <c r="FW1752" s="2"/>
      <c r="FX1752" s="2"/>
      <c r="FY1752" s="2"/>
      <c r="FZ1752" s="2"/>
      <c r="GA1752" s="2"/>
      <c r="GB1752" s="2"/>
      <c r="GC1752" s="2"/>
      <c r="GD1752" s="2"/>
      <c r="GE1752" s="2"/>
      <c r="GF1752" s="2"/>
      <c r="GG1752" s="2"/>
      <c r="GH1752" s="2"/>
      <c r="GI1752" s="2"/>
      <c r="GJ1752" s="2"/>
      <c r="GK1752" s="2"/>
      <c r="GL1752" s="2"/>
      <c r="GM1752" s="2"/>
      <c r="GN1752" s="2"/>
      <c r="GO1752" s="2"/>
      <c r="GP1752" s="2"/>
      <c r="GQ1752" s="2"/>
      <c r="GR1752" s="2"/>
      <c r="GS1752" s="2"/>
      <c r="GT1752" s="2"/>
      <c r="GU1752" s="2"/>
      <c r="GV1752" s="2"/>
      <c r="GW1752" s="2"/>
      <c r="GX1752" s="2"/>
      <c r="GY1752" s="2"/>
      <c r="GZ1752" s="2"/>
      <c r="HA1752" s="2"/>
      <c r="HB1752" s="2"/>
      <c r="HC1752" s="2"/>
      <c r="HD1752" s="2"/>
      <c r="HE1752" s="2"/>
      <c r="HF1752" s="2"/>
      <c r="HG1752" s="2"/>
      <c r="HH1752" s="2"/>
      <c r="HI1752" s="2"/>
      <c r="HJ1752" s="2"/>
      <c r="HK1752" s="2"/>
      <c r="HL1752" s="2"/>
      <c r="HM1752" s="2"/>
      <c r="HN1752" s="2"/>
      <c r="HO1752" s="2"/>
      <c r="HP1752" s="2"/>
      <c r="HQ1752" s="2"/>
      <c r="HR1752" s="2"/>
      <c r="HS1752" s="2"/>
      <c r="HT1752" s="2"/>
      <c r="HU1752" s="2"/>
      <c r="HV1752" s="2"/>
      <c r="HW1752" s="2"/>
      <c r="HX1752" s="2"/>
      <c r="HY1752" s="2"/>
      <c r="HZ1752" s="2"/>
      <c r="IA1752" s="2"/>
      <c r="IB1752" s="2"/>
      <c r="IC1752" s="2"/>
      <c r="ID1752" s="2"/>
      <c r="IE1752" s="2"/>
      <c r="IF1752" s="2"/>
      <c r="IG1752" s="2"/>
      <c r="IH1752" s="2"/>
      <c r="II1752" s="2"/>
      <c r="IJ1752" s="2"/>
      <c r="IK1752" s="2"/>
      <c r="IL1752" s="2"/>
      <c r="IM1752" s="2"/>
      <c r="IN1752" s="2"/>
      <c r="IO1752" s="2"/>
      <c r="IP1752" s="2"/>
      <c r="IQ1752" s="2"/>
    </row>
    <row r="1753" spans="1:251" s="16" customFormat="1" ht="18.75" customHeight="1" thickBot="1">
      <c r="A1753" s="17"/>
      <c r="B1753" s="144" t="s">
        <v>11</v>
      </c>
      <c r="C1753" s="145"/>
      <c r="D1753" s="145"/>
      <c r="E1753" s="145"/>
      <c r="F1753" s="145"/>
      <c r="G1753" s="145"/>
      <c r="H1753" s="145"/>
      <c r="I1753" s="145"/>
      <c r="J1753" s="145"/>
      <c r="K1753" s="145"/>
      <c r="L1753" s="145"/>
      <c r="M1753" s="145"/>
      <c r="N1753" s="145"/>
      <c r="O1753" s="145"/>
      <c r="P1753" s="145"/>
      <c r="Q1753" s="145"/>
      <c r="R1753" s="145"/>
      <c r="S1753" s="145"/>
      <c r="T1753" s="145"/>
      <c r="U1753" s="145"/>
      <c r="V1753" s="145"/>
      <c r="W1753" s="145"/>
      <c r="X1753" s="145"/>
      <c r="Y1753" s="145"/>
      <c r="Z1753" s="146"/>
      <c r="AA1753" s="147">
        <f>SUM($AA$1752:$AA$1752)</f>
        <v>1000</v>
      </c>
      <c r="AB1753" s="148"/>
      <c r="AC1753" s="148"/>
      <c r="AD1753" s="148"/>
      <c r="AE1753" s="148"/>
      <c r="AF1753" s="148"/>
      <c r="AG1753" s="148"/>
      <c r="AH1753" s="148"/>
      <c r="AI1753" s="149"/>
      <c r="AJ1753" s="147">
        <f>SUM($AJ$1752:$AJ$1752)</f>
        <v>1000</v>
      </c>
      <c r="AK1753" s="148"/>
      <c r="AL1753" s="148"/>
      <c r="AM1753" s="148"/>
      <c r="AN1753" s="148"/>
      <c r="AO1753" s="148"/>
      <c r="AP1753" s="148"/>
      <c r="AQ1753" s="148"/>
      <c r="AR1753" s="149"/>
      <c r="AS1753" s="150"/>
      <c r="AT1753" s="151"/>
      <c r="AU1753" s="151"/>
      <c r="AV1753" s="151"/>
      <c r="AW1753" s="151"/>
      <c r="AX1753" s="152"/>
      <c r="AY1753" s="2"/>
      <c r="AZ1753" s="2"/>
      <c r="BA1753" s="2"/>
      <c r="BB1753" s="2"/>
      <c r="BC1753" s="2"/>
      <c r="BD1753" s="2"/>
      <c r="BE1753" s="2"/>
      <c r="BF1753" s="2"/>
      <c r="BG1753" s="2"/>
      <c r="BH1753" s="2"/>
      <c r="BI1753" s="2"/>
      <c r="BJ1753" s="2"/>
      <c r="BK1753" s="2"/>
      <c r="BL1753" s="2"/>
      <c r="BM1753" s="2"/>
      <c r="BN1753" s="2"/>
      <c r="BO1753" s="2"/>
      <c r="BP1753" s="2"/>
      <c r="BQ1753" s="2"/>
      <c r="BR1753" s="2"/>
      <c r="BS1753" s="2"/>
      <c r="BT1753" s="2"/>
      <c r="BU1753" s="2"/>
      <c r="BV1753" s="2"/>
      <c r="BW1753" s="2"/>
      <c r="BX1753" s="2"/>
      <c r="BY1753" s="2"/>
      <c r="BZ1753" s="2"/>
      <c r="CA1753" s="2"/>
      <c r="CB1753" s="2"/>
      <c r="CC1753" s="2"/>
      <c r="CD1753" s="2"/>
      <c r="CE1753" s="2"/>
      <c r="CF1753" s="2"/>
      <c r="CG1753" s="2"/>
      <c r="CH1753" s="2"/>
      <c r="CI1753" s="2"/>
      <c r="CJ1753" s="2"/>
      <c r="CK1753" s="2"/>
      <c r="CL1753" s="2"/>
      <c r="CM1753" s="2"/>
      <c r="CN1753" s="2"/>
      <c r="CO1753" s="2"/>
      <c r="CP1753" s="2"/>
      <c r="CQ1753" s="2"/>
      <c r="CR1753" s="2"/>
      <c r="CS1753" s="2"/>
      <c r="CT1753" s="2"/>
      <c r="CU1753" s="2"/>
      <c r="CV1753" s="2"/>
      <c r="CW1753" s="2"/>
      <c r="CX1753" s="2"/>
      <c r="CY1753" s="2"/>
      <c r="CZ1753" s="2"/>
      <c r="DA1753" s="2"/>
      <c r="DB1753" s="2"/>
      <c r="DC1753" s="2"/>
      <c r="DD1753" s="2"/>
      <c r="DE1753" s="2"/>
      <c r="DF1753" s="2"/>
      <c r="DG1753" s="2"/>
      <c r="DH1753" s="2"/>
      <c r="DI1753" s="2"/>
      <c r="DJ1753" s="2"/>
      <c r="DK1753" s="2"/>
      <c r="DL1753" s="2"/>
      <c r="DM1753" s="2"/>
      <c r="DN1753" s="2"/>
      <c r="DO1753" s="2"/>
      <c r="DP1753" s="2"/>
      <c r="DQ1753" s="2"/>
      <c r="DR1753" s="2"/>
      <c r="DS1753" s="2"/>
      <c r="DT1753" s="2"/>
      <c r="DU1753" s="2"/>
      <c r="DV1753" s="2"/>
      <c r="DW1753" s="2"/>
      <c r="DX1753" s="2"/>
      <c r="DY1753" s="2"/>
      <c r="DZ1753" s="2"/>
      <c r="EA1753" s="2"/>
      <c r="EB1753" s="2"/>
      <c r="EC1753" s="2"/>
      <c r="ED1753" s="2"/>
      <c r="EE1753" s="2"/>
      <c r="EF1753" s="2"/>
      <c r="EG1753" s="2"/>
      <c r="EH1753" s="2"/>
      <c r="EI1753" s="2"/>
      <c r="EJ1753" s="2"/>
      <c r="EK1753" s="2"/>
      <c r="EL1753" s="2"/>
      <c r="EM1753" s="2"/>
      <c r="EN1753" s="2"/>
      <c r="EO1753" s="2"/>
      <c r="EP1753" s="2"/>
      <c r="EQ1753" s="2"/>
      <c r="ER1753" s="2"/>
      <c r="ES1753" s="2"/>
      <c r="ET1753" s="2"/>
      <c r="EU1753" s="2"/>
      <c r="EV1753" s="2"/>
      <c r="EW1753" s="2"/>
      <c r="EX1753" s="2"/>
      <c r="EY1753" s="2"/>
      <c r="EZ1753" s="2"/>
      <c r="FA1753" s="2"/>
      <c r="FB1753" s="2"/>
      <c r="FC1753" s="2"/>
      <c r="FD1753" s="2"/>
      <c r="FE1753" s="2"/>
      <c r="FF1753" s="2"/>
      <c r="FG1753" s="2"/>
      <c r="FH1753" s="2"/>
      <c r="FI1753" s="2"/>
      <c r="FJ1753" s="2"/>
      <c r="FK1753" s="2"/>
      <c r="FL1753" s="2"/>
      <c r="FM1753" s="2"/>
      <c r="FN1753" s="2"/>
      <c r="FO1753" s="2"/>
      <c r="FP1753" s="2"/>
      <c r="FQ1753" s="2"/>
      <c r="FR1753" s="2"/>
      <c r="FS1753" s="2"/>
      <c r="FT1753" s="2"/>
      <c r="FU1753" s="2"/>
      <c r="FV1753" s="2"/>
      <c r="FW1753" s="2"/>
      <c r="FX1753" s="2"/>
      <c r="FY1753" s="2"/>
      <c r="FZ1753" s="2"/>
      <c r="GA1753" s="2"/>
      <c r="GB1753" s="2"/>
      <c r="GC1753" s="2"/>
      <c r="GD1753" s="2"/>
      <c r="GE1753" s="2"/>
      <c r="GF1753" s="2"/>
      <c r="GG1753" s="2"/>
      <c r="GH1753" s="2"/>
      <c r="GI1753" s="2"/>
      <c r="GJ1753" s="2"/>
      <c r="GK1753" s="2"/>
      <c r="GL1753" s="2"/>
      <c r="GM1753" s="2"/>
      <c r="GN1753" s="2"/>
      <c r="GO1753" s="2"/>
      <c r="GP1753" s="2"/>
      <c r="GQ1753" s="2"/>
      <c r="GR1753" s="2"/>
      <c r="GS1753" s="2"/>
      <c r="GT1753" s="2"/>
      <c r="GU1753" s="2"/>
      <c r="GV1753" s="2"/>
      <c r="GW1753" s="2"/>
      <c r="GX1753" s="2"/>
      <c r="GY1753" s="2"/>
      <c r="GZ1753" s="2"/>
      <c r="HA1753" s="2"/>
      <c r="HB1753" s="2"/>
      <c r="HC1753" s="2"/>
      <c r="HD1753" s="2"/>
      <c r="HE1753" s="2"/>
      <c r="HF1753" s="2"/>
      <c r="HG1753" s="2"/>
      <c r="HH1753" s="2"/>
      <c r="HI1753" s="2"/>
      <c r="HJ1753" s="2"/>
      <c r="HK1753" s="2"/>
      <c r="HL1753" s="2"/>
      <c r="HM1753" s="2"/>
      <c r="HN1753" s="2"/>
      <c r="HO1753" s="2"/>
      <c r="HP1753" s="2"/>
      <c r="HQ1753" s="2"/>
      <c r="HR1753" s="2"/>
      <c r="HS1753" s="2"/>
      <c r="HT1753" s="2"/>
      <c r="HU1753" s="2"/>
      <c r="HV1753" s="2"/>
      <c r="HW1753" s="2"/>
      <c r="HX1753" s="2"/>
      <c r="HY1753" s="2"/>
      <c r="HZ1753" s="2"/>
      <c r="IA1753" s="2"/>
      <c r="IB1753" s="2"/>
      <c r="IC1753" s="2"/>
      <c r="ID1753" s="2"/>
      <c r="IE1753" s="2"/>
      <c r="IF1753" s="2"/>
      <c r="IG1753" s="2"/>
      <c r="IH1753" s="2"/>
      <c r="II1753" s="2"/>
      <c r="IJ1753" s="2"/>
      <c r="IK1753" s="2"/>
      <c r="IL1753" s="2"/>
      <c r="IM1753" s="2"/>
      <c r="IN1753" s="2"/>
      <c r="IO1753" s="2"/>
      <c r="IP1753" s="2"/>
      <c r="IQ1753" s="2"/>
    </row>
    <row r="1755" spans="1:251" ht="19.2">
      <c r="A1755" s="1" t="s">
        <v>0</v>
      </c>
      <c r="AW1755" s="3"/>
      <c r="AX1755" s="4"/>
      <c r="AY1755" s="3"/>
    </row>
    <row r="1757" spans="1:251" ht="18">
      <c r="B1757" s="115" t="s">
        <v>8</v>
      </c>
      <c r="C1757" s="116"/>
      <c r="D1757" s="116"/>
      <c r="E1757" s="116"/>
      <c r="F1757" s="116"/>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row>
    <row r="1758" spans="1:251">
      <c r="Z1758" s="5"/>
      <c r="AD1758" s="5"/>
      <c r="AE1758" s="5"/>
      <c r="AF1758" s="5"/>
      <c r="AG1758" s="5"/>
      <c r="AH1758" s="5"/>
      <c r="AI1758" s="5"/>
      <c r="AO1758" s="5"/>
    </row>
    <row r="1759" spans="1:251" ht="13.8" thickBot="1">
      <c r="Z1759" s="5"/>
      <c r="AD1759" s="5"/>
      <c r="AE1759" s="5"/>
      <c r="AF1759" s="5"/>
      <c r="AG1759" s="5"/>
      <c r="AH1759" s="5"/>
      <c r="AI1759" s="5"/>
      <c r="AO1759" s="5"/>
      <c r="DI1759" s="6"/>
    </row>
    <row r="1760" spans="1:251" ht="24.75" customHeight="1" thickBot="1">
      <c r="B1760" s="117" t="s">
        <v>1</v>
      </c>
      <c r="C1760" s="118"/>
      <c r="D1760" s="118"/>
      <c r="E1760" s="118"/>
      <c r="F1760" s="118"/>
      <c r="G1760" s="118"/>
      <c r="H1760" s="119" t="s">
        <v>201</v>
      </c>
      <c r="I1760" s="120"/>
      <c r="J1760" s="120"/>
      <c r="K1760" s="120"/>
      <c r="L1760" s="120"/>
      <c r="M1760" s="120"/>
      <c r="N1760" s="120"/>
      <c r="O1760" s="120"/>
      <c r="P1760" s="120"/>
      <c r="Q1760" s="120"/>
      <c r="R1760" s="120"/>
      <c r="S1760" s="120"/>
      <c r="T1760" s="120"/>
      <c r="U1760" s="120"/>
      <c r="V1760" s="120"/>
      <c r="W1760" s="120"/>
      <c r="X1760" s="120"/>
      <c r="Y1760" s="120"/>
      <c r="Z1760" s="120"/>
      <c r="AA1760" s="120"/>
      <c r="AB1760" s="120"/>
      <c r="AC1760" s="120"/>
      <c r="AD1760" s="120"/>
      <c r="AE1760" s="120"/>
      <c r="AF1760" s="120"/>
      <c r="AG1760" s="120"/>
      <c r="AH1760" s="120"/>
      <c r="AI1760" s="120"/>
      <c r="AJ1760" s="120"/>
      <c r="AK1760" s="120"/>
      <c r="AL1760" s="120"/>
      <c r="AM1760" s="120"/>
      <c r="AN1760" s="120"/>
      <c r="AO1760" s="120"/>
      <c r="AP1760" s="120"/>
      <c r="AQ1760" s="120"/>
      <c r="AR1760" s="120"/>
      <c r="AS1760" s="120"/>
      <c r="AT1760" s="120"/>
      <c r="AU1760" s="120"/>
      <c r="AV1760" s="120"/>
      <c r="AW1760" s="120"/>
      <c r="AX1760" s="121"/>
      <c r="DI1760" s="6"/>
    </row>
    <row r="1761" spans="1:113" ht="14.4">
      <c r="B1761" s="7"/>
      <c r="C1761" s="7"/>
      <c r="D1761" s="7"/>
      <c r="E1761" s="7"/>
      <c r="F1761" s="7"/>
      <c r="G1761" s="7"/>
      <c r="H1761" s="8"/>
      <c r="I1761" s="8"/>
      <c r="J1761" s="8"/>
      <c r="K1761" s="8"/>
      <c r="L1761" s="9"/>
      <c r="M1761" s="9"/>
      <c r="N1761" s="9"/>
      <c r="O1761" s="9"/>
      <c r="P1761" s="8"/>
      <c r="Q1761" s="8"/>
      <c r="R1761" s="8"/>
      <c r="S1761" s="8"/>
      <c r="T1761" s="8"/>
      <c r="U1761" s="8"/>
      <c r="V1761" s="10"/>
      <c r="W1761" s="10"/>
      <c r="X1761" s="10"/>
      <c r="Y1761" s="10"/>
      <c r="Z1761" s="10"/>
      <c r="AA1761" s="10"/>
      <c r="AB1761" s="10"/>
      <c r="AC1761" s="10"/>
      <c r="AD1761" s="10"/>
      <c r="AE1761" s="10"/>
      <c r="AF1761" s="10"/>
      <c r="AG1761" s="10"/>
      <c r="AH1761" s="10"/>
      <c r="AI1761" s="10"/>
      <c r="AJ1761" s="10"/>
      <c r="AK1761" s="10"/>
      <c r="AL1761" s="10"/>
      <c r="AM1761" s="10"/>
      <c r="AN1761" s="10"/>
      <c r="AO1761" s="10"/>
      <c r="AP1761" s="10"/>
      <c r="AQ1761" s="10"/>
      <c r="AR1761" s="10"/>
      <c r="AS1761" s="10"/>
      <c r="AT1761" s="10"/>
      <c r="AU1761" s="10"/>
      <c r="AV1761" s="10"/>
      <c r="AW1761" s="10"/>
      <c r="AX1761" s="10"/>
      <c r="DI1761" s="6"/>
    </row>
    <row r="1762" spans="1:113" ht="15" thickBot="1">
      <c r="A1762" s="11"/>
      <c r="B1762" s="10" t="s">
        <v>2</v>
      </c>
      <c r="C1762" s="8"/>
      <c r="D1762" s="8"/>
      <c r="E1762" s="8"/>
      <c r="F1762" s="8"/>
      <c r="G1762" s="8"/>
      <c r="H1762" s="8"/>
      <c r="I1762" s="8"/>
      <c r="J1762" s="8"/>
      <c r="K1762" s="8"/>
      <c r="L1762" s="9"/>
      <c r="M1762" s="9"/>
      <c r="N1762" s="9"/>
      <c r="O1762" s="9"/>
      <c r="P1762" s="8"/>
      <c r="Q1762" s="8"/>
      <c r="R1762" s="8"/>
      <c r="S1762" s="8"/>
      <c r="T1762" s="8"/>
      <c r="U1762" s="8"/>
      <c r="V1762" s="10"/>
      <c r="W1762" s="10"/>
      <c r="X1762" s="10"/>
      <c r="Y1762" s="10"/>
      <c r="Z1762" s="10"/>
      <c r="AA1762" s="10"/>
      <c r="AB1762" s="10"/>
      <c r="AC1762" s="10"/>
      <c r="AD1762" s="10"/>
      <c r="AE1762" s="10"/>
      <c r="AF1762" s="10"/>
      <c r="AG1762" s="10"/>
      <c r="AH1762" s="10"/>
      <c r="AI1762" s="10"/>
      <c r="AJ1762" s="10"/>
      <c r="AK1762" s="10"/>
      <c r="AL1762" s="10"/>
      <c r="AM1762" s="10"/>
      <c r="AN1762" s="10"/>
      <c r="AO1762" s="10"/>
      <c r="AP1762" s="10"/>
      <c r="AQ1762" s="10"/>
      <c r="AR1762" s="10"/>
      <c r="AS1762" s="10"/>
      <c r="AT1762" s="10"/>
      <c r="AU1762" s="10"/>
      <c r="AV1762" s="10"/>
      <c r="AW1762" s="10"/>
      <c r="AX1762" s="10"/>
      <c r="DI1762" s="6"/>
    </row>
    <row r="1763" spans="1:113" ht="14.4">
      <c r="A1763" s="8"/>
      <c r="B1763" s="12"/>
      <c r="C1763" s="7"/>
      <c r="D1763" s="7"/>
      <c r="E1763" s="7"/>
      <c r="F1763" s="7"/>
      <c r="G1763" s="7"/>
      <c r="H1763" s="7"/>
      <c r="I1763" s="7"/>
      <c r="J1763" s="7"/>
      <c r="K1763" s="7"/>
      <c r="L1763" s="13"/>
      <c r="M1763" s="13"/>
      <c r="N1763" s="13"/>
      <c r="O1763" s="13"/>
      <c r="P1763" s="7"/>
      <c r="Q1763" s="7"/>
      <c r="R1763" s="7"/>
      <c r="S1763" s="7"/>
      <c r="T1763" s="7"/>
      <c r="U1763" s="7"/>
      <c r="V1763" s="14"/>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5"/>
    </row>
    <row r="1764" spans="1:113" ht="12" customHeight="1">
      <c r="A1764" s="8"/>
      <c r="B1764" s="122" t="s">
        <v>202</v>
      </c>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4"/>
    </row>
    <row r="1765" spans="1:113" ht="12" customHeight="1">
      <c r="A1765" s="8"/>
      <c r="B1765" s="122"/>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4"/>
      <c r="BC1765" s="16"/>
    </row>
    <row r="1766" spans="1:113" ht="12" customHeight="1">
      <c r="A1766" s="8"/>
      <c r="B1766" s="122"/>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4"/>
    </row>
    <row r="1767" spans="1:113" ht="12" customHeight="1">
      <c r="A1767" s="8"/>
      <c r="B1767" s="122"/>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4"/>
    </row>
    <row r="1768" spans="1:113" ht="12" customHeight="1">
      <c r="A1768" s="8"/>
      <c r="B1768" s="122"/>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4"/>
    </row>
    <row r="1769" spans="1:113" ht="15" thickBot="1">
      <c r="A1769" s="17"/>
      <c r="B1769" s="18"/>
      <c r="C1769" s="19"/>
      <c r="D1769" s="19"/>
      <c r="E1769" s="19"/>
      <c r="F1769" s="19"/>
      <c r="G1769" s="19"/>
      <c r="H1769" s="19"/>
      <c r="I1769" s="19"/>
      <c r="J1769" s="19"/>
      <c r="K1769" s="19"/>
      <c r="L1769" s="19"/>
      <c r="M1769" s="19"/>
      <c r="N1769" s="19"/>
      <c r="O1769" s="19"/>
      <c r="P1769" s="19"/>
      <c r="Q1769" s="19"/>
      <c r="R1769" s="19"/>
      <c r="S1769" s="19"/>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20"/>
    </row>
    <row r="1770" spans="1:113">
      <c r="B1770" s="21"/>
    </row>
    <row r="1771" spans="1:113" ht="15" thickBot="1">
      <c r="A1771" s="11"/>
      <c r="B1771" s="10" t="s">
        <v>3</v>
      </c>
      <c r="C1771" s="8"/>
      <c r="D1771" s="8"/>
      <c r="E1771" s="8"/>
      <c r="F1771" s="8"/>
      <c r="G1771" s="8"/>
      <c r="H1771" s="8"/>
      <c r="I1771" s="8"/>
      <c r="J1771" s="8"/>
      <c r="K1771" s="8"/>
      <c r="L1771" s="9"/>
      <c r="M1771" s="9"/>
      <c r="N1771" s="9"/>
      <c r="O1771" s="9"/>
      <c r="P1771" s="8"/>
      <c r="Q1771" s="8"/>
      <c r="R1771" s="8"/>
      <c r="S1771" s="8"/>
      <c r="T1771" s="8"/>
      <c r="U1771" s="8"/>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DI1771" s="6"/>
    </row>
    <row r="1772" spans="1:113" ht="14.4">
      <c r="A1772" s="8"/>
      <c r="B1772" s="12"/>
      <c r="C1772" s="7"/>
      <c r="D1772" s="7"/>
      <c r="E1772" s="7"/>
      <c r="F1772" s="7"/>
      <c r="G1772" s="7"/>
      <c r="H1772" s="7"/>
      <c r="I1772" s="7"/>
      <c r="J1772" s="7"/>
      <c r="K1772" s="7"/>
      <c r="L1772" s="13"/>
      <c r="M1772" s="13"/>
      <c r="N1772" s="13"/>
      <c r="O1772" s="13"/>
      <c r="P1772" s="7"/>
      <c r="Q1772" s="7"/>
      <c r="R1772" s="7"/>
      <c r="S1772" s="7"/>
      <c r="T1772" s="7"/>
      <c r="U1772" s="7"/>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c r="AS1772" s="14"/>
      <c r="AT1772" s="14"/>
      <c r="AU1772" s="14"/>
      <c r="AV1772" s="14"/>
      <c r="AW1772" s="14"/>
      <c r="AX1772" s="15"/>
    </row>
    <row r="1773" spans="1:113" ht="12" customHeight="1">
      <c r="A1773" s="8"/>
      <c r="B1773" s="122" t="s">
        <v>781</v>
      </c>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4"/>
    </row>
    <row r="1774" spans="1:113" ht="12" customHeight="1">
      <c r="A1774" s="8"/>
      <c r="B1774" s="122"/>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4"/>
    </row>
    <row r="1775" spans="1:113" ht="12" customHeight="1">
      <c r="A1775" s="8"/>
      <c r="B1775" s="122"/>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4"/>
    </row>
    <row r="1776" spans="1:113" ht="12" customHeight="1">
      <c r="A1776" s="8"/>
      <c r="B1776" s="122"/>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4"/>
    </row>
    <row r="1777" spans="1:251" ht="12" customHeight="1">
      <c r="A1777" s="8"/>
      <c r="B1777" s="122"/>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4"/>
    </row>
    <row r="1778" spans="1:251" ht="12" customHeight="1">
      <c r="A1778" s="8"/>
      <c r="B1778" s="122"/>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4"/>
    </row>
    <row r="1779" spans="1:251" ht="12" customHeight="1">
      <c r="A1779" s="8"/>
      <c r="B1779" s="122"/>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4"/>
    </row>
    <row r="1780" spans="1:251" ht="12" customHeight="1">
      <c r="A1780" s="8"/>
      <c r="B1780" s="122"/>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4"/>
      <c r="BC1780" s="16"/>
    </row>
    <row r="1781" spans="1:251" ht="12" customHeight="1">
      <c r="A1781" s="8"/>
      <c r="B1781" s="122"/>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4"/>
    </row>
    <row r="1782" spans="1:251" ht="12" customHeight="1">
      <c r="A1782" s="8"/>
      <c r="B1782" s="122"/>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4"/>
    </row>
    <row r="1783" spans="1:251" ht="12" customHeight="1">
      <c r="A1783" s="8"/>
      <c r="B1783" s="122"/>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4"/>
    </row>
    <row r="1784" spans="1:251" ht="15" thickBot="1">
      <c r="A1784" s="17"/>
      <c r="B1784" s="18"/>
      <c r="C1784" s="19"/>
      <c r="D1784" s="19"/>
      <c r="E1784" s="19"/>
      <c r="F1784" s="19"/>
      <c r="G1784" s="19"/>
      <c r="H1784" s="19"/>
      <c r="I1784" s="19"/>
      <c r="J1784" s="19"/>
      <c r="K1784" s="19"/>
      <c r="L1784" s="19"/>
      <c r="M1784" s="19"/>
      <c r="N1784" s="19"/>
      <c r="O1784" s="19"/>
      <c r="P1784" s="19"/>
      <c r="Q1784" s="19"/>
      <c r="R1784" s="19"/>
      <c r="S1784" s="19"/>
      <c r="T1784" s="19"/>
      <c r="U1784" s="19"/>
      <c r="V1784" s="19"/>
      <c r="W1784" s="19"/>
      <c r="X1784" s="19"/>
      <c r="Y1784" s="19"/>
      <c r="Z1784" s="19"/>
      <c r="AA1784" s="19"/>
      <c r="AB1784" s="19"/>
      <c r="AC1784" s="19"/>
      <c r="AD1784" s="19"/>
      <c r="AE1784" s="19"/>
      <c r="AF1784" s="19"/>
      <c r="AG1784" s="19"/>
      <c r="AH1784" s="19"/>
      <c r="AI1784" s="19"/>
      <c r="AJ1784" s="19"/>
      <c r="AK1784" s="19"/>
      <c r="AL1784" s="19"/>
      <c r="AM1784" s="19"/>
      <c r="AN1784" s="19"/>
      <c r="AO1784" s="19"/>
      <c r="AP1784" s="19"/>
      <c r="AQ1784" s="19"/>
      <c r="AR1784" s="19"/>
      <c r="AS1784" s="19"/>
      <c r="AT1784" s="19"/>
      <c r="AU1784" s="19"/>
      <c r="AV1784" s="19"/>
      <c r="AW1784" s="19"/>
      <c r="AX1784" s="20"/>
    </row>
    <row r="1785" spans="1:251">
      <c r="B1785" s="21"/>
    </row>
    <row r="1786" spans="1:251" ht="14.4">
      <c r="B1786" s="10" t="s">
        <v>4</v>
      </c>
      <c r="C1786" s="8"/>
      <c r="D1786" s="8"/>
      <c r="E1786" s="8"/>
      <c r="F1786" s="8"/>
      <c r="G1786" s="8"/>
      <c r="H1786" s="8"/>
      <c r="I1786" s="8"/>
      <c r="J1786" s="8"/>
      <c r="K1786" s="8"/>
      <c r="L1786" s="9"/>
      <c r="M1786" s="9"/>
      <c r="N1786" s="9"/>
      <c r="O1786" s="9"/>
      <c r="P1786" s="8"/>
      <c r="Q1786" s="8"/>
      <c r="R1786" s="8"/>
      <c r="S1786" s="8"/>
      <c r="T1786" s="8"/>
      <c r="U1786" s="8"/>
      <c r="V1786" s="10"/>
      <c r="W1786" s="10"/>
      <c r="X1786" s="10"/>
      <c r="Y1786" s="10"/>
      <c r="Z1786" s="10"/>
      <c r="AA1786" s="10"/>
      <c r="AB1786" s="10"/>
      <c r="AC1786" s="10"/>
      <c r="AD1786" s="10"/>
      <c r="AE1786" s="10"/>
      <c r="AF1786" s="10"/>
      <c r="AG1786" s="10"/>
      <c r="AH1786" s="10"/>
      <c r="AI1786" s="10"/>
      <c r="AJ1786" s="10"/>
      <c r="AK1786" s="10"/>
      <c r="AL1786" s="10"/>
      <c r="AM1786" s="10"/>
      <c r="AN1786" s="10"/>
      <c r="AO1786" s="10"/>
      <c r="AP1786" s="10"/>
      <c r="AQ1786" s="10"/>
      <c r="AR1786" s="10"/>
      <c r="AS1786" s="10"/>
      <c r="AT1786" s="10"/>
      <c r="AU1786" s="10"/>
      <c r="AV1786" s="10"/>
      <c r="AW1786" s="10"/>
      <c r="AX1786" s="10"/>
    </row>
    <row r="1787" spans="1:251" ht="15" thickBot="1">
      <c r="B1787" s="8"/>
      <c r="C1787" s="8"/>
      <c r="D1787" s="8"/>
      <c r="E1787" s="8"/>
      <c r="F1787" s="8"/>
      <c r="G1787" s="8"/>
      <c r="H1787" s="8"/>
      <c r="I1787" s="8"/>
      <c r="J1787" s="8"/>
      <c r="K1787" s="8"/>
      <c r="L1787" s="9"/>
      <c r="M1787" s="9"/>
      <c r="N1787" s="9"/>
      <c r="O1787" s="9"/>
      <c r="P1787" s="8"/>
      <c r="Q1787" s="8"/>
      <c r="R1787" s="8"/>
      <c r="S1787" s="8"/>
      <c r="T1787" s="8"/>
      <c r="U1787" s="8"/>
      <c r="V1787" s="10"/>
      <c r="W1787" s="10"/>
      <c r="X1787" s="10"/>
      <c r="Y1787" s="10"/>
      <c r="Z1787" s="10"/>
      <c r="AA1787" s="10"/>
      <c r="AB1787" s="10"/>
      <c r="AC1787" s="10"/>
      <c r="AD1787" s="10"/>
      <c r="AE1787" s="10"/>
      <c r="AF1787" s="10"/>
      <c r="AG1787" s="10"/>
      <c r="AH1787" s="10"/>
      <c r="AI1787" s="10"/>
      <c r="AJ1787" s="10"/>
      <c r="AK1787" s="10"/>
      <c r="AL1787" s="10"/>
      <c r="AM1787" s="10"/>
      <c r="AN1787" s="10"/>
      <c r="AO1787" s="10"/>
      <c r="AP1787" s="10"/>
      <c r="AQ1787" s="10"/>
      <c r="AR1787" s="10"/>
      <c r="AS1787" s="10"/>
      <c r="AT1787" s="10"/>
      <c r="AU1787" s="10"/>
      <c r="AV1787" s="10"/>
      <c r="AW1787" s="10"/>
      <c r="AX1787" s="22" t="s">
        <v>5</v>
      </c>
    </row>
    <row r="1788" spans="1:251" s="16" customFormat="1" ht="13.5" customHeight="1">
      <c r="A1788" s="8"/>
      <c r="B1788" s="125" t="s">
        <v>6</v>
      </c>
      <c r="C1788" s="126"/>
      <c r="D1788" s="126"/>
      <c r="E1788" s="126"/>
      <c r="F1788" s="126"/>
      <c r="G1788" s="126"/>
      <c r="H1788" s="126"/>
      <c r="I1788" s="126"/>
      <c r="J1788" s="126"/>
      <c r="K1788" s="126"/>
      <c r="L1788" s="126"/>
      <c r="M1788" s="126"/>
      <c r="N1788" s="126"/>
      <c r="O1788" s="126"/>
      <c r="P1788" s="126"/>
      <c r="Q1788" s="126"/>
      <c r="R1788" s="126"/>
      <c r="S1788" s="126"/>
      <c r="T1788" s="126"/>
      <c r="U1788" s="126"/>
      <c r="V1788" s="126"/>
      <c r="W1788" s="126"/>
      <c r="X1788" s="126"/>
      <c r="Y1788" s="126"/>
      <c r="Z1788" s="127"/>
      <c r="AA1788" s="131" t="s">
        <v>9</v>
      </c>
      <c r="AB1788" s="126"/>
      <c r="AC1788" s="126"/>
      <c r="AD1788" s="126"/>
      <c r="AE1788" s="126"/>
      <c r="AF1788" s="126"/>
      <c r="AG1788" s="126"/>
      <c r="AH1788" s="126"/>
      <c r="AI1788" s="127"/>
      <c r="AJ1788" s="131" t="s">
        <v>10</v>
      </c>
      <c r="AK1788" s="126"/>
      <c r="AL1788" s="126"/>
      <c r="AM1788" s="126"/>
      <c r="AN1788" s="126"/>
      <c r="AO1788" s="126"/>
      <c r="AP1788" s="126"/>
      <c r="AQ1788" s="126"/>
      <c r="AR1788" s="127"/>
      <c r="AS1788" s="131" t="s">
        <v>7</v>
      </c>
      <c r="AT1788" s="126"/>
      <c r="AU1788" s="126"/>
      <c r="AV1788" s="126"/>
      <c r="AW1788" s="126"/>
      <c r="AX1788" s="133"/>
      <c r="AY1788" s="2"/>
      <c r="AZ1788" s="2"/>
      <c r="BA1788" s="2"/>
      <c r="BB1788" s="2"/>
      <c r="BC1788" s="2"/>
      <c r="BD1788" s="2"/>
      <c r="BE1788" s="2"/>
      <c r="BF1788" s="2"/>
      <c r="BG1788" s="2"/>
      <c r="BH1788" s="2"/>
      <c r="BI1788" s="2"/>
      <c r="BJ1788" s="2"/>
      <c r="BK1788" s="2"/>
      <c r="BL1788" s="2"/>
      <c r="BM1788" s="2"/>
      <c r="BN1788" s="2"/>
      <c r="BO1788" s="2"/>
      <c r="BP1788" s="2"/>
      <c r="BQ1788" s="2"/>
      <c r="BR1788" s="2"/>
      <c r="BS1788" s="2"/>
      <c r="BT1788" s="2"/>
      <c r="BU1788" s="2"/>
      <c r="BV1788" s="2"/>
      <c r="BW1788" s="2"/>
      <c r="BX1788" s="2"/>
      <c r="BY1788" s="2"/>
      <c r="BZ1788" s="2"/>
      <c r="CA1788" s="2"/>
      <c r="CB1788" s="2"/>
      <c r="CC1788" s="2"/>
      <c r="CD1788" s="2"/>
      <c r="CE1788" s="2"/>
      <c r="CF1788" s="2"/>
      <c r="CG1788" s="2"/>
      <c r="CH1788" s="2"/>
      <c r="CI1788" s="2"/>
      <c r="CJ1788" s="2"/>
      <c r="CK1788" s="2"/>
      <c r="CL1788" s="2"/>
      <c r="CM1788" s="2"/>
      <c r="CN1788" s="2"/>
      <c r="CO1788" s="2"/>
      <c r="CP1788" s="2"/>
      <c r="CQ1788" s="2"/>
      <c r="CR1788" s="2"/>
      <c r="CS1788" s="2"/>
      <c r="CT1788" s="2"/>
      <c r="CU1788" s="2"/>
      <c r="CV1788" s="2"/>
      <c r="CW1788" s="2"/>
      <c r="CX1788" s="2"/>
      <c r="CY1788" s="2"/>
      <c r="CZ1788" s="2"/>
      <c r="DA1788" s="2"/>
      <c r="DB1788" s="2"/>
      <c r="DC1788" s="2"/>
      <c r="DD1788" s="2"/>
      <c r="DE1788" s="2"/>
      <c r="DF1788" s="2"/>
      <c r="DG1788" s="2"/>
      <c r="DH1788" s="2"/>
      <c r="DI1788" s="2"/>
      <c r="DJ1788" s="2"/>
      <c r="DK1788" s="2"/>
      <c r="DL1788" s="2"/>
      <c r="DM1788" s="2"/>
      <c r="DN1788" s="2"/>
      <c r="DO1788" s="2"/>
      <c r="DP1788" s="2"/>
      <c r="DQ1788" s="2"/>
      <c r="DR1788" s="2"/>
      <c r="DS1788" s="2"/>
      <c r="DT1788" s="2"/>
      <c r="DU1788" s="2"/>
      <c r="DV1788" s="2"/>
      <c r="DW1788" s="2"/>
      <c r="DX1788" s="2"/>
      <c r="DY1788" s="2"/>
      <c r="DZ1788" s="2"/>
      <c r="EA1788" s="2"/>
      <c r="EB1788" s="2"/>
      <c r="EC1788" s="2"/>
      <c r="ED1788" s="2"/>
      <c r="EE1788" s="2"/>
      <c r="EF1788" s="2"/>
      <c r="EG1788" s="2"/>
      <c r="EH1788" s="2"/>
      <c r="EI1788" s="2"/>
      <c r="EJ1788" s="2"/>
      <c r="EK1788" s="2"/>
      <c r="EL1788" s="2"/>
      <c r="EM1788" s="2"/>
      <c r="EN1788" s="2"/>
      <c r="EO1788" s="2"/>
      <c r="EP1788" s="2"/>
      <c r="EQ1788" s="2"/>
      <c r="ER1788" s="2"/>
      <c r="ES1788" s="2"/>
      <c r="ET1788" s="2"/>
      <c r="EU1788" s="2"/>
      <c r="EV1788" s="2"/>
      <c r="EW1788" s="2"/>
      <c r="EX1788" s="2"/>
      <c r="EY1788" s="2"/>
      <c r="EZ1788" s="2"/>
      <c r="FA1788" s="2"/>
      <c r="FB1788" s="2"/>
      <c r="FC1788" s="2"/>
      <c r="FD1788" s="2"/>
      <c r="FE1788" s="2"/>
      <c r="FF1788" s="2"/>
      <c r="FG1788" s="2"/>
      <c r="FH1788" s="2"/>
      <c r="FI1788" s="2"/>
      <c r="FJ1788" s="2"/>
      <c r="FK1788" s="2"/>
      <c r="FL1788" s="2"/>
      <c r="FM1788" s="2"/>
      <c r="FN1788" s="2"/>
      <c r="FO1788" s="2"/>
      <c r="FP1788" s="2"/>
      <c r="FQ1788" s="2"/>
      <c r="FR1788" s="2"/>
      <c r="FS1788" s="2"/>
      <c r="FT1788" s="2"/>
      <c r="FU1788" s="2"/>
      <c r="FV1788" s="2"/>
      <c r="FW1788" s="2"/>
      <c r="FX1788" s="2"/>
      <c r="FY1788" s="2"/>
      <c r="FZ1788" s="2"/>
      <c r="GA1788" s="2"/>
      <c r="GB1788" s="2"/>
      <c r="GC1788" s="2"/>
      <c r="GD1788" s="2"/>
      <c r="GE1788" s="2"/>
      <c r="GF1788" s="2"/>
      <c r="GG1788" s="2"/>
      <c r="GH1788" s="2"/>
      <c r="GI1788" s="2"/>
      <c r="GJ1788" s="2"/>
      <c r="GK1788" s="2"/>
      <c r="GL1788" s="2"/>
      <c r="GM1788" s="2"/>
      <c r="GN1788" s="2"/>
      <c r="GO1788" s="2"/>
      <c r="GP1788" s="2"/>
      <c r="GQ1788" s="2"/>
      <c r="GR1788" s="2"/>
      <c r="GS1788" s="2"/>
      <c r="GT1788" s="2"/>
      <c r="GU1788" s="2"/>
      <c r="GV1788" s="2"/>
      <c r="GW1788" s="2"/>
      <c r="GX1788" s="2"/>
      <c r="GY1788" s="2"/>
      <c r="GZ1788" s="2"/>
      <c r="HA1788" s="2"/>
      <c r="HB1788" s="2"/>
      <c r="HC1788" s="2"/>
      <c r="HD1788" s="2"/>
      <c r="HE1788" s="2"/>
      <c r="HF1788" s="2"/>
      <c r="HG1788" s="2"/>
      <c r="HH1788" s="2"/>
      <c r="HI1788" s="2"/>
      <c r="HJ1788" s="2"/>
      <c r="HK1788" s="2"/>
      <c r="HL1788" s="2"/>
      <c r="HM1788" s="2"/>
      <c r="HN1788" s="2"/>
      <c r="HO1788" s="2"/>
      <c r="HP1788" s="2"/>
      <c r="HQ1788" s="2"/>
      <c r="HR1788" s="2"/>
      <c r="HS1788" s="2"/>
      <c r="HT1788" s="2"/>
      <c r="HU1788" s="2"/>
      <c r="HV1788" s="2"/>
      <c r="HW1788" s="2"/>
      <c r="HX1788" s="2"/>
      <c r="HY1788" s="2"/>
      <c r="HZ1788" s="2"/>
      <c r="IA1788" s="2"/>
      <c r="IB1788" s="2"/>
      <c r="IC1788" s="2"/>
      <c r="ID1788" s="2"/>
      <c r="IE1788" s="2"/>
      <c r="IF1788" s="2"/>
      <c r="IG1788" s="2"/>
      <c r="IH1788" s="2"/>
      <c r="II1788" s="2"/>
      <c r="IJ1788" s="2"/>
      <c r="IK1788" s="2"/>
      <c r="IL1788" s="2"/>
      <c r="IM1788" s="2"/>
      <c r="IN1788" s="2"/>
      <c r="IO1788" s="2"/>
      <c r="IP1788" s="2"/>
      <c r="IQ1788" s="2"/>
    </row>
    <row r="1789" spans="1:251" s="16" customFormat="1">
      <c r="A1789" s="8"/>
      <c r="B1789" s="128"/>
      <c r="C1789" s="129"/>
      <c r="D1789" s="129"/>
      <c r="E1789" s="129"/>
      <c r="F1789" s="129"/>
      <c r="G1789" s="129"/>
      <c r="H1789" s="129"/>
      <c r="I1789" s="129"/>
      <c r="J1789" s="129"/>
      <c r="K1789" s="129"/>
      <c r="L1789" s="129"/>
      <c r="M1789" s="129"/>
      <c r="N1789" s="129"/>
      <c r="O1789" s="129"/>
      <c r="P1789" s="129"/>
      <c r="Q1789" s="129"/>
      <c r="R1789" s="129"/>
      <c r="S1789" s="129"/>
      <c r="T1789" s="129"/>
      <c r="U1789" s="129"/>
      <c r="V1789" s="129"/>
      <c r="W1789" s="129"/>
      <c r="X1789" s="129"/>
      <c r="Y1789" s="129"/>
      <c r="Z1789" s="130"/>
      <c r="AA1789" s="132"/>
      <c r="AB1789" s="129"/>
      <c r="AC1789" s="129"/>
      <c r="AD1789" s="129"/>
      <c r="AE1789" s="129"/>
      <c r="AF1789" s="129"/>
      <c r="AG1789" s="129"/>
      <c r="AH1789" s="129"/>
      <c r="AI1789" s="130"/>
      <c r="AJ1789" s="132"/>
      <c r="AK1789" s="129"/>
      <c r="AL1789" s="129"/>
      <c r="AM1789" s="129"/>
      <c r="AN1789" s="129"/>
      <c r="AO1789" s="129"/>
      <c r="AP1789" s="129"/>
      <c r="AQ1789" s="129"/>
      <c r="AR1789" s="130"/>
      <c r="AS1789" s="132"/>
      <c r="AT1789" s="129"/>
      <c r="AU1789" s="129"/>
      <c r="AV1789" s="129"/>
      <c r="AW1789" s="129"/>
      <c r="AX1789" s="134"/>
      <c r="AY1789" s="2"/>
      <c r="AZ1789" s="2"/>
      <c r="BA1789" s="2"/>
      <c r="BB1789" s="23"/>
      <c r="BC1789" s="24"/>
      <c r="BE1789" s="2"/>
      <c r="BF1789" s="2"/>
      <c r="BG1789" s="2"/>
      <c r="BH1789" s="2"/>
      <c r="BI1789" s="2"/>
      <c r="BJ1789" s="2"/>
      <c r="BK1789" s="2"/>
      <c r="BL1789" s="2"/>
      <c r="BM1789" s="2"/>
      <c r="BN1789" s="2"/>
      <c r="BO1789" s="2"/>
      <c r="BP1789" s="2"/>
      <c r="BQ1789" s="2"/>
      <c r="BR1789" s="2"/>
      <c r="BS1789" s="2"/>
      <c r="BT1789" s="2"/>
      <c r="BU1789" s="2"/>
      <c r="BV1789" s="2"/>
      <c r="BW1789" s="2"/>
      <c r="BX1789" s="2"/>
      <c r="BY1789" s="2"/>
      <c r="BZ1789" s="2"/>
      <c r="CA1789" s="2"/>
      <c r="CB1789" s="2"/>
      <c r="CC1789" s="2"/>
      <c r="CD1789" s="2"/>
      <c r="CE1789" s="2"/>
      <c r="CF1789" s="2"/>
      <c r="CG1789" s="2"/>
      <c r="CH1789" s="2"/>
      <c r="CI1789" s="2"/>
      <c r="CJ1789" s="2"/>
      <c r="CK1789" s="2"/>
      <c r="CL1789" s="2"/>
      <c r="CM1789" s="2"/>
      <c r="CN1789" s="2"/>
      <c r="CO1789" s="2"/>
      <c r="CP1789" s="2"/>
      <c r="CQ1789" s="2"/>
      <c r="CR1789" s="2"/>
      <c r="CS1789" s="2"/>
      <c r="CT1789" s="2"/>
      <c r="CU1789" s="2"/>
      <c r="CV1789" s="2"/>
      <c r="CW1789" s="2"/>
      <c r="CX1789" s="2"/>
      <c r="CY1789" s="2"/>
      <c r="CZ1789" s="2"/>
      <c r="DA1789" s="2"/>
      <c r="DB1789" s="2"/>
      <c r="DC1789" s="2"/>
      <c r="DD1789" s="2"/>
      <c r="DE1789" s="2"/>
      <c r="DF1789" s="2"/>
      <c r="DG1789" s="2"/>
      <c r="DH1789" s="2"/>
      <c r="DI1789" s="2"/>
      <c r="DJ1789" s="2"/>
      <c r="DK1789" s="2"/>
      <c r="DL1789" s="2"/>
      <c r="DM1789" s="2"/>
      <c r="DN1789" s="2"/>
      <c r="DO1789" s="2"/>
      <c r="DP1789" s="2"/>
      <c r="DQ1789" s="2"/>
      <c r="DR1789" s="2"/>
      <c r="DS1789" s="2"/>
      <c r="DT1789" s="2"/>
      <c r="DU1789" s="2"/>
      <c r="DV1789" s="2"/>
      <c r="DW1789" s="2"/>
      <c r="DX1789" s="2"/>
      <c r="DY1789" s="2"/>
      <c r="DZ1789" s="2"/>
      <c r="EA1789" s="2"/>
      <c r="EB1789" s="2"/>
      <c r="EC1789" s="2"/>
      <c r="ED1789" s="2"/>
      <c r="EE1789" s="2"/>
      <c r="EF1789" s="2"/>
      <c r="EG1789" s="2"/>
      <c r="EH1789" s="2"/>
      <c r="EI1789" s="2"/>
      <c r="EJ1789" s="2"/>
      <c r="EK1789" s="2"/>
      <c r="EL1789" s="2"/>
      <c r="EM1789" s="2"/>
      <c r="EN1789" s="2"/>
      <c r="EO1789" s="2"/>
      <c r="EP1789" s="2"/>
      <c r="EQ1789" s="2"/>
      <c r="ER1789" s="2"/>
      <c r="ES1789" s="2"/>
      <c r="ET1789" s="2"/>
      <c r="EU1789" s="2"/>
      <c r="EV1789" s="2"/>
      <c r="EW1789" s="2"/>
      <c r="EX1789" s="2"/>
      <c r="EY1789" s="2"/>
      <c r="EZ1789" s="2"/>
      <c r="FA1789" s="2"/>
      <c r="FB1789" s="2"/>
      <c r="FC1789" s="2"/>
      <c r="FD1789" s="2"/>
      <c r="FE1789" s="2"/>
      <c r="FF1789" s="2"/>
      <c r="FG1789" s="2"/>
      <c r="FH1789" s="2"/>
      <c r="FI1789" s="2"/>
      <c r="FJ1789" s="2"/>
      <c r="FK1789" s="2"/>
      <c r="FL1789" s="2"/>
      <c r="FM1789" s="2"/>
      <c r="FN1789" s="2"/>
      <c r="FO1789" s="2"/>
      <c r="FP1789" s="2"/>
      <c r="FQ1789" s="2"/>
      <c r="FR1789" s="2"/>
      <c r="FS1789" s="2"/>
      <c r="FT1789" s="2"/>
      <c r="FU1789" s="2"/>
      <c r="FV1789" s="2"/>
      <c r="FW1789" s="2"/>
      <c r="FX1789" s="2"/>
      <c r="FY1789" s="2"/>
      <c r="FZ1789" s="2"/>
      <c r="GA1789" s="2"/>
      <c r="GB1789" s="2"/>
      <c r="GC1789" s="2"/>
      <c r="GD1789" s="2"/>
      <c r="GE1789" s="2"/>
      <c r="GF1789" s="2"/>
      <c r="GG1789" s="2"/>
      <c r="GH1789" s="2"/>
      <c r="GI1789" s="2"/>
      <c r="GJ1789" s="2"/>
      <c r="GK1789" s="2"/>
      <c r="GL1789" s="2"/>
      <c r="GM1789" s="2"/>
      <c r="GN1789" s="2"/>
      <c r="GO1789" s="2"/>
      <c r="GP1789" s="2"/>
      <c r="GQ1789" s="2"/>
      <c r="GR1789" s="2"/>
      <c r="GS1789" s="2"/>
      <c r="GT1789" s="2"/>
      <c r="GU1789" s="2"/>
      <c r="GV1789" s="2"/>
      <c r="GW1789" s="2"/>
      <c r="GX1789" s="2"/>
      <c r="GY1789" s="2"/>
      <c r="GZ1789" s="2"/>
      <c r="HA1789" s="2"/>
      <c r="HB1789" s="2"/>
      <c r="HC1789" s="2"/>
      <c r="HD1789" s="2"/>
      <c r="HE1789" s="2"/>
      <c r="HF1789" s="2"/>
      <c r="HG1789" s="2"/>
      <c r="HH1789" s="2"/>
      <c r="HI1789" s="2"/>
      <c r="HJ1789" s="2"/>
      <c r="HK1789" s="2"/>
      <c r="HL1789" s="2"/>
      <c r="HM1789" s="2"/>
      <c r="HN1789" s="2"/>
      <c r="HO1789" s="2"/>
      <c r="HP1789" s="2"/>
      <c r="HQ1789" s="2"/>
      <c r="HR1789" s="2"/>
      <c r="HS1789" s="2"/>
      <c r="HT1789" s="2"/>
      <c r="HU1789" s="2"/>
      <c r="HV1789" s="2"/>
      <c r="HW1789" s="2"/>
      <c r="HX1789" s="2"/>
      <c r="HY1789" s="2"/>
      <c r="HZ1789" s="2"/>
      <c r="IA1789" s="2"/>
      <c r="IB1789" s="2"/>
      <c r="IC1789" s="2"/>
      <c r="ID1789" s="2"/>
      <c r="IE1789" s="2"/>
      <c r="IF1789" s="2"/>
      <c r="IG1789" s="2"/>
      <c r="IH1789" s="2"/>
      <c r="II1789" s="2"/>
      <c r="IJ1789" s="2"/>
      <c r="IK1789" s="2"/>
      <c r="IL1789" s="2"/>
      <c r="IM1789" s="2"/>
      <c r="IN1789" s="2"/>
      <c r="IO1789" s="2"/>
      <c r="IP1789" s="2"/>
      <c r="IQ1789" s="2"/>
    </row>
    <row r="1790" spans="1:251" s="16" customFormat="1" ht="18.75" customHeight="1">
      <c r="A1790" s="8"/>
      <c r="B1790" s="25"/>
      <c r="C1790" s="135" t="s">
        <v>200</v>
      </c>
      <c r="D1790" s="136"/>
      <c r="E1790" s="136"/>
      <c r="F1790" s="136"/>
      <c r="G1790" s="136"/>
      <c r="H1790" s="136"/>
      <c r="I1790" s="136"/>
      <c r="J1790" s="136"/>
      <c r="K1790" s="136"/>
      <c r="L1790" s="136"/>
      <c r="M1790" s="136"/>
      <c r="N1790" s="136"/>
      <c r="O1790" s="136"/>
      <c r="P1790" s="136"/>
      <c r="Q1790" s="136"/>
      <c r="R1790" s="136"/>
      <c r="S1790" s="136"/>
      <c r="T1790" s="136"/>
      <c r="U1790" s="136"/>
      <c r="V1790" s="136"/>
      <c r="W1790" s="136"/>
      <c r="X1790" s="136"/>
      <c r="Y1790" s="136"/>
      <c r="Z1790" s="137"/>
      <c r="AA1790" s="138">
        <v>116000</v>
      </c>
      <c r="AB1790" s="139"/>
      <c r="AC1790" s="139"/>
      <c r="AD1790" s="139"/>
      <c r="AE1790" s="139"/>
      <c r="AF1790" s="139"/>
      <c r="AG1790" s="139"/>
      <c r="AH1790" s="139"/>
      <c r="AI1790" s="140"/>
      <c r="AJ1790" s="138">
        <v>116000</v>
      </c>
      <c r="AK1790" s="139"/>
      <c r="AL1790" s="139"/>
      <c r="AM1790" s="139"/>
      <c r="AN1790" s="139"/>
      <c r="AO1790" s="139"/>
      <c r="AP1790" s="139"/>
      <c r="AQ1790" s="139"/>
      <c r="AR1790" s="140"/>
      <c r="AS1790" s="141"/>
      <c r="AT1790" s="142"/>
      <c r="AU1790" s="142"/>
      <c r="AV1790" s="142"/>
      <c r="AW1790" s="142"/>
      <c r="AX1790" s="143"/>
      <c r="AY1790" s="2"/>
      <c r="AZ1790" s="2"/>
      <c r="BA1790" s="2"/>
      <c r="BB1790" s="2"/>
      <c r="BC1790" s="2"/>
      <c r="BD1790" s="2"/>
      <c r="BE1790" s="2"/>
      <c r="BF1790" s="2"/>
      <c r="BG1790" s="2"/>
      <c r="BH1790" s="2"/>
      <c r="BI1790" s="2"/>
      <c r="BJ1790" s="2"/>
      <c r="BK1790" s="2"/>
      <c r="BL1790" s="2"/>
      <c r="BM1790" s="2"/>
      <c r="BN1790" s="2"/>
      <c r="BO1790" s="2"/>
      <c r="BP1790" s="2"/>
      <c r="BQ1790" s="2"/>
      <c r="BR1790" s="2"/>
      <c r="BS1790" s="2"/>
      <c r="BT1790" s="2"/>
      <c r="BU1790" s="2"/>
      <c r="BV1790" s="2"/>
      <c r="BW1790" s="2"/>
      <c r="BX1790" s="2"/>
      <c r="BY1790" s="2"/>
      <c r="BZ1790" s="2"/>
      <c r="CA1790" s="2"/>
      <c r="CB1790" s="2"/>
      <c r="CC1790" s="2"/>
      <c r="CD1790" s="2"/>
      <c r="CE1790" s="2"/>
      <c r="CF1790" s="2"/>
      <c r="CG1790" s="2"/>
      <c r="CH1790" s="2"/>
      <c r="CI1790" s="2"/>
      <c r="CJ1790" s="2"/>
      <c r="CK1790" s="2"/>
      <c r="CL1790" s="2"/>
      <c r="CM1790" s="2"/>
      <c r="CN1790" s="2"/>
      <c r="CO1790" s="2"/>
      <c r="CP1790" s="2"/>
      <c r="CQ1790" s="2"/>
      <c r="CR1790" s="2"/>
      <c r="CS1790" s="2"/>
      <c r="CT1790" s="2"/>
      <c r="CU1790" s="2"/>
      <c r="CV1790" s="2"/>
      <c r="CW1790" s="2"/>
      <c r="CX1790" s="2"/>
      <c r="CY1790" s="2"/>
      <c r="CZ1790" s="2"/>
      <c r="DA1790" s="2"/>
      <c r="DB1790" s="2"/>
      <c r="DC1790" s="2"/>
      <c r="DD1790" s="2"/>
      <c r="DE1790" s="2"/>
      <c r="DF1790" s="2"/>
      <c r="DG1790" s="2"/>
      <c r="DH1790" s="2"/>
      <c r="DI1790" s="2"/>
      <c r="DJ1790" s="2"/>
      <c r="DK1790" s="2"/>
      <c r="DL1790" s="2"/>
      <c r="DM1790" s="2"/>
      <c r="DN1790" s="2"/>
      <c r="DO1790" s="2"/>
      <c r="DP1790" s="2"/>
      <c r="DQ1790" s="2"/>
      <c r="DR1790" s="2"/>
      <c r="DS1790" s="2"/>
      <c r="DT1790" s="2"/>
      <c r="DU1790" s="2"/>
      <c r="DV1790" s="2"/>
      <c r="DW1790" s="2"/>
      <c r="DX1790" s="2"/>
      <c r="DY1790" s="2"/>
      <c r="DZ1790" s="2"/>
      <c r="EA1790" s="2"/>
      <c r="EB1790" s="2"/>
      <c r="EC1790" s="2"/>
      <c r="ED1790" s="2"/>
      <c r="EE1790" s="2"/>
      <c r="EF1790" s="2"/>
      <c r="EG1790" s="2"/>
      <c r="EH1790" s="2"/>
      <c r="EI1790" s="2"/>
      <c r="EJ1790" s="2"/>
      <c r="EK1790" s="2"/>
      <c r="EL1790" s="2"/>
      <c r="EM1790" s="2"/>
      <c r="EN1790" s="2"/>
      <c r="EO1790" s="2"/>
      <c r="EP1790" s="2"/>
      <c r="EQ1790" s="2"/>
      <c r="ER1790" s="2"/>
      <c r="ES1790" s="2"/>
      <c r="ET1790" s="2"/>
      <c r="EU1790" s="2"/>
      <c r="EV1790" s="2"/>
      <c r="EW1790" s="2"/>
      <c r="EX1790" s="2"/>
      <c r="EY1790" s="2"/>
      <c r="EZ1790" s="2"/>
      <c r="FA1790" s="2"/>
      <c r="FB1790" s="2"/>
      <c r="FC1790" s="2"/>
      <c r="FD1790" s="2"/>
      <c r="FE1790" s="2"/>
      <c r="FF1790" s="2"/>
      <c r="FG1790" s="2"/>
      <c r="FH1790" s="2"/>
      <c r="FI1790" s="2"/>
      <c r="FJ1790" s="2"/>
      <c r="FK1790" s="2"/>
      <c r="FL1790" s="2"/>
      <c r="FM1790" s="2"/>
      <c r="FN1790" s="2"/>
      <c r="FO1790" s="2"/>
      <c r="FP1790" s="2"/>
      <c r="FQ1790" s="2"/>
      <c r="FR1790" s="2"/>
      <c r="FS1790" s="2"/>
      <c r="FT1790" s="2"/>
      <c r="FU1790" s="2"/>
      <c r="FV1790" s="2"/>
      <c r="FW1790" s="2"/>
      <c r="FX1790" s="2"/>
      <c r="FY1790" s="2"/>
      <c r="FZ1790" s="2"/>
      <c r="GA1790" s="2"/>
      <c r="GB1790" s="2"/>
      <c r="GC1790" s="2"/>
      <c r="GD1790" s="2"/>
      <c r="GE1790" s="2"/>
      <c r="GF1790" s="2"/>
      <c r="GG1790" s="2"/>
      <c r="GH1790" s="2"/>
      <c r="GI1790" s="2"/>
      <c r="GJ1790" s="2"/>
      <c r="GK1790" s="2"/>
      <c r="GL1790" s="2"/>
      <c r="GM1790" s="2"/>
      <c r="GN1790" s="2"/>
      <c r="GO1790" s="2"/>
      <c r="GP1790" s="2"/>
      <c r="GQ1790" s="2"/>
      <c r="GR1790" s="2"/>
      <c r="GS1790" s="2"/>
      <c r="GT1790" s="2"/>
      <c r="GU1790" s="2"/>
      <c r="GV1790" s="2"/>
      <c r="GW1790" s="2"/>
      <c r="GX1790" s="2"/>
      <c r="GY1790" s="2"/>
      <c r="GZ1790" s="2"/>
      <c r="HA1790" s="2"/>
      <c r="HB1790" s="2"/>
      <c r="HC1790" s="2"/>
      <c r="HD1790" s="2"/>
      <c r="HE1790" s="2"/>
      <c r="HF1790" s="2"/>
      <c r="HG1790" s="2"/>
      <c r="HH1790" s="2"/>
      <c r="HI1790" s="2"/>
      <c r="HJ1790" s="2"/>
      <c r="HK1790" s="2"/>
      <c r="HL1790" s="2"/>
      <c r="HM1790" s="2"/>
      <c r="HN1790" s="2"/>
      <c r="HO1790" s="2"/>
      <c r="HP1790" s="2"/>
      <c r="HQ1790" s="2"/>
      <c r="HR1790" s="2"/>
      <c r="HS1790" s="2"/>
      <c r="HT1790" s="2"/>
      <c r="HU1790" s="2"/>
      <c r="HV1790" s="2"/>
      <c r="HW1790" s="2"/>
      <c r="HX1790" s="2"/>
      <c r="HY1790" s="2"/>
      <c r="HZ1790" s="2"/>
      <c r="IA1790" s="2"/>
      <c r="IB1790" s="2"/>
      <c r="IC1790" s="2"/>
      <c r="ID1790" s="2"/>
      <c r="IE1790" s="2"/>
      <c r="IF1790" s="2"/>
      <c r="IG1790" s="2"/>
      <c r="IH1790" s="2"/>
      <c r="II1790" s="2"/>
      <c r="IJ1790" s="2"/>
      <c r="IK1790" s="2"/>
      <c r="IL1790" s="2"/>
      <c r="IM1790" s="2"/>
      <c r="IN1790" s="2"/>
      <c r="IO1790" s="2"/>
      <c r="IP1790" s="2"/>
      <c r="IQ1790" s="2"/>
    </row>
    <row r="1791" spans="1:251" s="16" customFormat="1" ht="18.75" customHeight="1" thickBot="1">
      <c r="A1791" s="17"/>
      <c r="B1791" s="144" t="s">
        <v>11</v>
      </c>
      <c r="C1791" s="145"/>
      <c r="D1791" s="145"/>
      <c r="E1791" s="145"/>
      <c r="F1791" s="145"/>
      <c r="G1791" s="145"/>
      <c r="H1791" s="145"/>
      <c r="I1791" s="145"/>
      <c r="J1791" s="145"/>
      <c r="K1791" s="145"/>
      <c r="L1791" s="145"/>
      <c r="M1791" s="145"/>
      <c r="N1791" s="145"/>
      <c r="O1791" s="145"/>
      <c r="P1791" s="145"/>
      <c r="Q1791" s="145"/>
      <c r="R1791" s="145"/>
      <c r="S1791" s="145"/>
      <c r="T1791" s="145"/>
      <c r="U1791" s="145"/>
      <c r="V1791" s="145"/>
      <c r="W1791" s="145"/>
      <c r="X1791" s="145"/>
      <c r="Y1791" s="145"/>
      <c r="Z1791" s="146"/>
      <c r="AA1791" s="147">
        <f>SUM($AA$1790:$AA$1790)</f>
        <v>116000</v>
      </c>
      <c r="AB1791" s="148"/>
      <c r="AC1791" s="148"/>
      <c r="AD1791" s="148"/>
      <c r="AE1791" s="148"/>
      <c r="AF1791" s="148"/>
      <c r="AG1791" s="148"/>
      <c r="AH1791" s="148"/>
      <c r="AI1791" s="149"/>
      <c r="AJ1791" s="147">
        <f>SUM($AJ$1790:$AJ$1790)</f>
        <v>116000</v>
      </c>
      <c r="AK1791" s="148"/>
      <c r="AL1791" s="148"/>
      <c r="AM1791" s="148"/>
      <c r="AN1791" s="148"/>
      <c r="AO1791" s="148"/>
      <c r="AP1791" s="148"/>
      <c r="AQ1791" s="148"/>
      <c r="AR1791" s="149"/>
      <c r="AS1791" s="150"/>
      <c r="AT1791" s="151"/>
      <c r="AU1791" s="151"/>
      <c r="AV1791" s="151"/>
      <c r="AW1791" s="151"/>
      <c r="AX1791" s="152"/>
      <c r="AY1791" s="2"/>
      <c r="AZ1791" s="2"/>
      <c r="BA1791" s="2"/>
      <c r="BB1791" s="2"/>
      <c r="BC1791" s="2"/>
      <c r="BD1791" s="2"/>
      <c r="BE1791" s="2"/>
      <c r="BF1791" s="2"/>
      <c r="BG1791" s="2"/>
      <c r="BH1791" s="2"/>
      <c r="BI1791" s="2"/>
      <c r="BJ1791" s="2"/>
      <c r="BK1791" s="2"/>
      <c r="BL1791" s="2"/>
      <c r="BM1791" s="2"/>
      <c r="BN1791" s="2"/>
      <c r="BO1791" s="2"/>
      <c r="BP1791" s="2"/>
      <c r="BQ1791" s="2"/>
      <c r="BR1791" s="2"/>
      <c r="BS1791" s="2"/>
      <c r="BT1791" s="2"/>
      <c r="BU1791" s="2"/>
      <c r="BV1791" s="2"/>
      <c r="BW1791" s="2"/>
      <c r="BX1791" s="2"/>
      <c r="BY1791" s="2"/>
      <c r="BZ1791" s="2"/>
      <c r="CA1791" s="2"/>
      <c r="CB1791" s="2"/>
      <c r="CC1791" s="2"/>
      <c r="CD1791" s="2"/>
      <c r="CE1791" s="2"/>
      <c r="CF1791" s="2"/>
      <c r="CG1791" s="2"/>
      <c r="CH1791" s="2"/>
      <c r="CI1791" s="2"/>
      <c r="CJ1791" s="2"/>
      <c r="CK1791" s="2"/>
      <c r="CL1791" s="2"/>
      <c r="CM1791" s="2"/>
      <c r="CN1791" s="2"/>
      <c r="CO1791" s="2"/>
      <c r="CP1791" s="2"/>
      <c r="CQ1791" s="2"/>
      <c r="CR1791" s="2"/>
      <c r="CS1791" s="2"/>
      <c r="CT1791" s="2"/>
      <c r="CU1791" s="2"/>
      <c r="CV1791" s="2"/>
      <c r="CW1791" s="2"/>
      <c r="CX1791" s="2"/>
      <c r="CY1791" s="2"/>
      <c r="CZ1791" s="2"/>
      <c r="DA1791" s="2"/>
      <c r="DB1791" s="2"/>
      <c r="DC1791" s="2"/>
      <c r="DD1791" s="2"/>
      <c r="DE1791" s="2"/>
      <c r="DF1791" s="2"/>
      <c r="DG1791" s="2"/>
      <c r="DH1791" s="2"/>
      <c r="DI1791" s="2"/>
      <c r="DJ1791" s="2"/>
      <c r="DK1791" s="2"/>
      <c r="DL1791" s="2"/>
      <c r="DM1791" s="2"/>
      <c r="DN1791" s="2"/>
      <c r="DO1791" s="2"/>
      <c r="DP1791" s="2"/>
      <c r="DQ1791" s="2"/>
      <c r="DR1791" s="2"/>
      <c r="DS1791" s="2"/>
      <c r="DT1791" s="2"/>
      <c r="DU1791" s="2"/>
      <c r="DV1791" s="2"/>
      <c r="DW1791" s="2"/>
      <c r="DX1791" s="2"/>
      <c r="DY1791" s="2"/>
      <c r="DZ1791" s="2"/>
      <c r="EA1791" s="2"/>
      <c r="EB1791" s="2"/>
      <c r="EC1791" s="2"/>
      <c r="ED1791" s="2"/>
      <c r="EE1791" s="2"/>
      <c r="EF1791" s="2"/>
      <c r="EG1791" s="2"/>
      <c r="EH1791" s="2"/>
      <c r="EI1791" s="2"/>
      <c r="EJ1791" s="2"/>
      <c r="EK1791" s="2"/>
      <c r="EL1791" s="2"/>
      <c r="EM1791" s="2"/>
      <c r="EN1791" s="2"/>
      <c r="EO1791" s="2"/>
      <c r="EP1791" s="2"/>
      <c r="EQ1791" s="2"/>
      <c r="ER1791" s="2"/>
      <c r="ES1791" s="2"/>
      <c r="ET1791" s="2"/>
      <c r="EU1791" s="2"/>
      <c r="EV1791" s="2"/>
      <c r="EW1791" s="2"/>
      <c r="EX1791" s="2"/>
      <c r="EY1791" s="2"/>
      <c r="EZ1791" s="2"/>
      <c r="FA1791" s="2"/>
      <c r="FB1791" s="2"/>
      <c r="FC1791" s="2"/>
      <c r="FD1791" s="2"/>
      <c r="FE1791" s="2"/>
      <c r="FF1791" s="2"/>
      <c r="FG1791" s="2"/>
      <c r="FH1791" s="2"/>
      <c r="FI1791" s="2"/>
      <c r="FJ1791" s="2"/>
      <c r="FK1791" s="2"/>
      <c r="FL1791" s="2"/>
      <c r="FM1791" s="2"/>
      <c r="FN1791" s="2"/>
      <c r="FO1791" s="2"/>
      <c r="FP1791" s="2"/>
      <c r="FQ1791" s="2"/>
      <c r="FR1791" s="2"/>
      <c r="FS1791" s="2"/>
      <c r="FT1791" s="2"/>
      <c r="FU1791" s="2"/>
      <c r="FV1791" s="2"/>
      <c r="FW1791" s="2"/>
      <c r="FX1791" s="2"/>
      <c r="FY1791" s="2"/>
      <c r="FZ1791" s="2"/>
      <c r="GA1791" s="2"/>
      <c r="GB1791" s="2"/>
      <c r="GC1791" s="2"/>
      <c r="GD1791" s="2"/>
      <c r="GE1791" s="2"/>
      <c r="GF1791" s="2"/>
      <c r="GG1791" s="2"/>
      <c r="GH1791" s="2"/>
      <c r="GI1791" s="2"/>
      <c r="GJ1791" s="2"/>
      <c r="GK1791" s="2"/>
      <c r="GL1791" s="2"/>
      <c r="GM1791" s="2"/>
      <c r="GN1791" s="2"/>
      <c r="GO1791" s="2"/>
      <c r="GP1791" s="2"/>
      <c r="GQ1791" s="2"/>
      <c r="GR1791" s="2"/>
      <c r="GS1791" s="2"/>
      <c r="GT1791" s="2"/>
      <c r="GU1791" s="2"/>
      <c r="GV1791" s="2"/>
      <c r="GW1791" s="2"/>
      <c r="GX1791" s="2"/>
      <c r="GY1791" s="2"/>
      <c r="GZ1791" s="2"/>
      <c r="HA1791" s="2"/>
      <c r="HB1791" s="2"/>
      <c r="HC1791" s="2"/>
      <c r="HD1791" s="2"/>
      <c r="HE1791" s="2"/>
      <c r="HF1791" s="2"/>
      <c r="HG1791" s="2"/>
      <c r="HH1791" s="2"/>
      <c r="HI1791" s="2"/>
      <c r="HJ1791" s="2"/>
      <c r="HK1791" s="2"/>
      <c r="HL1791" s="2"/>
      <c r="HM1791" s="2"/>
      <c r="HN1791" s="2"/>
      <c r="HO1791" s="2"/>
      <c r="HP1791" s="2"/>
      <c r="HQ1791" s="2"/>
      <c r="HR1791" s="2"/>
      <c r="HS1791" s="2"/>
      <c r="HT1791" s="2"/>
      <c r="HU1791" s="2"/>
      <c r="HV1791" s="2"/>
      <c r="HW1791" s="2"/>
      <c r="HX1791" s="2"/>
      <c r="HY1791" s="2"/>
      <c r="HZ1791" s="2"/>
      <c r="IA1791" s="2"/>
      <c r="IB1791" s="2"/>
      <c r="IC1791" s="2"/>
      <c r="ID1791" s="2"/>
      <c r="IE1791" s="2"/>
      <c r="IF1791" s="2"/>
      <c r="IG1791" s="2"/>
      <c r="IH1791" s="2"/>
      <c r="II1791" s="2"/>
      <c r="IJ1791" s="2"/>
      <c r="IK1791" s="2"/>
      <c r="IL1791" s="2"/>
      <c r="IM1791" s="2"/>
      <c r="IN1791" s="2"/>
      <c r="IO1791" s="2"/>
      <c r="IP1791" s="2"/>
      <c r="IQ1791" s="2"/>
    </row>
    <row r="1793" spans="1:113" ht="19.2">
      <c r="A1793" s="1" t="s">
        <v>0</v>
      </c>
      <c r="AW1793" s="3"/>
      <c r="AX1793" s="4"/>
      <c r="AY1793" s="3"/>
    </row>
    <row r="1795" spans="1:113" ht="18">
      <c r="B1795" s="115" t="s">
        <v>8</v>
      </c>
      <c r="C1795" s="116"/>
      <c r="D1795" s="116"/>
      <c r="E1795" s="116"/>
      <c r="F1795" s="116"/>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row>
    <row r="1796" spans="1:113">
      <c r="Z1796" s="5"/>
      <c r="AD1796" s="5"/>
      <c r="AE1796" s="5"/>
      <c r="AF1796" s="5"/>
      <c r="AG1796" s="5"/>
      <c r="AH1796" s="5"/>
      <c r="AI1796" s="5"/>
      <c r="AO1796" s="5"/>
    </row>
    <row r="1797" spans="1:113" ht="13.8" thickBot="1">
      <c r="Z1797" s="5"/>
      <c r="AD1797" s="5"/>
      <c r="AE1797" s="5"/>
      <c r="AF1797" s="5"/>
      <c r="AG1797" s="5"/>
      <c r="AH1797" s="5"/>
      <c r="AI1797" s="5"/>
      <c r="AO1797" s="5"/>
      <c r="DI1797" s="6"/>
    </row>
    <row r="1798" spans="1:113" ht="24.75" customHeight="1" thickBot="1">
      <c r="B1798" s="117" t="s">
        <v>1</v>
      </c>
      <c r="C1798" s="118"/>
      <c r="D1798" s="118"/>
      <c r="E1798" s="118"/>
      <c r="F1798" s="118"/>
      <c r="G1798" s="118"/>
      <c r="H1798" s="119" t="s">
        <v>204</v>
      </c>
      <c r="I1798" s="120"/>
      <c r="J1798" s="120"/>
      <c r="K1798" s="120"/>
      <c r="L1798" s="120"/>
      <c r="M1798" s="120"/>
      <c r="N1798" s="120"/>
      <c r="O1798" s="120"/>
      <c r="P1798" s="120"/>
      <c r="Q1798" s="120"/>
      <c r="R1798" s="120"/>
      <c r="S1798" s="120"/>
      <c r="T1798" s="120"/>
      <c r="U1798" s="120"/>
      <c r="V1798" s="120"/>
      <c r="W1798" s="120"/>
      <c r="X1798" s="120"/>
      <c r="Y1798" s="120"/>
      <c r="Z1798" s="120"/>
      <c r="AA1798" s="120"/>
      <c r="AB1798" s="120"/>
      <c r="AC1798" s="120"/>
      <c r="AD1798" s="120"/>
      <c r="AE1798" s="120"/>
      <c r="AF1798" s="120"/>
      <c r="AG1798" s="120"/>
      <c r="AH1798" s="120"/>
      <c r="AI1798" s="120"/>
      <c r="AJ1798" s="120"/>
      <c r="AK1798" s="120"/>
      <c r="AL1798" s="120"/>
      <c r="AM1798" s="120"/>
      <c r="AN1798" s="120"/>
      <c r="AO1798" s="120"/>
      <c r="AP1798" s="120"/>
      <c r="AQ1798" s="120"/>
      <c r="AR1798" s="120"/>
      <c r="AS1798" s="120"/>
      <c r="AT1798" s="120"/>
      <c r="AU1798" s="120"/>
      <c r="AV1798" s="120"/>
      <c r="AW1798" s="120"/>
      <c r="AX1798" s="121"/>
      <c r="DI1798" s="6"/>
    </row>
    <row r="1799" spans="1:113" ht="14.4">
      <c r="B1799" s="7"/>
      <c r="C1799" s="7"/>
      <c r="D1799" s="7"/>
      <c r="E1799" s="7"/>
      <c r="F1799" s="7"/>
      <c r="G1799" s="7"/>
      <c r="H1799" s="8"/>
      <c r="I1799" s="8"/>
      <c r="J1799" s="8"/>
      <c r="K1799" s="8"/>
      <c r="L1799" s="9"/>
      <c r="M1799" s="9"/>
      <c r="N1799" s="9"/>
      <c r="O1799" s="9"/>
      <c r="P1799" s="8"/>
      <c r="Q1799" s="8"/>
      <c r="R1799" s="8"/>
      <c r="S1799" s="8"/>
      <c r="T1799" s="8"/>
      <c r="U1799" s="8"/>
      <c r="V1799" s="10"/>
      <c r="W1799" s="10"/>
      <c r="X1799" s="10"/>
      <c r="Y1799" s="10"/>
      <c r="Z1799" s="10"/>
      <c r="AA1799" s="10"/>
      <c r="AB1799" s="10"/>
      <c r="AC1799" s="10"/>
      <c r="AD1799" s="10"/>
      <c r="AE1799" s="10"/>
      <c r="AF1799" s="10"/>
      <c r="AG1799" s="10"/>
      <c r="AH1799" s="10"/>
      <c r="AI1799" s="10"/>
      <c r="AJ1799" s="10"/>
      <c r="AK1799" s="10"/>
      <c r="AL1799" s="10"/>
      <c r="AM1799" s="10"/>
      <c r="AN1799" s="10"/>
      <c r="AO1799" s="10"/>
      <c r="AP1799" s="10"/>
      <c r="AQ1799" s="10"/>
      <c r="AR1799" s="10"/>
      <c r="AS1799" s="10"/>
      <c r="AT1799" s="10"/>
      <c r="AU1799" s="10"/>
      <c r="AV1799" s="10"/>
      <c r="AW1799" s="10"/>
      <c r="AX1799" s="10"/>
      <c r="DI1799" s="6"/>
    </row>
    <row r="1800" spans="1:113" ht="15" thickBot="1">
      <c r="A1800" s="11"/>
      <c r="B1800" s="10" t="s">
        <v>2</v>
      </c>
      <c r="C1800" s="8"/>
      <c r="D1800" s="8"/>
      <c r="E1800" s="8"/>
      <c r="F1800" s="8"/>
      <c r="G1800" s="8"/>
      <c r="H1800" s="8"/>
      <c r="I1800" s="8"/>
      <c r="J1800" s="8"/>
      <c r="K1800" s="8"/>
      <c r="L1800" s="9"/>
      <c r="M1800" s="9"/>
      <c r="N1800" s="9"/>
      <c r="O1800" s="9"/>
      <c r="P1800" s="8"/>
      <c r="Q1800" s="8"/>
      <c r="R1800" s="8"/>
      <c r="S1800" s="8"/>
      <c r="T1800" s="8"/>
      <c r="U1800" s="8"/>
      <c r="V1800" s="10"/>
      <c r="W1800" s="10"/>
      <c r="X1800" s="10"/>
      <c r="Y1800" s="10"/>
      <c r="Z1800" s="10"/>
      <c r="AA1800" s="10"/>
      <c r="AB1800" s="10"/>
      <c r="AC1800" s="10"/>
      <c r="AD1800" s="10"/>
      <c r="AE1800" s="10"/>
      <c r="AF1800" s="10"/>
      <c r="AG1800" s="10"/>
      <c r="AH1800" s="10"/>
      <c r="AI1800" s="10"/>
      <c r="AJ1800" s="10"/>
      <c r="AK1800" s="10"/>
      <c r="AL1800" s="10"/>
      <c r="AM1800" s="10"/>
      <c r="AN1800" s="10"/>
      <c r="AO1800" s="10"/>
      <c r="AP1800" s="10"/>
      <c r="AQ1800" s="10"/>
      <c r="AR1800" s="10"/>
      <c r="AS1800" s="10"/>
      <c r="AT1800" s="10"/>
      <c r="AU1800" s="10"/>
      <c r="AV1800" s="10"/>
      <c r="AW1800" s="10"/>
      <c r="AX1800" s="10"/>
      <c r="DI1800" s="6"/>
    </row>
    <row r="1801" spans="1:113" ht="14.4">
      <c r="A1801" s="8"/>
      <c r="B1801" s="12"/>
      <c r="C1801" s="7"/>
      <c r="D1801" s="7"/>
      <c r="E1801" s="7"/>
      <c r="F1801" s="7"/>
      <c r="G1801" s="7"/>
      <c r="H1801" s="7"/>
      <c r="I1801" s="7"/>
      <c r="J1801" s="7"/>
      <c r="K1801" s="7"/>
      <c r="L1801" s="13"/>
      <c r="M1801" s="13"/>
      <c r="N1801" s="13"/>
      <c r="O1801" s="13"/>
      <c r="P1801" s="7"/>
      <c r="Q1801" s="7"/>
      <c r="R1801" s="7"/>
      <c r="S1801" s="7"/>
      <c r="T1801" s="7"/>
      <c r="U1801" s="7"/>
      <c r="V1801" s="14"/>
      <c r="W1801" s="14"/>
      <c r="X1801" s="14"/>
      <c r="Y1801" s="14"/>
      <c r="Z1801" s="14"/>
      <c r="AA1801" s="14"/>
      <c r="AB1801" s="14"/>
      <c r="AC1801" s="14"/>
      <c r="AD1801" s="14"/>
      <c r="AE1801" s="14"/>
      <c r="AF1801" s="14"/>
      <c r="AG1801" s="14"/>
      <c r="AH1801" s="14"/>
      <c r="AI1801" s="14"/>
      <c r="AJ1801" s="14"/>
      <c r="AK1801" s="14"/>
      <c r="AL1801" s="14"/>
      <c r="AM1801" s="14"/>
      <c r="AN1801" s="14"/>
      <c r="AO1801" s="14"/>
      <c r="AP1801" s="14"/>
      <c r="AQ1801" s="14"/>
      <c r="AR1801" s="14"/>
      <c r="AS1801" s="14"/>
      <c r="AT1801" s="14"/>
      <c r="AU1801" s="14"/>
      <c r="AV1801" s="14"/>
      <c r="AW1801" s="14"/>
      <c r="AX1801" s="15"/>
    </row>
    <row r="1802" spans="1:113" ht="12" customHeight="1">
      <c r="A1802" s="8"/>
      <c r="B1802" s="122" t="s">
        <v>205</v>
      </c>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4"/>
    </row>
    <row r="1803" spans="1:113" ht="12" customHeight="1">
      <c r="A1803" s="8"/>
      <c r="B1803" s="122"/>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4"/>
      <c r="BC1803" s="16"/>
    </row>
    <row r="1804" spans="1:113" ht="12" customHeight="1">
      <c r="A1804" s="8"/>
      <c r="B1804" s="122"/>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4"/>
    </row>
    <row r="1805" spans="1:113" ht="12" customHeight="1">
      <c r="A1805" s="8"/>
      <c r="B1805" s="122"/>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4"/>
    </row>
    <row r="1806" spans="1:113" ht="12" customHeight="1">
      <c r="A1806" s="8"/>
      <c r="B1806" s="122"/>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4"/>
    </row>
    <row r="1807" spans="1:113" ht="15" thickBot="1">
      <c r="A1807" s="17"/>
      <c r="B1807" s="18"/>
      <c r="C1807" s="19"/>
      <c r="D1807" s="19"/>
      <c r="E1807" s="19"/>
      <c r="F1807" s="19"/>
      <c r="G1807" s="19"/>
      <c r="H1807" s="19"/>
      <c r="I1807" s="19"/>
      <c r="J1807" s="19"/>
      <c r="K1807" s="19"/>
      <c r="L1807" s="19"/>
      <c r="M1807" s="19"/>
      <c r="N1807" s="19"/>
      <c r="O1807" s="19"/>
      <c r="P1807" s="19"/>
      <c r="Q1807" s="19"/>
      <c r="R1807" s="19"/>
      <c r="S1807" s="19"/>
      <c r="T1807" s="19"/>
      <c r="U1807" s="19"/>
      <c r="V1807" s="19"/>
      <c r="W1807" s="19"/>
      <c r="X1807" s="19"/>
      <c r="Y1807" s="19"/>
      <c r="Z1807" s="19"/>
      <c r="AA1807" s="19"/>
      <c r="AB1807" s="19"/>
      <c r="AC1807" s="19"/>
      <c r="AD1807" s="19"/>
      <c r="AE1807" s="19"/>
      <c r="AF1807" s="19"/>
      <c r="AG1807" s="19"/>
      <c r="AH1807" s="19"/>
      <c r="AI1807" s="19"/>
      <c r="AJ1807" s="19"/>
      <c r="AK1807" s="19"/>
      <c r="AL1807" s="19"/>
      <c r="AM1807" s="19"/>
      <c r="AN1807" s="19"/>
      <c r="AO1807" s="19"/>
      <c r="AP1807" s="19"/>
      <c r="AQ1807" s="19"/>
      <c r="AR1807" s="19"/>
      <c r="AS1807" s="19"/>
      <c r="AT1807" s="19"/>
      <c r="AU1807" s="19"/>
      <c r="AV1807" s="19"/>
      <c r="AW1807" s="19"/>
      <c r="AX1807" s="20"/>
    </row>
    <row r="1808" spans="1:113">
      <c r="B1808" s="21"/>
    </row>
    <row r="1809" spans="1:113" ht="15" thickBot="1">
      <c r="A1809" s="11"/>
      <c r="B1809" s="10" t="s">
        <v>3</v>
      </c>
      <c r="C1809" s="8"/>
      <c r="D1809" s="8"/>
      <c r="E1809" s="8"/>
      <c r="F1809" s="8"/>
      <c r="G1809" s="8"/>
      <c r="H1809" s="8"/>
      <c r="I1809" s="8"/>
      <c r="J1809" s="8"/>
      <c r="K1809" s="8"/>
      <c r="L1809" s="9"/>
      <c r="M1809" s="9"/>
      <c r="N1809" s="9"/>
      <c r="O1809" s="9"/>
      <c r="P1809" s="8"/>
      <c r="Q1809" s="8"/>
      <c r="R1809" s="8"/>
      <c r="S1809" s="8"/>
      <c r="T1809" s="8"/>
      <c r="U1809" s="8"/>
      <c r="V1809" s="10"/>
      <c r="W1809" s="10"/>
      <c r="X1809" s="10"/>
      <c r="Y1809" s="10"/>
      <c r="Z1809" s="10"/>
      <c r="AA1809" s="10"/>
      <c r="AB1809" s="10"/>
      <c r="AC1809" s="10"/>
      <c r="AD1809" s="10"/>
      <c r="AE1809" s="10"/>
      <c r="AF1809" s="10"/>
      <c r="AG1809" s="10"/>
      <c r="AH1809" s="10"/>
      <c r="AI1809" s="10"/>
      <c r="AJ1809" s="10"/>
      <c r="AK1809" s="10"/>
      <c r="AL1809" s="10"/>
      <c r="AM1809" s="10"/>
      <c r="AN1809" s="10"/>
      <c r="AO1809" s="10"/>
      <c r="AP1809" s="10"/>
      <c r="AQ1809" s="10"/>
      <c r="AR1809" s="10"/>
      <c r="AS1809" s="10"/>
      <c r="AT1809" s="10"/>
      <c r="AU1809" s="10"/>
      <c r="AV1809" s="10"/>
      <c r="AW1809" s="10"/>
      <c r="AX1809" s="10"/>
      <c r="DI1809" s="6"/>
    </row>
    <row r="1810" spans="1:113" ht="14.4">
      <c r="A1810" s="8"/>
      <c r="B1810" s="12"/>
      <c r="C1810" s="7"/>
      <c r="D1810" s="7"/>
      <c r="E1810" s="7"/>
      <c r="F1810" s="7"/>
      <c r="G1810" s="7"/>
      <c r="H1810" s="7"/>
      <c r="I1810" s="7"/>
      <c r="J1810" s="7"/>
      <c r="K1810" s="7"/>
      <c r="L1810" s="13"/>
      <c r="M1810" s="13"/>
      <c r="N1810" s="13"/>
      <c r="O1810" s="13"/>
      <c r="P1810" s="7"/>
      <c r="Q1810" s="7"/>
      <c r="R1810" s="7"/>
      <c r="S1810" s="7"/>
      <c r="T1810" s="7"/>
      <c r="U1810" s="7"/>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5"/>
    </row>
    <row r="1811" spans="1:113" ht="12" customHeight="1">
      <c r="A1811" s="8"/>
      <c r="B1811" s="122" t="s">
        <v>206</v>
      </c>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4"/>
    </row>
    <row r="1812" spans="1:113" ht="12" customHeight="1">
      <c r="A1812" s="8"/>
      <c r="B1812" s="122"/>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4"/>
    </row>
    <row r="1813" spans="1:113" ht="12" customHeight="1">
      <c r="A1813" s="8"/>
      <c r="B1813" s="122"/>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4"/>
    </row>
    <row r="1814" spans="1:113" ht="12" customHeight="1">
      <c r="A1814" s="8"/>
      <c r="B1814" s="122"/>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4"/>
    </row>
    <row r="1815" spans="1:113" ht="12" customHeight="1">
      <c r="A1815" s="8"/>
      <c r="B1815" s="122"/>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4"/>
    </row>
    <row r="1816" spans="1:113" ht="12" customHeight="1">
      <c r="A1816" s="8"/>
      <c r="B1816" s="122"/>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4"/>
    </row>
    <row r="1817" spans="1:113" ht="12" customHeight="1">
      <c r="A1817" s="8"/>
      <c r="B1817" s="122"/>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4"/>
    </row>
    <row r="1818" spans="1:113" ht="12" customHeight="1">
      <c r="A1818" s="8"/>
      <c r="B1818" s="122"/>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4"/>
    </row>
    <row r="1819" spans="1:113" ht="12" customHeight="1">
      <c r="A1819" s="8"/>
      <c r="B1819" s="122"/>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4"/>
    </row>
    <row r="1820" spans="1:113" ht="12" customHeight="1">
      <c r="A1820" s="8"/>
      <c r="B1820" s="122"/>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4"/>
    </row>
    <row r="1821" spans="1:113" ht="12" customHeight="1">
      <c r="A1821" s="8"/>
      <c r="B1821" s="122"/>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4"/>
      <c r="BC1821" s="16"/>
    </row>
    <row r="1822" spans="1:113" ht="12" customHeight="1">
      <c r="A1822" s="8"/>
      <c r="B1822" s="122"/>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4"/>
    </row>
    <row r="1823" spans="1:113" ht="12" customHeight="1">
      <c r="A1823" s="8"/>
      <c r="B1823" s="122"/>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4"/>
    </row>
    <row r="1824" spans="1:113" ht="12" customHeight="1">
      <c r="A1824" s="8"/>
      <c r="B1824" s="122"/>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4"/>
    </row>
    <row r="1825" spans="1:251" ht="15" thickBot="1">
      <c r="A1825" s="17"/>
      <c r="B1825" s="18"/>
      <c r="C1825" s="19"/>
      <c r="D1825" s="19"/>
      <c r="E1825" s="19"/>
      <c r="F1825" s="19"/>
      <c r="G1825" s="19"/>
      <c r="H1825" s="19"/>
      <c r="I1825" s="19"/>
      <c r="J1825" s="19"/>
      <c r="K1825" s="19"/>
      <c r="L1825" s="19"/>
      <c r="M1825" s="19"/>
      <c r="N1825" s="19"/>
      <c r="O1825" s="19"/>
      <c r="P1825" s="19"/>
      <c r="Q1825" s="19"/>
      <c r="R1825" s="19"/>
      <c r="S1825" s="19"/>
      <c r="T1825" s="19"/>
      <c r="U1825" s="19"/>
      <c r="V1825" s="19"/>
      <c r="W1825" s="19"/>
      <c r="X1825" s="19"/>
      <c r="Y1825" s="19"/>
      <c r="Z1825" s="19"/>
      <c r="AA1825" s="19"/>
      <c r="AB1825" s="19"/>
      <c r="AC1825" s="19"/>
      <c r="AD1825" s="19"/>
      <c r="AE1825" s="19"/>
      <c r="AF1825" s="19"/>
      <c r="AG1825" s="19"/>
      <c r="AH1825" s="19"/>
      <c r="AI1825" s="19"/>
      <c r="AJ1825" s="19"/>
      <c r="AK1825" s="19"/>
      <c r="AL1825" s="19"/>
      <c r="AM1825" s="19"/>
      <c r="AN1825" s="19"/>
      <c r="AO1825" s="19"/>
      <c r="AP1825" s="19"/>
      <c r="AQ1825" s="19"/>
      <c r="AR1825" s="19"/>
      <c r="AS1825" s="19"/>
      <c r="AT1825" s="19"/>
      <c r="AU1825" s="19"/>
      <c r="AV1825" s="19"/>
      <c r="AW1825" s="19"/>
      <c r="AX1825" s="20"/>
    </row>
    <row r="1826" spans="1:251">
      <c r="B1826" s="21"/>
    </row>
    <row r="1827" spans="1:251" ht="14.4">
      <c r="B1827" s="10" t="s">
        <v>4</v>
      </c>
      <c r="C1827" s="8"/>
      <c r="D1827" s="8"/>
      <c r="E1827" s="8"/>
      <c r="F1827" s="8"/>
      <c r="G1827" s="8"/>
      <c r="H1827" s="8"/>
      <c r="I1827" s="8"/>
      <c r="J1827" s="8"/>
      <c r="K1827" s="8"/>
      <c r="L1827" s="9"/>
      <c r="M1827" s="9"/>
      <c r="N1827" s="9"/>
      <c r="O1827" s="9"/>
      <c r="P1827" s="8"/>
      <c r="Q1827" s="8"/>
      <c r="R1827" s="8"/>
      <c r="S1827" s="8"/>
      <c r="T1827" s="8"/>
      <c r="U1827" s="8"/>
      <c r="V1827" s="10"/>
      <c r="W1827" s="10"/>
      <c r="X1827" s="10"/>
      <c r="Y1827" s="10"/>
      <c r="Z1827" s="10"/>
      <c r="AA1827" s="10"/>
      <c r="AB1827" s="10"/>
      <c r="AC1827" s="10"/>
      <c r="AD1827" s="10"/>
      <c r="AE1827" s="10"/>
      <c r="AF1827" s="10"/>
      <c r="AG1827" s="10"/>
      <c r="AH1827" s="10"/>
      <c r="AI1827" s="10"/>
      <c r="AJ1827" s="10"/>
      <c r="AK1827" s="10"/>
      <c r="AL1827" s="10"/>
      <c r="AM1827" s="10"/>
      <c r="AN1827" s="10"/>
      <c r="AO1827" s="10"/>
      <c r="AP1827" s="10"/>
      <c r="AQ1827" s="10"/>
      <c r="AR1827" s="10"/>
      <c r="AS1827" s="10"/>
      <c r="AT1827" s="10"/>
      <c r="AU1827" s="10"/>
      <c r="AV1827" s="10"/>
      <c r="AW1827" s="10"/>
      <c r="AX1827" s="10"/>
    </row>
    <row r="1828" spans="1:251" ht="15" thickBot="1">
      <c r="B1828" s="8"/>
      <c r="C1828" s="8"/>
      <c r="D1828" s="8"/>
      <c r="E1828" s="8"/>
      <c r="F1828" s="8"/>
      <c r="G1828" s="8"/>
      <c r="H1828" s="8"/>
      <c r="I1828" s="8"/>
      <c r="J1828" s="8"/>
      <c r="K1828" s="8"/>
      <c r="L1828" s="9"/>
      <c r="M1828" s="9"/>
      <c r="N1828" s="9"/>
      <c r="O1828" s="9"/>
      <c r="P1828" s="8"/>
      <c r="Q1828" s="8"/>
      <c r="R1828" s="8"/>
      <c r="S1828" s="8"/>
      <c r="T1828" s="8"/>
      <c r="U1828" s="8"/>
      <c r="V1828" s="10"/>
      <c r="W1828" s="10"/>
      <c r="X1828" s="10"/>
      <c r="Y1828" s="10"/>
      <c r="Z1828" s="10"/>
      <c r="AA1828" s="10"/>
      <c r="AB1828" s="10"/>
      <c r="AC1828" s="10"/>
      <c r="AD1828" s="10"/>
      <c r="AE1828" s="10"/>
      <c r="AF1828" s="10"/>
      <c r="AG1828" s="10"/>
      <c r="AH1828" s="10"/>
      <c r="AI1828" s="10"/>
      <c r="AJ1828" s="10"/>
      <c r="AK1828" s="10"/>
      <c r="AL1828" s="10"/>
      <c r="AM1828" s="10"/>
      <c r="AN1828" s="10"/>
      <c r="AO1828" s="10"/>
      <c r="AP1828" s="10"/>
      <c r="AQ1828" s="10"/>
      <c r="AR1828" s="10"/>
      <c r="AS1828" s="10"/>
      <c r="AT1828" s="10"/>
      <c r="AU1828" s="10"/>
      <c r="AV1828" s="10"/>
      <c r="AW1828" s="10"/>
      <c r="AX1828" s="22" t="s">
        <v>5</v>
      </c>
    </row>
    <row r="1829" spans="1:251" s="16" customFormat="1" ht="13.5" customHeight="1">
      <c r="A1829" s="8"/>
      <c r="B1829" s="125" t="s">
        <v>6</v>
      </c>
      <c r="C1829" s="126"/>
      <c r="D1829" s="126"/>
      <c r="E1829" s="126"/>
      <c r="F1829" s="126"/>
      <c r="G1829" s="126"/>
      <c r="H1829" s="126"/>
      <c r="I1829" s="126"/>
      <c r="J1829" s="126"/>
      <c r="K1829" s="126"/>
      <c r="L1829" s="126"/>
      <c r="M1829" s="126"/>
      <c r="N1829" s="126"/>
      <c r="O1829" s="126"/>
      <c r="P1829" s="126"/>
      <c r="Q1829" s="126"/>
      <c r="R1829" s="126"/>
      <c r="S1829" s="126"/>
      <c r="T1829" s="126"/>
      <c r="U1829" s="126"/>
      <c r="V1829" s="126"/>
      <c r="W1829" s="126"/>
      <c r="X1829" s="126"/>
      <c r="Y1829" s="126"/>
      <c r="Z1829" s="127"/>
      <c r="AA1829" s="131" t="s">
        <v>9</v>
      </c>
      <c r="AB1829" s="126"/>
      <c r="AC1829" s="126"/>
      <c r="AD1829" s="126"/>
      <c r="AE1829" s="126"/>
      <c r="AF1829" s="126"/>
      <c r="AG1829" s="126"/>
      <c r="AH1829" s="126"/>
      <c r="AI1829" s="127"/>
      <c r="AJ1829" s="131" t="s">
        <v>10</v>
      </c>
      <c r="AK1829" s="126"/>
      <c r="AL1829" s="126"/>
      <c r="AM1829" s="126"/>
      <c r="AN1829" s="126"/>
      <c r="AO1829" s="126"/>
      <c r="AP1829" s="126"/>
      <c r="AQ1829" s="126"/>
      <c r="AR1829" s="127"/>
      <c r="AS1829" s="131" t="s">
        <v>7</v>
      </c>
      <c r="AT1829" s="126"/>
      <c r="AU1829" s="126"/>
      <c r="AV1829" s="126"/>
      <c r="AW1829" s="126"/>
      <c r="AX1829" s="133"/>
      <c r="AY1829" s="2"/>
      <c r="AZ1829" s="2"/>
      <c r="BA1829" s="2"/>
      <c r="BB1829" s="2"/>
      <c r="BC1829" s="2"/>
      <c r="BD1829" s="2"/>
      <c r="BE1829" s="2"/>
      <c r="BF1829" s="2"/>
      <c r="BG1829" s="2"/>
      <c r="BH1829" s="2"/>
      <c r="BI1829" s="2"/>
      <c r="BJ1829" s="2"/>
      <c r="BK1829" s="2"/>
      <c r="BL1829" s="2"/>
      <c r="BM1829" s="2"/>
      <c r="BN1829" s="2"/>
      <c r="BO1829" s="2"/>
      <c r="BP1829" s="2"/>
      <c r="BQ1829" s="2"/>
      <c r="BR1829" s="2"/>
      <c r="BS1829" s="2"/>
      <c r="BT1829" s="2"/>
      <c r="BU1829" s="2"/>
      <c r="BV1829" s="2"/>
      <c r="BW1829" s="2"/>
      <c r="BX1829" s="2"/>
      <c r="BY1829" s="2"/>
      <c r="BZ1829" s="2"/>
      <c r="CA1829" s="2"/>
      <c r="CB1829" s="2"/>
      <c r="CC1829" s="2"/>
      <c r="CD1829" s="2"/>
      <c r="CE1829" s="2"/>
      <c r="CF1829" s="2"/>
      <c r="CG1829" s="2"/>
      <c r="CH1829" s="2"/>
      <c r="CI1829" s="2"/>
      <c r="CJ1829" s="2"/>
      <c r="CK1829" s="2"/>
      <c r="CL1829" s="2"/>
      <c r="CM1829" s="2"/>
      <c r="CN1829" s="2"/>
      <c r="CO1829" s="2"/>
      <c r="CP1829" s="2"/>
      <c r="CQ1829" s="2"/>
      <c r="CR1829" s="2"/>
      <c r="CS1829" s="2"/>
      <c r="CT1829" s="2"/>
      <c r="CU1829" s="2"/>
      <c r="CV1829" s="2"/>
      <c r="CW1829" s="2"/>
      <c r="CX1829" s="2"/>
      <c r="CY1829" s="2"/>
      <c r="CZ1829" s="2"/>
      <c r="DA1829" s="2"/>
      <c r="DB1829" s="2"/>
      <c r="DC1829" s="2"/>
      <c r="DD1829" s="2"/>
      <c r="DE1829" s="2"/>
      <c r="DF1829" s="2"/>
      <c r="DG1829" s="2"/>
      <c r="DH1829" s="2"/>
      <c r="DI1829" s="2"/>
      <c r="DJ1829" s="2"/>
      <c r="DK1829" s="2"/>
      <c r="DL1829" s="2"/>
      <c r="DM1829" s="2"/>
      <c r="DN1829" s="2"/>
      <c r="DO1829" s="2"/>
      <c r="DP1829" s="2"/>
      <c r="DQ1829" s="2"/>
      <c r="DR1829" s="2"/>
      <c r="DS1829" s="2"/>
      <c r="DT1829" s="2"/>
      <c r="DU1829" s="2"/>
      <c r="DV1829" s="2"/>
      <c r="DW1829" s="2"/>
      <c r="DX1829" s="2"/>
      <c r="DY1829" s="2"/>
      <c r="DZ1829" s="2"/>
      <c r="EA1829" s="2"/>
      <c r="EB1829" s="2"/>
      <c r="EC1829" s="2"/>
      <c r="ED1829" s="2"/>
      <c r="EE1829" s="2"/>
      <c r="EF1829" s="2"/>
      <c r="EG1829" s="2"/>
      <c r="EH1829" s="2"/>
      <c r="EI1829" s="2"/>
      <c r="EJ1829" s="2"/>
      <c r="EK1829" s="2"/>
      <c r="EL1829" s="2"/>
      <c r="EM1829" s="2"/>
      <c r="EN1829" s="2"/>
      <c r="EO1829" s="2"/>
      <c r="EP1829" s="2"/>
      <c r="EQ1829" s="2"/>
      <c r="ER1829" s="2"/>
      <c r="ES1829" s="2"/>
      <c r="ET1829" s="2"/>
      <c r="EU1829" s="2"/>
      <c r="EV1829" s="2"/>
      <c r="EW1829" s="2"/>
      <c r="EX1829" s="2"/>
      <c r="EY1829" s="2"/>
      <c r="EZ1829" s="2"/>
      <c r="FA1829" s="2"/>
      <c r="FB1829" s="2"/>
      <c r="FC1829" s="2"/>
      <c r="FD1829" s="2"/>
      <c r="FE1829" s="2"/>
      <c r="FF1829" s="2"/>
      <c r="FG1829" s="2"/>
      <c r="FH1829" s="2"/>
      <c r="FI1829" s="2"/>
      <c r="FJ1829" s="2"/>
      <c r="FK1829" s="2"/>
      <c r="FL1829" s="2"/>
      <c r="FM1829" s="2"/>
      <c r="FN1829" s="2"/>
      <c r="FO1829" s="2"/>
      <c r="FP1829" s="2"/>
      <c r="FQ1829" s="2"/>
      <c r="FR1829" s="2"/>
      <c r="FS1829" s="2"/>
      <c r="FT1829" s="2"/>
      <c r="FU1829" s="2"/>
      <c r="FV1829" s="2"/>
      <c r="FW1829" s="2"/>
      <c r="FX1829" s="2"/>
      <c r="FY1829" s="2"/>
      <c r="FZ1829" s="2"/>
      <c r="GA1829" s="2"/>
      <c r="GB1829" s="2"/>
      <c r="GC1829" s="2"/>
      <c r="GD1829" s="2"/>
      <c r="GE1829" s="2"/>
      <c r="GF1829" s="2"/>
      <c r="GG1829" s="2"/>
      <c r="GH1829" s="2"/>
      <c r="GI1829" s="2"/>
      <c r="GJ1829" s="2"/>
      <c r="GK1829" s="2"/>
      <c r="GL1829" s="2"/>
      <c r="GM1829" s="2"/>
      <c r="GN1829" s="2"/>
      <c r="GO1829" s="2"/>
      <c r="GP1829" s="2"/>
      <c r="GQ1829" s="2"/>
      <c r="GR1829" s="2"/>
      <c r="GS1829" s="2"/>
      <c r="GT1829" s="2"/>
      <c r="GU1829" s="2"/>
      <c r="GV1829" s="2"/>
      <c r="GW1829" s="2"/>
      <c r="GX1829" s="2"/>
      <c r="GY1829" s="2"/>
      <c r="GZ1829" s="2"/>
      <c r="HA1829" s="2"/>
      <c r="HB1829" s="2"/>
      <c r="HC1829" s="2"/>
      <c r="HD1829" s="2"/>
      <c r="HE1829" s="2"/>
      <c r="HF1829" s="2"/>
      <c r="HG1829" s="2"/>
      <c r="HH1829" s="2"/>
      <c r="HI1829" s="2"/>
      <c r="HJ1829" s="2"/>
      <c r="HK1829" s="2"/>
      <c r="HL1829" s="2"/>
      <c r="HM1829" s="2"/>
      <c r="HN1829" s="2"/>
      <c r="HO1829" s="2"/>
      <c r="HP1829" s="2"/>
      <c r="HQ1829" s="2"/>
      <c r="HR1829" s="2"/>
      <c r="HS1829" s="2"/>
      <c r="HT1829" s="2"/>
      <c r="HU1829" s="2"/>
      <c r="HV1829" s="2"/>
      <c r="HW1829" s="2"/>
      <c r="HX1829" s="2"/>
      <c r="HY1829" s="2"/>
      <c r="HZ1829" s="2"/>
      <c r="IA1829" s="2"/>
      <c r="IB1829" s="2"/>
      <c r="IC1829" s="2"/>
      <c r="ID1829" s="2"/>
      <c r="IE1829" s="2"/>
      <c r="IF1829" s="2"/>
      <c r="IG1829" s="2"/>
      <c r="IH1829" s="2"/>
      <c r="II1829" s="2"/>
      <c r="IJ1829" s="2"/>
      <c r="IK1829" s="2"/>
      <c r="IL1829" s="2"/>
      <c r="IM1829" s="2"/>
      <c r="IN1829" s="2"/>
      <c r="IO1829" s="2"/>
      <c r="IP1829" s="2"/>
      <c r="IQ1829" s="2"/>
    </row>
    <row r="1830" spans="1:251" s="16" customFormat="1">
      <c r="A1830" s="8"/>
      <c r="B1830" s="128"/>
      <c r="C1830" s="129"/>
      <c r="D1830" s="129"/>
      <c r="E1830" s="129"/>
      <c r="F1830" s="129"/>
      <c r="G1830" s="129"/>
      <c r="H1830" s="129"/>
      <c r="I1830" s="129"/>
      <c r="J1830" s="129"/>
      <c r="K1830" s="129"/>
      <c r="L1830" s="129"/>
      <c r="M1830" s="129"/>
      <c r="N1830" s="129"/>
      <c r="O1830" s="129"/>
      <c r="P1830" s="129"/>
      <c r="Q1830" s="129"/>
      <c r="R1830" s="129"/>
      <c r="S1830" s="129"/>
      <c r="T1830" s="129"/>
      <c r="U1830" s="129"/>
      <c r="V1830" s="129"/>
      <c r="W1830" s="129"/>
      <c r="X1830" s="129"/>
      <c r="Y1830" s="129"/>
      <c r="Z1830" s="130"/>
      <c r="AA1830" s="132"/>
      <c r="AB1830" s="129"/>
      <c r="AC1830" s="129"/>
      <c r="AD1830" s="129"/>
      <c r="AE1830" s="129"/>
      <c r="AF1830" s="129"/>
      <c r="AG1830" s="129"/>
      <c r="AH1830" s="129"/>
      <c r="AI1830" s="130"/>
      <c r="AJ1830" s="132"/>
      <c r="AK1830" s="129"/>
      <c r="AL1830" s="129"/>
      <c r="AM1830" s="129"/>
      <c r="AN1830" s="129"/>
      <c r="AO1830" s="129"/>
      <c r="AP1830" s="129"/>
      <c r="AQ1830" s="129"/>
      <c r="AR1830" s="130"/>
      <c r="AS1830" s="132"/>
      <c r="AT1830" s="129"/>
      <c r="AU1830" s="129"/>
      <c r="AV1830" s="129"/>
      <c r="AW1830" s="129"/>
      <c r="AX1830" s="134"/>
      <c r="AY1830" s="2"/>
      <c r="AZ1830" s="2"/>
      <c r="BA1830" s="2"/>
      <c r="BB1830" s="23"/>
      <c r="BC1830" s="24"/>
      <c r="BE1830" s="2"/>
      <c r="BF1830" s="2"/>
      <c r="BG1830" s="2"/>
      <c r="BH1830" s="2"/>
      <c r="BI1830" s="2"/>
      <c r="BJ1830" s="2"/>
      <c r="BK1830" s="2"/>
      <c r="BL1830" s="2"/>
      <c r="BM1830" s="2"/>
      <c r="BN1830" s="2"/>
      <c r="BO1830" s="2"/>
      <c r="BP1830" s="2"/>
      <c r="BQ1830" s="2"/>
      <c r="BR1830" s="2"/>
      <c r="BS1830" s="2"/>
      <c r="BT1830" s="2"/>
      <c r="BU1830" s="2"/>
      <c r="BV1830" s="2"/>
      <c r="BW1830" s="2"/>
      <c r="BX1830" s="2"/>
      <c r="BY1830" s="2"/>
      <c r="BZ1830" s="2"/>
      <c r="CA1830" s="2"/>
      <c r="CB1830" s="2"/>
      <c r="CC1830" s="2"/>
      <c r="CD1830" s="2"/>
      <c r="CE1830" s="2"/>
      <c r="CF1830" s="2"/>
      <c r="CG1830" s="2"/>
      <c r="CH1830" s="2"/>
      <c r="CI1830" s="2"/>
      <c r="CJ1830" s="2"/>
      <c r="CK1830" s="2"/>
      <c r="CL1830" s="2"/>
      <c r="CM1830" s="2"/>
      <c r="CN1830" s="2"/>
      <c r="CO1830" s="2"/>
      <c r="CP1830" s="2"/>
      <c r="CQ1830" s="2"/>
      <c r="CR1830" s="2"/>
      <c r="CS1830" s="2"/>
      <c r="CT1830" s="2"/>
      <c r="CU1830" s="2"/>
      <c r="CV1830" s="2"/>
      <c r="CW1830" s="2"/>
      <c r="CX1830" s="2"/>
      <c r="CY1830" s="2"/>
      <c r="CZ1830" s="2"/>
      <c r="DA1830" s="2"/>
      <c r="DB1830" s="2"/>
      <c r="DC1830" s="2"/>
      <c r="DD1830" s="2"/>
      <c r="DE1830" s="2"/>
      <c r="DF1830" s="2"/>
      <c r="DG1830" s="2"/>
      <c r="DH1830" s="2"/>
      <c r="DI1830" s="2"/>
      <c r="DJ1830" s="2"/>
      <c r="DK1830" s="2"/>
      <c r="DL1830" s="2"/>
      <c r="DM1830" s="2"/>
      <c r="DN1830" s="2"/>
      <c r="DO1830" s="2"/>
      <c r="DP1830" s="2"/>
      <c r="DQ1830" s="2"/>
      <c r="DR1830" s="2"/>
      <c r="DS1830" s="2"/>
      <c r="DT1830" s="2"/>
      <c r="DU1830" s="2"/>
      <c r="DV1830" s="2"/>
      <c r="DW1830" s="2"/>
      <c r="DX1830" s="2"/>
      <c r="DY1830" s="2"/>
      <c r="DZ1830" s="2"/>
      <c r="EA1830" s="2"/>
      <c r="EB1830" s="2"/>
      <c r="EC1830" s="2"/>
      <c r="ED1830" s="2"/>
      <c r="EE1830" s="2"/>
      <c r="EF1830" s="2"/>
      <c r="EG1830" s="2"/>
      <c r="EH1830" s="2"/>
      <c r="EI1830" s="2"/>
      <c r="EJ1830" s="2"/>
      <c r="EK1830" s="2"/>
      <c r="EL1830" s="2"/>
      <c r="EM1830" s="2"/>
      <c r="EN1830" s="2"/>
      <c r="EO1830" s="2"/>
      <c r="EP1830" s="2"/>
      <c r="EQ1830" s="2"/>
      <c r="ER1830" s="2"/>
      <c r="ES1830" s="2"/>
      <c r="ET1830" s="2"/>
      <c r="EU1830" s="2"/>
      <c r="EV1830" s="2"/>
      <c r="EW1830" s="2"/>
      <c r="EX1830" s="2"/>
      <c r="EY1830" s="2"/>
      <c r="EZ1830" s="2"/>
      <c r="FA1830" s="2"/>
      <c r="FB1830" s="2"/>
      <c r="FC1830" s="2"/>
      <c r="FD1830" s="2"/>
      <c r="FE1830" s="2"/>
      <c r="FF1830" s="2"/>
      <c r="FG1830" s="2"/>
      <c r="FH1830" s="2"/>
      <c r="FI1830" s="2"/>
      <c r="FJ1830" s="2"/>
      <c r="FK1830" s="2"/>
      <c r="FL1830" s="2"/>
      <c r="FM1830" s="2"/>
      <c r="FN1830" s="2"/>
      <c r="FO1830" s="2"/>
      <c r="FP1830" s="2"/>
      <c r="FQ1830" s="2"/>
      <c r="FR1830" s="2"/>
      <c r="FS1830" s="2"/>
      <c r="FT1830" s="2"/>
      <c r="FU1830" s="2"/>
      <c r="FV1830" s="2"/>
      <c r="FW1830" s="2"/>
      <c r="FX1830" s="2"/>
      <c r="FY1830" s="2"/>
      <c r="FZ1830" s="2"/>
      <c r="GA1830" s="2"/>
      <c r="GB1830" s="2"/>
      <c r="GC1830" s="2"/>
      <c r="GD1830" s="2"/>
      <c r="GE1830" s="2"/>
      <c r="GF1830" s="2"/>
      <c r="GG1830" s="2"/>
      <c r="GH1830" s="2"/>
      <c r="GI1830" s="2"/>
      <c r="GJ1830" s="2"/>
      <c r="GK1830" s="2"/>
      <c r="GL1830" s="2"/>
      <c r="GM1830" s="2"/>
      <c r="GN1830" s="2"/>
      <c r="GO1830" s="2"/>
      <c r="GP1830" s="2"/>
      <c r="GQ1830" s="2"/>
      <c r="GR1830" s="2"/>
      <c r="GS1830" s="2"/>
      <c r="GT1830" s="2"/>
      <c r="GU1830" s="2"/>
      <c r="GV1830" s="2"/>
      <c r="GW1830" s="2"/>
      <c r="GX1830" s="2"/>
      <c r="GY1830" s="2"/>
      <c r="GZ1830" s="2"/>
      <c r="HA1830" s="2"/>
      <c r="HB1830" s="2"/>
      <c r="HC1830" s="2"/>
      <c r="HD1830" s="2"/>
      <c r="HE1830" s="2"/>
      <c r="HF1830" s="2"/>
      <c r="HG1830" s="2"/>
      <c r="HH1830" s="2"/>
      <c r="HI1830" s="2"/>
      <c r="HJ1830" s="2"/>
      <c r="HK1830" s="2"/>
      <c r="HL1830" s="2"/>
      <c r="HM1830" s="2"/>
      <c r="HN1830" s="2"/>
      <c r="HO1830" s="2"/>
      <c r="HP1830" s="2"/>
      <c r="HQ1830" s="2"/>
      <c r="HR1830" s="2"/>
      <c r="HS1830" s="2"/>
      <c r="HT1830" s="2"/>
      <c r="HU1830" s="2"/>
      <c r="HV1830" s="2"/>
      <c r="HW1830" s="2"/>
      <c r="HX1830" s="2"/>
      <c r="HY1830" s="2"/>
      <c r="HZ1830" s="2"/>
      <c r="IA1830" s="2"/>
      <c r="IB1830" s="2"/>
      <c r="IC1830" s="2"/>
      <c r="ID1830" s="2"/>
      <c r="IE1830" s="2"/>
      <c r="IF1830" s="2"/>
      <c r="IG1830" s="2"/>
      <c r="IH1830" s="2"/>
      <c r="II1830" s="2"/>
      <c r="IJ1830" s="2"/>
      <c r="IK1830" s="2"/>
      <c r="IL1830" s="2"/>
      <c r="IM1830" s="2"/>
      <c r="IN1830" s="2"/>
      <c r="IO1830" s="2"/>
      <c r="IP1830" s="2"/>
      <c r="IQ1830" s="2"/>
    </row>
    <row r="1831" spans="1:251" s="16" customFormat="1" ht="18.75" customHeight="1">
      <c r="A1831" s="8"/>
      <c r="B1831" s="25"/>
      <c r="C1831" s="135" t="s">
        <v>203</v>
      </c>
      <c r="D1831" s="136"/>
      <c r="E1831" s="136"/>
      <c r="F1831" s="136"/>
      <c r="G1831" s="136"/>
      <c r="H1831" s="136"/>
      <c r="I1831" s="136"/>
      <c r="J1831" s="136"/>
      <c r="K1831" s="136"/>
      <c r="L1831" s="136"/>
      <c r="M1831" s="136"/>
      <c r="N1831" s="136"/>
      <c r="O1831" s="136"/>
      <c r="P1831" s="136"/>
      <c r="Q1831" s="136"/>
      <c r="R1831" s="136"/>
      <c r="S1831" s="136"/>
      <c r="T1831" s="136"/>
      <c r="U1831" s="136"/>
      <c r="V1831" s="136"/>
      <c r="W1831" s="136"/>
      <c r="X1831" s="136"/>
      <c r="Y1831" s="136"/>
      <c r="Z1831" s="137"/>
      <c r="AA1831" s="138">
        <v>28839</v>
      </c>
      <c r="AB1831" s="139"/>
      <c r="AC1831" s="139"/>
      <c r="AD1831" s="139"/>
      <c r="AE1831" s="139"/>
      <c r="AF1831" s="139"/>
      <c r="AG1831" s="139"/>
      <c r="AH1831" s="139"/>
      <c r="AI1831" s="140"/>
      <c r="AJ1831" s="138">
        <v>31141</v>
      </c>
      <c r="AK1831" s="139"/>
      <c r="AL1831" s="139"/>
      <c r="AM1831" s="139"/>
      <c r="AN1831" s="139"/>
      <c r="AO1831" s="139"/>
      <c r="AP1831" s="139"/>
      <c r="AQ1831" s="139"/>
      <c r="AR1831" s="140"/>
      <c r="AS1831" s="141"/>
      <c r="AT1831" s="142"/>
      <c r="AU1831" s="142"/>
      <c r="AV1831" s="142"/>
      <c r="AW1831" s="142"/>
      <c r="AX1831" s="143"/>
      <c r="AY1831" s="2"/>
      <c r="AZ1831" s="2"/>
      <c r="BA1831" s="2"/>
      <c r="BB1831" s="2"/>
      <c r="BC1831" s="2"/>
      <c r="BD1831" s="2"/>
      <c r="BE1831" s="2"/>
      <c r="BF1831" s="2"/>
      <c r="BG1831" s="2"/>
      <c r="BH1831" s="2"/>
      <c r="BI1831" s="2"/>
      <c r="BJ1831" s="2"/>
      <c r="BK1831" s="2"/>
      <c r="BL1831" s="2"/>
      <c r="BM1831" s="2"/>
      <c r="BN1831" s="2"/>
      <c r="BO1831" s="2"/>
      <c r="BP1831" s="2"/>
      <c r="BQ1831" s="2"/>
      <c r="BR1831" s="2"/>
      <c r="BS1831" s="2"/>
      <c r="BT1831" s="2"/>
      <c r="BU1831" s="2"/>
      <c r="BV1831" s="2"/>
      <c r="BW1831" s="2"/>
      <c r="BX1831" s="2"/>
      <c r="BY1831" s="2"/>
      <c r="BZ1831" s="2"/>
      <c r="CA1831" s="2"/>
      <c r="CB1831" s="2"/>
      <c r="CC1831" s="2"/>
      <c r="CD1831" s="2"/>
      <c r="CE1831" s="2"/>
      <c r="CF1831" s="2"/>
      <c r="CG1831" s="2"/>
      <c r="CH1831" s="2"/>
      <c r="CI1831" s="2"/>
      <c r="CJ1831" s="2"/>
      <c r="CK1831" s="2"/>
      <c r="CL1831" s="2"/>
      <c r="CM1831" s="2"/>
      <c r="CN1831" s="2"/>
      <c r="CO1831" s="2"/>
      <c r="CP1831" s="2"/>
      <c r="CQ1831" s="2"/>
      <c r="CR1831" s="2"/>
      <c r="CS1831" s="2"/>
      <c r="CT1831" s="2"/>
      <c r="CU1831" s="2"/>
      <c r="CV1831" s="2"/>
      <c r="CW1831" s="2"/>
      <c r="CX1831" s="2"/>
      <c r="CY1831" s="2"/>
      <c r="CZ1831" s="2"/>
      <c r="DA1831" s="2"/>
      <c r="DB1831" s="2"/>
      <c r="DC1831" s="2"/>
      <c r="DD1831" s="2"/>
      <c r="DE1831" s="2"/>
      <c r="DF1831" s="2"/>
      <c r="DG1831" s="2"/>
      <c r="DH1831" s="2"/>
      <c r="DI1831" s="2"/>
      <c r="DJ1831" s="2"/>
      <c r="DK1831" s="2"/>
      <c r="DL1831" s="2"/>
      <c r="DM1831" s="2"/>
      <c r="DN1831" s="2"/>
      <c r="DO1831" s="2"/>
      <c r="DP1831" s="2"/>
      <c r="DQ1831" s="2"/>
      <c r="DR1831" s="2"/>
      <c r="DS1831" s="2"/>
      <c r="DT1831" s="2"/>
      <c r="DU1831" s="2"/>
      <c r="DV1831" s="2"/>
      <c r="DW1831" s="2"/>
      <c r="DX1831" s="2"/>
      <c r="DY1831" s="2"/>
      <c r="DZ1831" s="2"/>
      <c r="EA1831" s="2"/>
      <c r="EB1831" s="2"/>
      <c r="EC1831" s="2"/>
      <c r="ED1831" s="2"/>
      <c r="EE1831" s="2"/>
      <c r="EF1831" s="2"/>
      <c r="EG1831" s="2"/>
      <c r="EH1831" s="2"/>
      <c r="EI1831" s="2"/>
      <c r="EJ1831" s="2"/>
      <c r="EK1831" s="2"/>
      <c r="EL1831" s="2"/>
      <c r="EM1831" s="2"/>
      <c r="EN1831" s="2"/>
      <c r="EO1831" s="2"/>
      <c r="EP1831" s="2"/>
      <c r="EQ1831" s="2"/>
      <c r="ER1831" s="2"/>
      <c r="ES1831" s="2"/>
      <c r="ET1831" s="2"/>
      <c r="EU1831" s="2"/>
      <c r="EV1831" s="2"/>
      <c r="EW1831" s="2"/>
      <c r="EX1831" s="2"/>
      <c r="EY1831" s="2"/>
      <c r="EZ1831" s="2"/>
      <c r="FA1831" s="2"/>
      <c r="FB1831" s="2"/>
      <c r="FC1831" s="2"/>
      <c r="FD1831" s="2"/>
      <c r="FE1831" s="2"/>
      <c r="FF1831" s="2"/>
      <c r="FG1831" s="2"/>
      <c r="FH1831" s="2"/>
      <c r="FI1831" s="2"/>
      <c r="FJ1831" s="2"/>
      <c r="FK1831" s="2"/>
      <c r="FL1831" s="2"/>
      <c r="FM1831" s="2"/>
      <c r="FN1831" s="2"/>
      <c r="FO1831" s="2"/>
      <c r="FP1831" s="2"/>
      <c r="FQ1831" s="2"/>
      <c r="FR1831" s="2"/>
      <c r="FS1831" s="2"/>
      <c r="FT1831" s="2"/>
      <c r="FU1831" s="2"/>
      <c r="FV1831" s="2"/>
      <c r="FW1831" s="2"/>
      <c r="FX1831" s="2"/>
      <c r="FY1831" s="2"/>
      <c r="FZ1831" s="2"/>
      <c r="GA1831" s="2"/>
      <c r="GB1831" s="2"/>
      <c r="GC1831" s="2"/>
      <c r="GD1831" s="2"/>
      <c r="GE1831" s="2"/>
      <c r="GF1831" s="2"/>
      <c r="GG1831" s="2"/>
      <c r="GH1831" s="2"/>
      <c r="GI1831" s="2"/>
      <c r="GJ1831" s="2"/>
      <c r="GK1831" s="2"/>
      <c r="GL1831" s="2"/>
      <c r="GM1831" s="2"/>
      <c r="GN1831" s="2"/>
      <c r="GO1831" s="2"/>
      <c r="GP1831" s="2"/>
      <c r="GQ1831" s="2"/>
      <c r="GR1831" s="2"/>
      <c r="GS1831" s="2"/>
      <c r="GT1831" s="2"/>
      <c r="GU1831" s="2"/>
      <c r="GV1831" s="2"/>
      <c r="GW1831" s="2"/>
      <c r="GX1831" s="2"/>
      <c r="GY1831" s="2"/>
      <c r="GZ1831" s="2"/>
      <c r="HA1831" s="2"/>
      <c r="HB1831" s="2"/>
      <c r="HC1831" s="2"/>
      <c r="HD1831" s="2"/>
      <c r="HE1831" s="2"/>
      <c r="HF1831" s="2"/>
      <c r="HG1831" s="2"/>
      <c r="HH1831" s="2"/>
      <c r="HI1831" s="2"/>
      <c r="HJ1831" s="2"/>
      <c r="HK1831" s="2"/>
      <c r="HL1831" s="2"/>
      <c r="HM1831" s="2"/>
      <c r="HN1831" s="2"/>
      <c r="HO1831" s="2"/>
      <c r="HP1831" s="2"/>
      <c r="HQ1831" s="2"/>
      <c r="HR1831" s="2"/>
      <c r="HS1831" s="2"/>
      <c r="HT1831" s="2"/>
      <c r="HU1831" s="2"/>
      <c r="HV1831" s="2"/>
      <c r="HW1831" s="2"/>
      <c r="HX1831" s="2"/>
      <c r="HY1831" s="2"/>
      <c r="HZ1831" s="2"/>
      <c r="IA1831" s="2"/>
      <c r="IB1831" s="2"/>
      <c r="IC1831" s="2"/>
      <c r="ID1831" s="2"/>
      <c r="IE1831" s="2"/>
      <c r="IF1831" s="2"/>
      <c r="IG1831" s="2"/>
      <c r="IH1831" s="2"/>
      <c r="II1831" s="2"/>
      <c r="IJ1831" s="2"/>
      <c r="IK1831" s="2"/>
      <c r="IL1831" s="2"/>
      <c r="IM1831" s="2"/>
      <c r="IN1831" s="2"/>
      <c r="IO1831" s="2"/>
      <c r="IP1831" s="2"/>
      <c r="IQ1831" s="2"/>
    </row>
    <row r="1832" spans="1:251" s="16" customFormat="1" ht="18.75" customHeight="1" thickBot="1">
      <c r="A1832" s="17"/>
      <c r="B1832" s="144" t="s">
        <v>11</v>
      </c>
      <c r="C1832" s="145"/>
      <c r="D1832" s="145"/>
      <c r="E1832" s="145"/>
      <c r="F1832" s="145"/>
      <c r="G1832" s="145"/>
      <c r="H1832" s="145"/>
      <c r="I1832" s="145"/>
      <c r="J1832" s="145"/>
      <c r="K1832" s="145"/>
      <c r="L1832" s="145"/>
      <c r="M1832" s="145"/>
      <c r="N1832" s="145"/>
      <c r="O1832" s="145"/>
      <c r="P1832" s="145"/>
      <c r="Q1832" s="145"/>
      <c r="R1832" s="145"/>
      <c r="S1832" s="145"/>
      <c r="T1832" s="145"/>
      <c r="U1832" s="145"/>
      <c r="V1832" s="145"/>
      <c r="W1832" s="145"/>
      <c r="X1832" s="145"/>
      <c r="Y1832" s="145"/>
      <c r="Z1832" s="146"/>
      <c r="AA1832" s="147">
        <f>SUM($AA$1831:$AA$1831)</f>
        <v>28839</v>
      </c>
      <c r="AB1832" s="148"/>
      <c r="AC1832" s="148"/>
      <c r="AD1832" s="148"/>
      <c r="AE1832" s="148"/>
      <c r="AF1832" s="148"/>
      <c r="AG1832" s="148"/>
      <c r="AH1832" s="148"/>
      <c r="AI1832" s="149"/>
      <c r="AJ1832" s="147">
        <f>SUM($AJ$1831:$AJ$1831)</f>
        <v>31141</v>
      </c>
      <c r="AK1832" s="148"/>
      <c r="AL1832" s="148"/>
      <c r="AM1832" s="148"/>
      <c r="AN1832" s="148"/>
      <c r="AO1832" s="148"/>
      <c r="AP1832" s="148"/>
      <c r="AQ1832" s="148"/>
      <c r="AR1832" s="149"/>
      <c r="AS1832" s="150"/>
      <c r="AT1832" s="151"/>
      <c r="AU1832" s="151"/>
      <c r="AV1832" s="151"/>
      <c r="AW1832" s="151"/>
      <c r="AX1832" s="152"/>
      <c r="AY1832" s="2"/>
      <c r="AZ1832" s="2"/>
      <c r="BA1832" s="2"/>
      <c r="BB1832" s="2"/>
      <c r="BC1832" s="2"/>
      <c r="BD1832" s="2"/>
      <c r="BE1832" s="2"/>
      <c r="BF1832" s="2"/>
      <c r="BG1832" s="2"/>
      <c r="BH1832" s="2"/>
      <c r="BI1832" s="2"/>
      <c r="BJ1832" s="2"/>
      <c r="BK1832" s="2"/>
      <c r="BL1832" s="2"/>
      <c r="BM1832" s="2"/>
      <c r="BN1832" s="2"/>
      <c r="BO1832" s="2"/>
      <c r="BP1832" s="2"/>
      <c r="BQ1832" s="2"/>
      <c r="BR1832" s="2"/>
      <c r="BS1832" s="2"/>
      <c r="BT1832" s="2"/>
      <c r="BU1832" s="2"/>
      <c r="BV1832" s="2"/>
      <c r="BW1832" s="2"/>
      <c r="BX1832" s="2"/>
      <c r="BY1832" s="2"/>
      <c r="BZ1832" s="2"/>
      <c r="CA1832" s="2"/>
      <c r="CB1832" s="2"/>
      <c r="CC1832" s="2"/>
      <c r="CD1832" s="2"/>
      <c r="CE1832" s="2"/>
      <c r="CF1832" s="2"/>
      <c r="CG1832" s="2"/>
      <c r="CH1832" s="2"/>
      <c r="CI1832" s="2"/>
      <c r="CJ1832" s="2"/>
      <c r="CK1832" s="2"/>
      <c r="CL1832" s="2"/>
      <c r="CM1832" s="2"/>
      <c r="CN1832" s="2"/>
      <c r="CO1832" s="2"/>
      <c r="CP1832" s="2"/>
      <c r="CQ1832" s="2"/>
      <c r="CR1832" s="2"/>
      <c r="CS1832" s="2"/>
      <c r="CT1832" s="2"/>
      <c r="CU1832" s="2"/>
      <c r="CV1832" s="2"/>
      <c r="CW1832" s="2"/>
      <c r="CX1832" s="2"/>
      <c r="CY1832" s="2"/>
      <c r="CZ1832" s="2"/>
      <c r="DA1832" s="2"/>
      <c r="DB1832" s="2"/>
      <c r="DC1832" s="2"/>
      <c r="DD1832" s="2"/>
      <c r="DE1832" s="2"/>
      <c r="DF1832" s="2"/>
      <c r="DG1832" s="2"/>
      <c r="DH1832" s="2"/>
      <c r="DI1832" s="2"/>
      <c r="DJ1832" s="2"/>
      <c r="DK1832" s="2"/>
      <c r="DL1832" s="2"/>
      <c r="DM1832" s="2"/>
      <c r="DN1832" s="2"/>
      <c r="DO1832" s="2"/>
      <c r="DP1832" s="2"/>
      <c r="DQ1832" s="2"/>
      <c r="DR1832" s="2"/>
      <c r="DS1832" s="2"/>
      <c r="DT1832" s="2"/>
      <c r="DU1832" s="2"/>
      <c r="DV1832" s="2"/>
      <c r="DW1832" s="2"/>
      <c r="DX1832" s="2"/>
      <c r="DY1832" s="2"/>
      <c r="DZ1832" s="2"/>
      <c r="EA1832" s="2"/>
      <c r="EB1832" s="2"/>
      <c r="EC1832" s="2"/>
      <c r="ED1832" s="2"/>
      <c r="EE1832" s="2"/>
      <c r="EF1832" s="2"/>
      <c r="EG1832" s="2"/>
      <c r="EH1832" s="2"/>
      <c r="EI1832" s="2"/>
      <c r="EJ1832" s="2"/>
      <c r="EK1832" s="2"/>
      <c r="EL1832" s="2"/>
      <c r="EM1832" s="2"/>
      <c r="EN1832" s="2"/>
      <c r="EO1832" s="2"/>
      <c r="EP1832" s="2"/>
      <c r="EQ1832" s="2"/>
      <c r="ER1832" s="2"/>
      <c r="ES1832" s="2"/>
      <c r="ET1832" s="2"/>
      <c r="EU1832" s="2"/>
      <c r="EV1832" s="2"/>
      <c r="EW1832" s="2"/>
      <c r="EX1832" s="2"/>
      <c r="EY1832" s="2"/>
      <c r="EZ1832" s="2"/>
      <c r="FA1832" s="2"/>
      <c r="FB1832" s="2"/>
      <c r="FC1832" s="2"/>
      <c r="FD1832" s="2"/>
      <c r="FE1832" s="2"/>
      <c r="FF1832" s="2"/>
      <c r="FG1832" s="2"/>
      <c r="FH1832" s="2"/>
      <c r="FI1832" s="2"/>
      <c r="FJ1832" s="2"/>
      <c r="FK1832" s="2"/>
      <c r="FL1832" s="2"/>
      <c r="FM1832" s="2"/>
      <c r="FN1832" s="2"/>
      <c r="FO1832" s="2"/>
      <c r="FP1832" s="2"/>
      <c r="FQ1832" s="2"/>
      <c r="FR1832" s="2"/>
      <c r="FS1832" s="2"/>
      <c r="FT1832" s="2"/>
      <c r="FU1832" s="2"/>
      <c r="FV1832" s="2"/>
      <c r="FW1832" s="2"/>
      <c r="FX1832" s="2"/>
      <c r="FY1832" s="2"/>
      <c r="FZ1832" s="2"/>
      <c r="GA1832" s="2"/>
      <c r="GB1832" s="2"/>
      <c r="GC1832" s="2"/>
      <c r="GD1832" s="2"/>
      <c r="GE1832" s="2"/>
      <c r="GF1832" s="2"/>
      <c r="GG1832" s="2"/>
      <c r="GH1832" s="2"/>
      <c r="GI1832" s="2"/>
      <c r="GJ1832" s="2"/>
      <c r="GK1832" s="2"/>
      <c r="GL1832" s="2"/>
      <c r="GM1832" s="2"/>
      <c r="GN1832" s="2"/>
      <c r="GO1832" s="2"/>
      <c r="GP1832" s="2"/>
      <c r="GQ1832" s="2"/>
      <c r="GR1832" s="2"/>
      <c r="GS1832" s="2"/>
      <c r="GT1832" s="2"/>
      <c r="GU1832" s="2"/>
      <c r="GV1832" s="2"/>
      <c r="GW1832" s="2"/>
      <c r="GX1832" s="2"/>
      <c r="GY1832" s="2"/>
      <c r="GZ1832" s="2"/>
      <c r="HA1832" s="2"/>
      <c r="HB1832" s="2"/>
      <c r="HC1832" s="2"/>
      <c r="HD1832" s="2"/>
      <c r="HE1832" s="2"/>
      <c r="HF1832" s="2"/>
      <c r="HG1832" s="2"/>
      <c r="HH1832" s="2"/>
      <c r="HI1832" s="2"/>
      <c r="HJ1832" s="2"/>
      <c r="HK1832" s="2"/>
      <c r="HL1832" s="2"/>
      <c r="HM1832" s="2"/>
      <c r="HN1832" s="2"/>
      <c r="HO1832" s="2"/>
      <c r="HP1832" s="2"/>
      <c r="HQ1832" s="2"/>
      <c r="HR1832" s="2"/>
      <c r="HS1832" s="2"/>
      <c r="HT1832" s="2"/>
      <c r="HU1832" s="2"/>
      <c r="HV1832" s="2"/>
      <c r="HW1832" s="2"/>
      <c r="HX1832" s="2"/>
      <c r="HY1832" s="2"/>
      <c r="HZ1832" s="2"/>
      <c r="IA1832" s="2"/>
      <c r="IB1832" s="2"/>
      <c r="IC1832" s="2"/>
      <c r="ID1832" s="2"/>
      <c r="IE1832" s="2"/>
      <c r="IF1832" s="2"/>
      <c r="IG1832" s="2"/>
      <c r="IH1832" s="2"/>
      <c r="II1832" s="2"/>
      <c r="IJ1832" s="2"/>
      <c r="IK1832" s="2"/>
      <c r="IL1832" s="2"/>
      <c r="IM1832" s="2"/>
      <c r="IN1832" s="2"/>
      <c r="IO1832" s="2"/>
      <c r="IP1832" s="2"/>
      <c r="IQ1832" s="2"/>
    </row>
    <row r="1834" spans="1:251" ht="19.2">
      <c r="A1834" s="1" t="s">
        <v>0</v>
      </c>
      <c r="AW1834" s="3"/>
      <c r="AX1834" s="4"/>
      <c r="AY1834" s="3"/>
    </row>
    <row r="1836" spans="1:251" ht="18">
      <c r="B1836" s="115" t="s">
        <v>8</v>
      </c>
      <c r="C1836" s="116"/>
      <c r="D1836" s="116"/>
      <c r="E1836" s="116"/>
      <c r="F1836" s="116"/>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row>
    <row r="1837" spans="1:251">
      <c r="Z1837" s="5"/>
      <c r="AD1837" s="5"/>
      <c r="AE1837" s="5"/>
      <c r="AF1837" s="5"/>
      <c r="AG1837" s="5"/>
      <c r="AH1837" s="5"/>
      <c r="AI1837" s="5"/>
      <c r="AO1837" s="5"/>
    </row>
    <row r="1838" spans="1:251" ht="13.8" thickBot="1">
      <c r="Z1838" s="5"/>
      <c r="AD1838" s="5"/>
      <c r="AE1838" s="5"/>
      <c r="AF1838" s="5"/>
      <c r="AG1838" s="5"/>
      <c r="AH1838" s="5"/>
      <c r="AI1838" s="5"/>
      <c r="AO1838" s="5"/>
      <c r="DI1838" s="6"/>
    </row>
    <row r="1839" spans="1:251" ht="24.75" customHeight="1" thickBot="1">
      <c r="B1839" s="117" t="s">
        <v>1</v>
      </c>
      <c r="C1839" s="118"/>
      <c r="D1839" s="118"/>
      <c r="E1839" s="118"/>
      <c r="F1839" s="118"/>
      <c r="G1839" s="118"/>
      <c r="H1839" s="119" t="s">
        <v>208</v>
      </c>
      <c r="I1839" s="120"/>
      <c r="J1839" s="120"/>
      <c r="K1839" s="120"/>
      <c r="L1839" s="120"/>
      <c r="M1839" s="120"/>
      <c r="N1839" s="120"/>
      <c r="O1839" s="120"/>
      <c r="P1839" s="120"/>
      <c r="Q1839" s="120"/>
      <c r="R1839" s="120"/>
      <c r="S1839" s="120"/>
      <c r="T1839" s="120"/>
      <c r="U1839" s="120"/>
      <c r="V1839" s="120"/>
      <c r="W1839" s="120"/>
      <c r="X1839" s="120"/>
      <c r="Y1839" s="120"/>
      <c r="Z1839" s="120"/>
      <c r="AA1839" s="120"/>
      <c r="AB1839" s="120"/>
      <c r="AC1839" s="120"/>
      <c r="AD1839" s="120"/>
      <c r="AE1839" s="120"/>
      <c r="AF1839" s="120"/>
      <c r="AG1839" s="120"/>
      <c r="AH1839" s="120"/>
      <c r="AI1839" s="120"/>
      <c r="AJ1839" s="120"/>
      <c r="AK1839" s="120"/>
      <c r="AL1839" s="120"/>
      <c r="AM1839" s="120"/>
      <c r="AN1839" s="120"/>
      <c r="AO1839" s="120"/>
      <c r="AP1839" s="120"/>
      <c r="AQ1839" s="120"/>
      <c r="AR1839" s="120"/>
      <c r="AS1839" s="120"/>
      <c r="AT1839" s="120"/>
      <c r="AU1839" s="120"/>
      <c r="AV1839" s="120"/>
      <c r="AW1839" s="120"/>
      <c r="AX1839" s="121"/>
      <c r="DI1839" s="6"/>
    </row>
    <row r="1840" spans="1:251" ht="14.4">
      <c r="B1840" s="7"/>
      <c r="C1840" s="7"/>
      <c r="D1840" s="7"/>
      <c r="E1840" s="7"/>
      <c r="F1840" s="7"/>
      <c r="G1840" s="7"/>
      <c r="H1840" s="8"/>
      <c r="I1840" s="8"/>
      <c r="J1840" s="8"/>
      <c r="K1840" s="8"/>
      <c r="L1840" s="9"/>
      <c r="M1840" s="9"/>
      <c r="N1840" s="9"/>
      <c r="O1840" s="9"/>
      <c r="P1840" s="8"/>
      <c r="Q1840" s="8"/>
      <c r="R1840" s="8"/>
      <c r="S1840" s="8"/>
      <c r="T1840" s="8"/>
      <c r="U1840" s="8"/>
      <c r="V1840" s="10"/>
      <c r="W1840" s="10"/>
      <c r="X1840" s="10"/>
      <c r="Y1840" s="10"/>
      <c r="Z1840" s="10"/>
      <c r="AA1840" s="10"/>
      <c r="AB1840" s="10"/>
      <c r="AC1840" s="10"/>
      <c r="AD1840" s="10"/>
      <c r="AE1840" s="10"/>
      <c r="AF1840" s="10"/>
      <c r="AG1840" s="10"/>
      <c r="AH1840" s="10"/>
      <c r="AI1840" s="10"/>
      <c r="AJ1840" s="10"/>
      <c r="AK1840" s="10"/>
      <c r="AL1840" s="10"/>
      <c r="AM1840" s="10"/>
      <c r="AN1840" s="10"/>
      <c r="AO1840" s="10"/>
      <c r="AP1840" s="10"/>
      <c r="AQ1840" s="10"/>
      <c r="AR1840" s="10"/>
      <c r="AS1840" s="10"/>
      <c r="AT1840" s="10"/>
      <c r="AU1840" s="10"/>
      <c r="AV1840" s="10"/>
      <c r="AW1840" s="10"/>
      <c r="AX1840" s="10"/>
      <c r="DI1840" s="6"/>
    </row>
    <row r="1841" spans="1:113" ht="15" thickBot="1">
      <c r="A1841" s="11"/>
      <c r="B1841" s="10" t="s">
        <v>2</v>
      </c>
      <c r="C1841" s="8"/>
      <c r="D1841" s="8"/>
      <c r="E1841" s="8"/>
      <c r="F1841" s="8"/>
      <c r="G1841" s="8"/>
      <c r="H1841" s="8"/>
      <c r="I1841" s="8"/>
      <c r="J1841" s="8"/>
      <c r="K1841" s="8"/>
      <c r="L1841" s="9"/>
      <c r="M1841" s="9"/>
      <c r="N1841" s="9"/>
      <c r="O1841" s="9"/>
      <c r="P1841" s="8"/>
      <c r="Q1841" s="8"/>
      <c r="R1841" s="8"/>
      <c r="S1841" s="8"/>
      <c r="T1841" s="8"/>
      <c r="U1841" s="8"/>
      <c r="V1841" s="10"/>
      <c r="W1841" s="10"/>
      <c r="X1841" s="10"/>
      <c r="Y1841" s="10"/>
      <c r="Z1841" s="10"/>
      <c r="AA1841" s="10"/>
      <c r="AB1841" s="10"/>
      <c r="AC1841" s="10"/>
      <c r="AD1841" s="10"/>
      <c r="AE1841" s="10"/>
      <c r="AF1841" s="10"/>
      <c r="AG1841" s="10"/>
      <c r="AH1841" s="10"/>
      <c r="AI1841" s="10"/>
      <c r="AJ1841" s="10"/>
      <c r="AK1841" s="10"/>
      <c r="AL1841" s="10"/>
      <c r="AM1841" s="10"/>
      <c r="AN1841" s="10"/>
      <c r="AO1841" s="10"/>
      <c r="AP1841" s="10"/>
      <c r="AQ1841" s="10"/>
      <c r="AR1841" s="10"/>
      <c r="AS1841" s="10"/>
      <c r="AT1841" s="10"/>
      <c r="AU1841" s="10"/>
      <c r="AV1841" s="10"/>
      <c r="AW1841" s="10"/>
      <c r="AX1841" s="10"/>
      <c r="DI1841" s="6"/>
    </row>
    <row r="1842" spans="1:113" ht="14.4">
      <c r="A1842" s="8"/>
      <c r="B1842" s="12"/>
      <c r="C1842" s="7"/>
      <c r="D1842" s="7"/>
      <c r="E1842" s="7"/>
      <c r="F1842" s="7"/>
      <c r="G1842" s="7"/>
      <c r="H1842" s="7"/>
      <c r="I1842" s="7"/>
      <c r="J1842" s="7"/>
      <c r="K1842" s="7"/>
      <c r="L1842" s="13"/>
      <c r="M1842" s="13"/>
      <c r="N1842" s="13"/>
      <c r="O1842" s="13"/>
      <c r="P1842" s="7"/>
      <c r="Q1842" s="7"/>
      <c r="R1842" s="7"/>
      <c r="S1842" s="7"/>
      <c r="T1842" s="7"/>
      <c r="U1842" s="7"/>
      <c r="V1842" s="14"/>
      <c r="W1842" s="14"/>
      <c r="X1842" s="14"/>
      <c r="Y1842" s="14"/>
      <c r="Z1842" s="14"/>
      <c r="AA1842" s="14"/>
      <c r="AB1842" s="14"/>
      <c r="AC1842" s="14"/>
      <c r="AD1842" s="14"/>
      <c r="AE1842" s="14"/>
      <c r="AF1842" s="14"/>
      <c r="AG1842" s="14"/>
      <c r="AH1842" s="14"/>
      <c r="AI1842" s="14"/>
      <c r="AJ1842" s="14"/>
      <c r="AK1842" s="14"/>
      <c r="AL1842" s="14"/>
      <c r="AM1842" s="14"/>
      <c r="AN1842" s="14"/>
      <c r="AO1842" s="14"/>
      <c r="AP1842" s="14"/>
      <c r="AQ1842" s="14"/>
      <c r="AR1842" s="14"/>
      <c r="AS1842" s="14"/>
      <c r="AT1842" s="14"/>
      <c r="AU1842" s="14"/>
      <c r="AV1842" s="14"/>
      <c r="AW1842" s="14"/>
      <c r="AX1842" s="15"/>
    </row>
    <row r="1843" spans="1:113" ht="12" customHeight="1">
      <c r="A1843" s="8"/>
      <c r="B1843" s="122" t="s">
        <v>209</v>
      </c>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4"/>
    </row>
    <row r="1844" spans="1:113" ht="12" customHeight="1">
      <c r="A1844" s="8"/>
      <c r="B1844" s="122"/>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4"/>
      <c r="BC1844" s="16"/>
    </row>
    <row r="1845" spans="1:113" ht="12" customHeight="1">
      <c r="A1845" s="8"/>
      <c r="B1845" s="122"/>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4"/>
    </row>
    <row r="1846" spans="1:113" ht="12" customHeight="1">
      <c r="A1846" s="8"/>
      <c r="B1846" s="122"/>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4"/>
    </row>
    <row r="1847" spans="1:113" ht="12" customHeight="1">
      <c r="A1847" s="8"/>
      <c r="B1847" s="122"/>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4"/>
    </row>
    <row r="1848" spans="1:113" ht="15" thickBot="1">
      <c r="A1848" s="17"/>
      <c r="B1848" s="18"/>
      <c r="C1848" s="19"/>
      <c r="D1848" s="19"/>
      <c r="E1848" s="19"/>
      <c r="F1848" s="19"/>
      <c r="G1848" s="19"/>
      <c r="H1848" s="19"/>
      <c r="I1848" s="19"/>
      <c r="J1848" s="19"/>
      <c r="K1848" s="19"/>
      <c r="L1848" s="19"/>
      <c r="M1848" s="19"/>
      <c r="N1848" s="19"/>
      <c r="O1848" s="19"/>
      <c r="P1848" s="19"/>
      <c r="Q1848" s="19"/>
      <c r="R1848" s="19"/>
      <c r="S1848" s="19"/>
      <c r="T1848" s="19"/>
      <c r="U1848" s="19"/>
      <c r="V1848" s="19"/>
      <c r="W1848" s="19"/>
      <c r="X1848" s="19"/>
      <c r="Y1848" s="19"/>
      <c r="Z1848" s="19"/>
      <c r="AA1848" s="19"/>
      <c r="AB1848" s="19"/>
      <c r="AC1848" s="19"/>
      <c r="AD1848" s="19"/>
      <c r="AE1848" s="19"/>
      <c r="AF1848" s="19"/>
      <c r="AG1848" s="19"/>
      <c r="AH1848" s="19"/>
      <c r="AI1848" s="19"/>
      <c r="AJ1848" s="19"/>
      <c r="AK1848" s="19"/>
      <c r="AL1848" s="19"/>
      <c r="AM1848" s="19"/>
      <c r="AN1848" s="19"/>
      <c r="AO1848" s="19"/>
      <c r="AP1848" s="19"/>
      <c r="AQ1848" s="19"/>
      <c r="AR1848" s="19"/>
      <c r="AS1848" s="19"/>
      <c r="AT1848" s="19"/>
      <c r="AU1848" s="19"/>
      <c r="AV1848" s="19"/>
      <c r="AW1848" s="19"/>
      <c r="AX1848" s="20"/>
    </row>
    <row r="1849" spans="1:113">
      <c r="B1849" s="21"/>
    </row>
    <row r="1850" spans="1:113" ht="15" thickBot="1">
      <c r="A1850" s="11"/>
      <c r="B1850" s="10" t="s">
        <v>3</v>
      </c>
      <c r="C1850" s="8"/>
      <c r="D1850" s="8"/>
      <c r="E1850" s="8"/>
      <c r="F1850" s="8"/>
      <c r="G1850" s="8"/>
      <c r="H1850" s="8"/>
      <c r="I1850" s="8"/>
      <c r="J1850" s="8"/>
      <c r="K1850" s="8"/>
      <c r="L1850" s="9"/>
      <c r="M1850" s="9"/>
      <c r="N1850" s="9"/>
      <c r="O1850" s="9"/>
      <c r="P1850" s="8"/>
      <c r="Q1850" s="8"/>
      <c r="R1850" s="8"/>
      <c r="S1850" s="8"/>
      <c r="T1850" s="8"/>
      <c r="U1850" s="8"/>
      <c r="V1850" s="10"/>
      <c r="W1850" s="10"/>
      <c r="X1850" s="10"/>
      <c r="Y1850" s="10"/>
      <c r="Z1850" s="10"/>
      <c r="AA1850" s="10"/>
      <c r="AB1850" s="10"/>
      <c r="AC1850" s="10"/>
      <c r="AD1850" s="10"/>
      <c r="AE1850" s="10"/>
      <c r="AF1850" s="10"/>
      <c r="AG1850" s="10"/>
      <c r="AH1850" s="10"/>
      <c r="AI1850" s="10"/>
      <c r="AJ1850" s="10"/>
      <c r="AK1850" s="10"/>
      <c r="AL1850" s="10"/>
      <c r="AM1850" s="10"/>
      <c r="AN1850" s="10"/>
      <c r="AO1850" s="10"/>
      <c r="AP1850" s="10"/>
      <c r="AQ1850" s="10"/>
      <c r="AR1850" s="10"/>
      <c r="AS1850" s="10"/>
      <c r="AT1850" s="10"/>
      <c r="AU1850" s="10"/>
      <c r="AV1850" s="10"/>
      <c r="AW1850" s="10"/>
      <c r="AX1850" s="10"/>
      <c r="DI1850" s="6"/>
    </row>
    <row r="1851" spans="1:113" ht="14.4">
      <c r="A1851" s="8"/>
      <c r="B1851" s="12"/>
      <c r="C1851" s="7"/>
      <c r="D1851" s="7"/>
      <c r="E1851" s="7"/>
      <c r="F1851" s="7"/>
      <c r="G1851" s="7"/>
      <c r="H1851" s="7"/>
      <c r="I1851" s="7"/>
      <c r="J1851" s="7"/>
      <c r="K1851" s="7"/>
      <c r="L1851" s="13"/>
      <c r="M1851" s="13"/>
      <c r="N1851" s="13"/>
      <c r="O1851" s="13"/>
      <c r="P1851" s="7"/>
      <c r="Q1851" s="7"/>
      <c r="R1851" s="7"/>
      <c r="S1851" s="7"/>
      <c r="T1851" s="7"/>
      <c r="U1851" s="7"/>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c r="AS1851" s="14"/>
      <c r="AT1851" s="14"/>
      <c r="AU1851" s="14"/>
      <c r="AV1851" s="14"/>
      <c r="AW1851" s="14"/>
      <c r="AX1851" s="15"/>
    </row>
    <row r="1852" spans="1:113" ht="12" customHeight="1">
      <c r="A1852" s="8"/>
      <c r="B1852" s="122" t="s">
        <v>210</v>
      </c>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4"/>
    </row>
    <row r="1853" spans="1:113" ht="12" customHeight="1">
      <c r="A1853" s="8"/>
      <c r="B1853" s="122"/>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4"/>
      <c r="BC1853" s="16"/>
    </row>
    <row r="1854" spans="1:113" ht="12" customHeight="1">
      <c r="A1854" s="8"/>
      <c r="B1854" s="122"/>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4"/>
    </row>
    <row r="1855" spans="1:113" ht="12" customHeight="1">
      <c r="A1855" s="8"/>
      <c r="B1855" s="122"/>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4"/>
    </row>
    <row r="1856" spans="1:113" ht="12" customHeight="1">
      <c r="A1856" s="8"/>
      <c r="B1856" s="122"/>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4"/>
    </row>
    <row r="1857" spans="1:251" ht="15" thickBot="1">
      <c r="A1857" s="17"/>
      <c r="B1857" s="18"/>
      <c r="C1857" s="19"/>
      <c r="D1857" s="19"/>
      <c r="E1857" s="19"/>
      <c r="F1857" s="19"/>
      <c r="G1857" s="19"/>
      <c r="H1857" s="19"/>
      <c r="I1857" s="19"/>
      <c r="J1857" s="19"/>
      <c r="K1857" s="19"/>
      <c r="L1857" s="19"/>
      <c r="M1857" s="19"/>
      <c r="N1857" s="19"/>
      <c r="O1857" s="19"/>
      <c r="P1857" s="19"/>
      <c r="Q1857" s="19"/>
      <c r="R1857" s="19"/>
      <c r="S1857" s="19"/>
      <c r="T1857" s="19"/>
      <c r="U1857" s="19"/>
      <c r="V1857" s="19"/>
      <c r="W1857" s="19"/>
      <c r="X1857" s="19"/>
      <c r="Y1857" s="19"/>
      <c r="Z1857" s="19"/>
      <c r="AA1857" s="19"/>
      <c r="AB1857" s="19"/>
      <c r="AC1857" s="19"/>
      <c r="AD1857" s="19"/>
      <c r="AE1857" s="19"/>
      <c r="AF1857" s="19"/>
      <c r="AG1857" s="19"/>
      <c r="AH1857" s="19"/>
      <c r="AI1857" s="19"/>
      <c r="AJ1857" s="19"/>
      <c r="AK1857" s="19"/>
      <c r="AL1857" s="19"/>
      <c r="AM1857" s="19"/>
      <c r="AN1857" s="19"/>
      <c r="AO1857" s="19"/>
      <c r="AP1857" s="19"/>
      <c r="AQ1857" s="19"/>
      <c r="AR1857" s="19"/>
      <c r="AS1857" s="19"/>
      <c r="AT1857" s="19"/>
      <c r="AU1857" s="19"/>
      <c r="AV1857" s="19"/>
      <c r="AW1857" s="19"/>
      <c r="AX1857" s="20"/>
    </row>
    <row r="1858" spans="1:251">
      <c r="B1858" s="21"/>
    </row>
    <row r="1859" spans="1:251" ht="14.4">
      <c r="B1859" s="10" t="s">
        <v>4</v>
      </c>
      <c r="C1859" s="8"/>
      <c r="D1859" s="8"/>
      <c r="E1859" s="8"/>
      <c r="F1859" s="8"/>
      <c r="G1859" s="8"/>
      <c r="H1859" s="8"/>
      <c r="I1859" s="8"/>
      <c r="J1859" s="8"/>
      <c r="K1859" s="8"/>
      <c r="L1859" s="9"/>
      <c r="M1859" s="9"/>
      <c r="N1859" s="9"/>
      <c r="O1859" s="9"/>
      <c r="P1859" s="8"/>
      <c r="Q1859" s="8"/>
      <c r="R1859" s="8"/>
      <c r="S1859" s="8"/>
      <c r="T1859" s="8"/>
      <c r="U1859" s="8"/>
      <c r="V1859" s="10"/>
      <c r="W1859" s="10"/>
      <c r="X1859" s="10"/>
      <c r="Y1859" s="10"/>
      <c r="Z1859" s="10"/>
      <c r="AA1859" s="10"/>
      <c r="AB1859" s="10"/>
      <c r="AC1859" s="10"/>
      <c r="AD1859" s="10"/>
      <c r="AE1859" s="10"/>
      <c r="AF1859" s="10"/>
      <c r="AG1859" s="10"/>
      <c r="AH1859" s="10"/>
      <c r="AI1859" s="10"/>
      <c r="AJ1859" s="10"/>
      <c r="AK1859" s="10"/>
      <c r="AL1859" s="10"/>
      <c r="AM1859" s="10"/>
      <c r="AN1859" s="10"/>
      <c r="AO1859" s="10"/>
      <c r="AP1859" s="10"/>
      <c r="AQ1859" s="10"/>
      <c r="AR1859" s="10"/>
      <c r="AS1859" s="10"/>
      <c r="AT1859" s="10"/>
      <c r="AU1859" s="10"/>
      <c r="AV1859" s="10"/>
      <c r="AW1859" s="10"/>
      <c r="AX1859" s="10"/>
    </row>
    <row r="1860" spans="1:251" ht="15" thickBot="1">
      <c r="B1860" s="8"/>
      <c r="C1860" s="8"/>
      <c r="D1860" s="8"/>
      <c r="E1860" s="8"/>
      <c r="F1860" s="8"/>
      <c r="G1860" s="8"/>
      <c r="H1860" s="8"/>
      <c r="I1860" s="8"/>
      <c r="J1860" s="8"/>
      <c r="K1860" s="8"/>
      <c r="L1860" s="9"/>
      <c r="M1860" s="9"/>
      <c r="N1860" s="9"/>
      <c r="O1860" s="9"/>
      <c r="P1860" s="8"/>
      <c r="Q1860" s="8"/>
      <c r="R1860" s="8"/>
      <c r="S1860" s="8"/>
      <c r="T1860" s="8"/>
      <c r="U1860" s="8"/>
      <c r="V1860" s="10"/>
      <c r="W1860" s="10"/>
      <c r="X1860" s="10"/>
      <c r="Y1860" s="10"/>
      <c r="Z1860" s="10"/>
      <c r="AA1860" s="10"/>
      <c r="AB1860" s="10"/>
      <c r="AC1860" s="10"/>
      <c r="AD1860" s="10"/>
      <c r="AE1860" s="10"/>
      <c r="AF1860" s="10"/>
      <c r="AG1860" s="10"/>
      <c r="AH1860" s="10"/>
      <c r="AI1860" s="10"/>
      <c r="AJ1860" s="10"/>
      <c r="AK1860" s="10"/>
      <c r="AL1860" s="10"/>
      <c r="AM1860" s="10"/>
      <c r="AN1860" s="10"/>
      <c r="AO1860" s="10"/>
      <c r="AP1860" s="10"/>
      <c r="AQ1860" s="10"/>
      <c r="AR1860" s="10"/>
      <c r="AS1860" s="10"/>
      <c r="AT1860" s="10"/>
      <c r="AU1860" s="10"/>
      <c r="AV1860" s="10"/>
      <c r="AW1860" s="10"/>
      <c r="AX1860" s="22" t="s">
        <v>5</v>
      </c>
    </row>
    <row r="1861" spans="1:251" s="16" customFormat="1" ht="13.5" customHeight="1">
      <c r="A1861" s="8"/>
      <c r="B1861" s="125" t="s">
        <v>6</v>
      </c>
      <c r="C1861" s="126"/>
      <c r="D1861" s="126"/>
      <c r="E1861" s="126"/>
      <c r="F1861" s="126"/>
      <c r="G1861" s="126"/>
      <c r="H1861" s="126"/>
      <c r="I1861" s="126"/>
      <c r="J1861" s="126"/>
      <c r="K1861" s="126"/>
      <c r="L1861" s="126"/>
      <c r="M1861" s="126"/>
      <c r="N1861" s="126"/>
      <c r="O1861" s="126"/>
      <c r="P1861" s="126"/>
      <c r="Q1861" s="126"/>
      <c r="R1861" s="126"/>
      <c r="S1861" s="126"/>
      <c r="T1861" s="126"/>
      <c r="U1861" s="126"/>
      <c r="V1861" s="126"/>
      <c r="W1861" s="126"/>
      <c r="X1861" s="126"/>
      <c r="Y1861" s="126"/>
      <c r="Z1861" s="127"/>
      <c r="AA1861" s="131" t="s">
        <v>9</v>
      </c>
      <c r="AB1861" s="126"/>
      <c r="AC1861" s="126"/>
      <c r="AD1861" s="126"/>
      <c r="AE1861" s="126"/>
      <c r="AF1861" s="126"/>
      <c r="AG1861" s="126"/>
      <c r="AH1861" s="126"/>
      <c r="AI1861" s="127"/>
      <c r="AJ1861" s="131" t="s">
        <v>10</v>
      </c>
      <c r="AK1861" s="126"/>
      <c r="AL1861" s="126"/>
      <c r="AM1861" s="126"/>
      <c r="AN1861" s="126"/>
      <c r="AO1861" s="126"/>
      <c r="AP1861" s="126"/>
      <c r="AQ1861" s="126"/>
      <c r="AR1861" s="127"/>
      <c r="AS1861" s="131" t="s">
        <v>7</v>
      </c>
      <c r="AT1861" s="126"/>
      <c r="AU1861" s="126"/>
      <c r="AV1861" s="126"/>
      <c r="AW1861" s="126"/>
      <c r="AX1861" s="133"/>
      <c r="AY1861" s="2"/>
      <c r="AZ1861" s="2"/>
      <c r="BA1861" s="2"/>
      <c r="BB1861" s="2"/>
      <c r="BC1861" s="2"/>
      <c r="BD1861" s="2"/>
      <c r="BE1861" s="2"/>
      <c r="BF1861" s="2"/>
      <c r="BG1861" s="2"/>
      <c r="BH1861" s="2"/>
      <c r="BI1861" s="2"/>
      <c r="BJ1861" s="2"/>
      <c r="BK1861" s="2"/>
      <c r="BL1861" s="2"/>
      <c r="BM1861" s="2"/>
      <c r="BN1861" s="2"/>
      <c r="BO1861" s="2"/>
      <c r="BP1861" s="2"/>
      <c r="BQ1861" s="2"/>
      <c r="BR1861" s="2"/>
      <c r="BS1861" s="2"/>
      <c r="BT1861" s="2"/>
      <c r="BU1861" s="2"/>
      <c r="BV1861" s="2"/>
      <c r="BW1861" s="2"/>
      <c r="BX1861" s="2"/>
      <c r="BY1861" s="2"/>
      <c r="BZ1861" s="2"/>
      <c r="CA1861" s="2"/>
      <c r="CB1861" s="2"/>
      <c r="CC1861" s="2"/>
      <c r="CD1861" s="2"/>
      <c r="CE1861" s="2"/>
      <c r="CF1861" s="2"/>
      <c r="CG1861" s="2"/>
      <c r="CH1861" s="2"/>
      <c r="CI1861" s="2"/>
      <c r="CJ1861" s="2"/>
      <c r="CK1861" s="2"/>
      <c r="CL1861" s="2"/>
      <c r="CM1861" s="2"/>
      <c r="CN1861" s="2"/>
      <c r="CO1861" s="2"/>
      <c r="CP1861" s="2"/>
      <c r="CQ1861" s="2"/>
      <c r="CR1861" s="2"/>
      <c r="CS1861" s="2"/>
      <c r="CT1861" s="2"/>
      <c r="CU1861" s="2"/>
      <c r="CV1861" s="2"/>
      <c r="CW1861" s="2"/>
      <c r="CX1861" s="2"/>
      <c r="CY1861" s="2"/>
      <c r="CZ1861" s="2"/>
      <c r="DA1861" s="2"/>
      <c r="DB1861" s="2"/>
      <c r="DC1861" s="2"/>
      <c r="DD1861" s="2"/>
      <c r="DE1861" s="2"/>
      <c r="DF1861" s="2"/>
      <c r="DG1861" s="2"/>
      <c r="DH1861" s="2"/>
      <c r="DI1861" s="2"/>
      <c r="DJ1861" s="2"/>
      <c r="DK1861" s="2"/>
      <c r="DL1861" s="2"/>
      <c r="DM1861" s="2"/>
      <c r="DN1861" s="2"/>
      <c r="DO1861" s="2"/>
      <c r="DP1861" s="2"/>
      <c r="DQ1861" s="2"/>
      <c r="DR1861" s="2"/>
      <c r="DS1861" s="2"/>
      <c r="DT1861" s="2"/>
      <c r="DU1861" s="2"/>
      <c r="DV1861" s="2"/>
      <c r="DW1861" s="2"/>
      <c r="DX1861" s="2"/>
      <c r="DY1861" s="2"/>
      <c r="DZ1861" s="2"/>
      <c r="EA1861" s="2"/>
      <c r="EB1861" s="2"/>
      <c r="EC1861" s="2"/>
      <c r="ED1861" s="2"/>
      <c r="EE1861" s="2"/>
      <c r="EF1861" s="2"/>
      <c r="EG1861" s="2"/>
      <c r="EH1861" s="2"/>
      <c r="EI1861" s="2"/>
      <c r="EJ1861" s="2"/>
      <c r="EK1861" s="2"/>
      <c r="EL1861" s="2"/>
      <c r="EM1861" s="2"/>
      <c r="EN1861" s="2"/>
      <c r="EO1861" s="2"/>
      <c r="EP1861" s="2"/>
      <c r="EQ1861" s="2"/>
      <c r="ER1861" s="2"/>
      <c r="ES1861" s="2"/>
      <c r="ET1861" s="2"/>
      <c r="EU1861" s="2"/>
      <c r="EV1861" s="2"/>
      <c r="EW1861" s="2"/>
      <c r="EX1861" s="2"/>
      <c r="EY1861" s="2"/>
      <c r="EZ1861" s="2"/>
      <c r="FA1861" s="2"/>
      <c r="FB1861" s="2"/>
      <c r="FC1861" s="2"/>
      <c r="FD1861" s="2"/>
      <c r="FE1861" s="2"/>
      <c r="FF1861" s="2"/>
      <c r="FG1861" s="2"/>
      <c r="FH1861" s="2"/>
      <c r="FI1861" s="2"/>
      <c r="FJ1861" s="2"/>
      <c r="FK1861" s="2"/>
      <c r="FL1861" s="2"/>
      <c r="FM1861" s="2"/>
      <c r="FN1861" s="2"/>
      <c r="FO1861" s="2"/>
      <c r="FP1861" s="2"/>
      <c r="FQ1861" s="2"/>
      <c r="FR1861" s="2"/>
      <c r="FS1861" s="2"/>
      <c r="FT1861" s="2"/>
      <c r="FU1861" s="2"/>
      <c r="FV1861" s="2"/>
      <c r="FW1861" s="2"/>
      <c r="FX1861" s="2"/>
      <c r="FY1861" s="2"/>
      <c r="FZ1861" s="2"/>
      <c r="GA1861" s="2"/>
      <c r="GB1861" s="2"/>
      <c r="GC1861" s="2"/>
      <c r="GD1861" s="2"/>
      <c r="GE1861" s="2"/>
      <c r="GF1861" s="2"/>
      <c r="GG1861" s="2"/>
      <c r="GH1861" s="2"/>
      <c r="GI1861" s="2"/>
      <c r="GJ1861" s="2"/>
      <c r="GK1861" s="2"/>
      <c r="GL1861" s="2"/>
      <c r="GM1861" s="2"/>
      <c r="GN1861" s="2"/>
      <c r="GO1861" s="2"/>
      <c r="GP1861" s="2"/>
      <c r="GQ1861" s="2"/>
      <c r="GR1861" s="2"/>
      <c r="GS1861" s="2"/>
      <c r="GT1861" s="2"/>
      <c r="GU1861" s="2"/>
      <c r="GV1861" s="2"/>
      <c r="GW1861" s="2"/>
      <c r="GX1861" s="2"/>
      <c r="GY1861" s="2"/>
      <c r="GZ1861" s="2"/>
      <c r="HA1861" s="2"/>
      <c r="HB1861" s="2"/>
      <c r="HC1861" s="2"/>
      <c r="HD1861" s="2"/>
      <c r="HE1861" s="2"/>
      <c r="HF1861" s="2"/>
      <c r="HG1861" s="2"/>
      <c r="HH1861" s="2"/>
      <c r="HI1861" s="2"/>
      <c r="HJ1861" s="2"/>
      <c r="HK1861" s="2"/>
      <c r="HL1861" s="2"/>
      <c r="HM1861" s="2"/>
      <c r="HN1861" s="2"/>
      <c r="HO1861" s="2"/>
      <c r="HP1861" s="2"/>
      <c r="HQ1861" s="2"/>
      <c r="HR1861" s="2"/>
      <c r="HS1861" s="2"/>
      <c r="HT1861" s="2"/>
      <c r="HU1861" s="2"/>
      <c r="HV1861" s="2"/>
      <c r="HW1861" s="2"/>
      <c r="HX1861" s="2"/>
      <c r="HY1861" s="2"/>
      <c r="HZ1861" s="2"/>
      <c r="IA1861" s="2"/>
      <c r="IB1861" s="2"/>
      <c r="IC1861" s="2"/>
      <c r="ID1861" s="2"/>
      <c r="IE1861" s="2"/>
      <c r="IF1861" s="2"/>
      <c r="IG1861" s="2"/>
      <c r="IH1861" s="2"/>
      <c r="II1861" s="2"/>
      <c r="IJ1861" s="2"/>
      <c r="IK1861" s="2"/>
      <c r="IL1861" s="2"/>
      <c r="IM1861" s="2"/>
      <c r="IN1861" s="2"/>
      <c r="IO1861" s="2"/>
      <c r="IP1861" s="2"/>
      <c r="IQ1861" s="2"/>
    </row>
    <row r="1862" spans="1:251" s="16" customFormat="1">
      <c r="A1862" s="8"/>
      <c r="B1862" s="128"/>
      <c r="C1862" s="129"/>
      <c r="D1862" s="129"/>
      <c r="E1862" s="129"/>
      <c r="F1862" s="129"/>
      <c r="G1862" s="129"/>
      <c r="H1862" s="129"/>
      <c r="I1862" s="129"/>
      <c r="J1862" s="129"/>
      <c r="K1862" s="129"/>
      <c r="L1862" s="129"/>
      <c r="M1862" s="129"/>
      <c r="N1862" s="129"/>
      <c r="O1862" s="129"/>
      <c r="P1862" s="129"/>
      <c r="Q1862" s="129"/>
      <c r="R1862" s="129"/>
      <c r="S1862" s="129"/>
      <c r="T1862" s="129"/>
      <c r="U1862" s="129"/>
      <c r="V1862" s="129"/>
      <c r="W1862" s="129"/>
      <c r="X1862" s="129"/>
      <c r="Y1862" s="129"/>
      <c r="Z1862" s="130"/>
      <c r="AA1862" s="132"/>
      <c r="AB1862" s="129"/>
      <c r="AC1862" s="129"/>
      <c r="AD1862" s="129"/>
      <c r="AE1862" s="129"/>
      <c r="AF1862" s="129"/>
      <c r="AG1862" s="129"/>
      <c r="AH1862" s="129"/>
      <c r="AI1862" s="130"/>
      <c r="AJ1862" s="132"/>
      <c r="AK1862" s="129"/>
      <c r="AL1862" s="129"/>
      <c r="AM1862" s="129"/>
      <c r="AN1862" s="129"/>
      <c r="AO1862" s="129"/>
      <c r="AP1862" s="129"/>
      <c r="AQ1862" s="129"/>
      <c r="AR1862" s="130"/>
      <c r="AS1862" s="132"/>
      <c r="AT1862" s="129"/>
      <c r="AU1862" s="129"/>
      <c r="AV1862" s="129"/>
      <c r="AW1862" s="129"/>
      <c r="AX1862" s="134"/>
      <c r="AY1862" s="2"/>
      <c r="AZ1862" s="2"/>
      <c r="BA1862" s="2"/>
      <c r="BB1862" s="23"/>
      <c r="BC1862" s="24"/>
      <c r="BE1862" s="2"/>
      <c r="BF1862" s="2"/>
      <c r="BG1862" s="2"/>
      <c r="BH1862" s="2"/>
      <c r="BI1862" s="2"/>
      <c r="BJ1862" s="2"/>
      <c r="BK1862" s="2"/>
      <c r="BL1862" s="2"/>
      <c r="BM1862" s="2"/>
      <c r="BN1862" s="2"/>
      <c r="BO1862" s="2"/>
      <c r="BP1862" s="2"/>
      <c r="BQ1862" s="2"/>
      <c r="BR1862" s="2"/>
      <c r="BS1862" s="2"/>
      <c r="BT1862" s="2"/>
      <c r="BU1862" s="2"/>
      <c r="BV1862" s="2"/>
      <c r="BW1862" s="2"/>
      <c r="BX1862" s="2"/>
      <c r="BY1862" s="2"/>
      <c r="BZ1862" s="2"/>
      <c r="CA1862" s="2"/>
      <c r="CB1862" s="2"/>
      <c r="CC1862" s="2"/>
      <c r="CD1862" s="2"/>
      <c r="CE1862" s="2"/>
      <c r="CF1862" s="2"/>
      <c r="CG1862" s="2"/>
      <c r="CH1862" s="2"/>
      <c r="CI1862" s="2"/>
      <c r="CJ1862" s="2"/>
      <c r="CK1862" s="2"/>
      <c r="CL1862" s="2"/>
      <c r="CM1862" s="2"/>
      <c r="CN1862" s="2"/>
      <c r="CO1862" s="2"/>
      <c r="CP1862" s="2"/>
      <c r="CQ1862" s="2"/>
      <c r="CR1862" s="2"/>
      <c r="CS1862" s="2"/>
      <c r="CT1862" s="2"/>
      <c r="CU1862" s="2"/>
      <c r="CV1862" s="2"/>
      <c r="CW1862" s="2"/>
      <c r="CX1862" s="2"/>
      <c r="CY1862" s="2"/>
      <c r="CZ1862" s="2"/>
      <c r="DA1862" s="2"/>
      <c r="DB1862" s="2"/>
      <c r="DC1862" s="2"/>
      <c r="DD1862" s="2"/>
      <c r="DE1862" s="2"/>
      <c r="DF1862" s="2"/>
      <c r="DG1862" s="2"/>
      <c r="DH1862" s="2"/>
      <c r="DI1862" s="2"/>
      <c r="DJ1862" s="2"/>
      <c r="DK1862" s="2"/>
      <c r="DL1862" s="2"/>
      <c r="DM1862" s="2"/>
      <c r="DN1862" s="2"/>
      <c r="DO1862" s="2"/>
      <c r="DP1862" s="2"/>
      <c r="DQ1862" s="2"/>
      <c r="DR1862" s="2"/>
      <c r="DS1862" s="2"/>
      <c r="DT1862" s="2"/>
      <c r="DU1862" s="2"/>
      <c r="DV1862" s="2"/>
      <c r="DW1862" s="2"/>
      <c r="DX1862" s="2"/>
      <c r="DY1862" s="2"/>
      <c r="DZ1862" s="2"/>
      <c r="EA1862" s="2"/>
      <c r="EB1862" s="2"/>
      <c r="EC1862" s="2"/>
      <c r="ED1862" s="2"/>
      <c r="EE1862" s="2"/>
      <c r="EF1862" s="2"/>
      <c r="EG1862" s="2"/>
      <c r="EH1862" s="2"/>
      <c r="EI1862" s="2"/>
      <c r="EJ1862" s="2"/>
      <c r="EK1862" s="2"/>
      <c r="EL1862" s="2"/>
      <c r="EM1862" s="2"/>
      <c r="EN1862" s="2"/>
      <c r="EO1862" s="2"/>
      <c r="EP1862" s="2"/>
      <c r="EQ1862" s="2"/>
      <c r="ER1862" s="2"/>
      <c r="ES1862" s="2"/>
      <c r="ET1862" s="2"/>
      <c r="EU1862" s="2"/>
      <c r="EV1862" s="2"/>
      <c r="EW1862" s="2"/>
      <c r="EX1862" s="2"/>
      <c r="EY1862" s="2"/>
      <c r="EZ1862" s="2"/>
      <c r="FA1862" s="2"/>
      <c r="FB1862" s="2"/>
      <c r="FC1862" s="2"/>
      <c r="FD1862" s="2"/>
      <c r="FE1862" s="2"/>
      <c r="FF1862" s="2"/>
      <c r="FG1862" s="2"/>
      <c r="FH1862" s="2"/>
      <c r="FI1862" s="2"/>
      <c r="FJ1862" s="2"/>
      <c r="FK1862" s="2"/>
      <c r="FL1862" s="2"/>
      <c r="FM1862" s="2"/>
      <c r="FN1862" s="2"/>
      <c r="FO1862" s="2"/>
      <c r="FP1862" s="2"/>
      <c r="FQ1862" s="2"/>
      <c r="FR1862" s="2"/>
      <c r="FS1862" s="2"/>
      <c r="FT1862" s="2"/>
      <c r="FU1862" s="2"/>
      <c r="FV1862" s="2"/>
      <c r="FW1862" s="2"/>
      <c r="FX1862" s="2"/>
      <c r="FY1862" s="2"/>
      <c r="FZ1862" s="2"/>
      <c r="GA1862" s="2"/>
      <c r="GB1862" s="2"/>
      <c r="GC1862" s="2"/>
      <c r="GD1862" s="2"/>
      <c r="GE1862" s="2"/>
      <c r="GF1862" s="2"/>
      <c r="GG1862" s="2"/>
      <c r="GH1862" s="2"/>
      <c r="GI1862" s="2"/>
      <c r="GJ1862" s="2"/>
      <c r="GK1862" s="2"/>
      <c r="GL1862" s="2"/>
      <c r="GM1862" s="2"/>
      <c r="GN1862" s="2"/>
      <c r="GO1862" s="2"/>
      <c r="GP1862" s="2"/>
      <c r="GQ1862" s="2"/>
      <c r="GR1862" s="2"/>
      <c r="GS1862" s="2"/>
      <c r="GT1862" s="2"/>
      <c r="GU1862" s="2"/>
      <c r="GV1862" s="2"/>
      <c r="GW1862" s="2"/>
      <c r="GX1862" s="2"/>
      <c r="GY1862" s="2"/>
      <c r="GZ1862" s="2"/>
      <c r="HA1862" s="2"/>
      <c r="HB1862" s="2"/>
      <c r="HC1862" s="2"/>
      <c r="HD1862" s="2"/>
      <c r="HE1862" s="2"/>
      <c r="HF1862" s="2"/>
      <c r="HG1862" s="2"/>
      <c r="HH1862" s="2"/>
      <c r="HI1862" s="2"/>
      <c r="HJ1862" s="2"/>
      <c r="HK1862" s="2"/>
      <c r="HL1862" s="2"/>
      <c r="HM1862" s="2"/>
      <c r="HN1862" s="2"/>
      <c r="HO1862" s="2"/>
      <c r="HP1862" s="2"/>
      <c r="HQ1862" s="2"/>
      <c r="HR1862" s="2"/>
      <c r="HS1862" s="2"/>
      <c r="HT1862" s="2"/>
      <c r="HU1862" s="2"/>
      <c r="HV1862" s="2"/>
      <c r="HW1862" s="2"/>
      <c r="HX1862" s="2"/>
      <c r="HY1862" s="2"/>
      <c r="HZ1862" s="2"/>
      <c r="IA1862" s="2"/>
      <c r="IB1862" s="2"/>
      <c r="IC1862" s="2"/>
      <c r="ID1862" s="2"/>
      <c r="IE1862" s="2"/>
      <c r="IF1862" s="2"/>
      <c r="IG1862" s="2"/>
      <c r="IH1862" s="2"/>
      <c r="II1862" s="2"/>
      <c r="IJ1862" s="2"/>
      <c r="IK1862" s="2"/>
      <c r="IL1862" s="2"/>
      <c r="IM1862" s="2"/>
      <c r="IN1862" s="2"/>
      <c r="IO1862" s="2"/>
      <c r="IP1862" s="2"/>
      <c r="IQ1862" s="2"/>
    </row>
    <row r="1863" spans="1:251" s="16" customFormat="1" ht="18.75" customHeight="1">
      <c r="A1863" s="8"/>
      <c r="B1863" s="25"/>
      <c r="C1863" s="135" t="s">
        <v>207</v>
      </c>
      <c r="D1863" s="136"/>
      <c r="E1863" s="136"/>
      <c r="F1863" s="136"/>
      <c r="G1863" s="136"/>
      <c r="H1863" s="136"/>
      <c r="I1863" s="136"/>
      <c r="J1863" s="136"/>
      <c r="K1863" s="136"/>
      <c r="L1863" s="136"/>
      <c r="M1863" s="136"/>
      <c r="N1863" s="136"/>
      <c r="O1863" s="136"/>
      <c r="P1863" s="136"/>
      <c r="Q1863" s="136"/>
      <c r="R1863" s="136"/>
      <c r="S1863" s="136"/>
      <c r="T1863" s="136"/>
      <c r="U1863" s="136"/>
      <c r="V1863" s="136"/>
      <c r="W1863" s="136"/>
      <c r="X1863" s="136"/>
      <c r="Y1863" s="136"/>
      <c r="Z1863" s="137"/>
      <c r="AA1863" s="138">
        <v>132</v>
      </c>
      <c r="AB1863" s="139"/>
      <c r="AC1863" s="139"/>
      <c r="AD1863" s="139"/>
      <c r="AE1863" s="139"/>
      <c r="AF1863" s="139"/>
      <c r="AG1863" s="139"/>
      <c r="AH1863" s="139"/>
      <c r="AI1863" s="140"/>
      <c r="AJ1863" s="138">
        <v>132</v>
      </c>
      <c r="AK1863" s="139"/>
      <c r="AL1863" s="139"/>
      <c r="AM1863" s="139"/>
      <c r="AN1863" s="139"/>
      <c r="AO1863" s="139"/>
      <c r="AP1863" s="139"/>
      <c r="AQ1863" s="139"/>
      <c r="AR1863" s="140"/>
      <c r="AS1863" s="141" t="s">
        <v>186</v>
      </c>
      <c r="AT1863" s="142"/>
      <c r="AU1863" s="142"/>
      <c r="AV1863" s="142"/>
      <c r="AW1863" s="142"/>
      <c r="AX1863" s="143"/>
      <c r="AY1863" s="2"/>
      <c r="AZ1863" s="2"/>
      <c r="BA1863" s="2"/>
      <c r="BB1863" s="2"/>
      <c r="BC1863" s="2"/>
      <c r="BD1863" s="2"/>
      <c r="BE1863" s="2"/>
      <c r="BF1863" s="2"/>
      <c r="BG1863" s="2"/>
      <c r="BH1863" s="2"/>
      <c r="BI1863" s="2"/>
      <c r="BJ1863" s="2"/>
      <c r="BK1863" s="2"/>
      <c r="BL1863" s="2"/>
      <c r="BM1863" s="2"/>
      <c r="BN1863" s="2"/>
      <c r="BO1863" s="2"/>
      <c r="BP1863" s="2"/>
      <c r="BQ1863" s="2"/>
      <c r="BR1863" s="2"/>
      <c r="BS1863" s="2"/>
      <c r="BT1863" s="2"/>
      <c r="BU1863" s="2"/>
      <c r="BV1863" s="2"/>
      <c r="BW1863" s="2"/>
      <c r="BX1863" s="2"/>
      <c r="BY1863" s="2"/>
      <c r="BZ1863" s="2"/>
      <c r="CA1863" s="2"/>
      <c r="CB1863" s="2"/>
      <c r="CC1863" s="2"/>
      <c r="CD1863" s="2"/>
      <c r="CE1863" s="2"/>
      <c r="CF1863" s="2"/>
      <c r="CG1863" s="2"/>
      <c r="CH1863" s="2"/>
      <c r="CI1863" s="2"/>
      <c r="CJ1863" s="2"/>
      <c r="CK1863" s="2"/>
      <c r="CL1863" s="2"/>
      <c r="CM1863" s="2"/>
      <c r="CN1863" s="2"/>
      <c r="CO1863" s="2"/>
      <c r="CP1863" s="2"/>
      <c r="CQ1863" s="2"/>
      <c r="CR1863" s="2"/>
      <c r="CS1863" s="2"/>
      <c r="CT1863" s="2"/>
      <c r="CU1863" s="2"/>
      <c r="CV1863" s="2"/>
      <c r="CW1863" s="2"/>
      <c r="CX1863" s="2"/>
      <c r="CY1863" s="2"/>
      <c r="CZ1863" s="2"/>
      <c r="DA1863" s="2"/>
      <c r="DB1863" s="2"/>
      <c r="DC1863" s="2"/>
      <c r="DD1863" s="2"/>
      <c r="DE1863" s="2"/>
      <c r="DF1863" s="2"/>
      <c r="DG1863" s="2"/>
      <c r="DH1863" s="2"/>
      <c r="DI1863" s="2"/>
      <c r="DJ1863" s="2"/>
      <c r="DK1863" s="2"/>
      <c r="DL1863" s="2"/>
      <c r="DM1863" s="2"/>
      <c r="DN1863" s="2"/>
      <c r="DO1863" s="2"/>
      <c r="DP1863" s="2"/>
      <c r="DQ1863" s="2"/>
      <c r="DR1863" s="2"/>
      <c r="DS1863" s="2"/>
      <c r="DT1863" s="2"/>
      <c r="DU1863" s="2"/>
      <c r="DV1863" s="2"/>
      <c r="DW1863" s="2"/>
      <c r="DX1863" s="2"/>
      <c r="DY1863" s="2"/>
      <c r="DZ1863" s="2"/>
      <c r="EA1863" s="2"/>
      <c r="EB1863" s="2"/>
      <c r="EC1863" s="2"/>
      <c r="ED1863" s="2"/>
      <c r="EE1863" s="2"/>
      <c r="EF1863" s="2"/>
      <c r="EG1863" s="2"/>
      <c r="EH1863" s="2"/>
      <c r="EI1863" s="2"/>
      <c r="EJ1863" s="2"/>
      <c r="EK1863" s="2"/>
      <c r="EL1863" s="2"/>
      <c r="EM1863" s="2"/>
      <c r="EN1863" s="2"/>
      <c r="EO1863" s="2"/>
      <c r="EP1863" s="2"/>
      <c r="EQ1863" s="2"/>
      <c r="ER1863" s="2"/>
      <c r="ES1863" s="2"/>
      <c r="ET1863" s="2"/>
      <c r="EU1863" s="2"/>
      <c r="EV1863" s="2"/>
      <c r="EW1863" s="2"/>
      <c r="EX1863" s="2"/>
      <c r="EY1863" s="2"/>
      <c r="EZ1863" s="2"/>
      <c r="FA1863" s="2"/>
      <c r="FB1863" s="2"/>
      <c r="FC1863" s="2"/>
      <c r="FD1863" s="2"/>
      <c r="FE1863" s="2"/>
      <c r="FF1863" s="2"/>
      <c r="FG1863" s="2"/>
      <c r="FH1863" s="2"/>
      <c r="FI1863" s="2"/>
      <c r="FJ1863" s="2"/>
      <c r="FK1863" s="2"/>
      <c r="FL1863" s="2"/>
      <c r="FM1863" s="2"/>
      <c r="FN1863" s="2"/>
      <c r="FO1863" s="2"/>
      <c r="FP1863" s="2"/>
      <c r="FQ1863" s="2"/>
      <c r="FR1863" s="2"/>
      <c r="FS1863" s="2"/>
      <c r="FT1863" s="2"/>
      <c r="FU1863" s="2"/>
      <c r="FV1863" s="2"/>
      <c r="FW1863" s="2"/>
      <c r="FX1863" s="2"/>
      <c r="FY1863" s="2"/>
      <c r="FZ1863" s="2"/>
      <c r="GA1863" s="2"/>
      <c r="GB1863" s="2"/>
      <c r="GC1863" s="2"/>
      <c r="GD1863" s="2"/>
      <c r="GE1863" s="2"/>
      <c r="GF1863" s="2"/>
      <c r="GG1863" s="2"/>
      <c r="GH1863" s="2"/>
      <c r="GI1863" s="2"/>
      <c r="GJ1863" s="2"/>
      <c r="GK1863" s="2"/>
      <c r="GL1863" s="2"/>
      <c r="GM1863" s="2"/>
      <c r="GN1863" s="2"/>
      <c r="GO1863" s="2"/>
      <c r="GP1863" s="2"/>
      <c r="GQ1863" s="2"/>
      <c r="GR1863" s="2"/>
      <c r="GS1863" s="2"/>
      <c r="GT1863" s="2"/>
      <c r="GU1863" s="2"/>
      <c r="GV1863" s="2"/>
      <c r="GW1863" s="2"/>
      <c r="GX1863" s="2"/>
      <c r="GY1863" s="2"/>
      <c r="GZ1863" s="2"/>
      <c r="HA1863" s="2"/>
      <c r="HB1863" s="2"/>
      <c r="HC1863" s="2"/>
      <c r="HD1863" s="2"/>
      <c r="HE1863" s="2"/>
      <c r="HF1863" s="2"/>
      <c r="HG1863" s="2"/>
      <c r="HH1863" s="2"/>
      <c r="HI1863" s="2"/>
      <c r="HJ1863" s="2"/>
      <c r="HK1863" s="2"/>
      <c r="HL1863" s="2"/>
      <c r="HM1863" s="2"/>
      <c r="HN1863" s="2"/>
      <c r="HO1863" s="2"/>
      <c r="HP1863" s="2"/>
      <c r="HQ1863" s="2"/>
      <c r="HR1863" s="2"/>
      <c r="HS1863" s="2"/>
      <c r="HT1863" s="2"/>
      <c r="HU1863" s="2"/>
      <c r="HV1863" s="2"/>
      <c r="HW1863" s="2"/>
      <c r="HX1863" s="2"/>
      <c r="HY1863" s="2"/>
      <c r="HZ1863" s="2"/>
      <c r="IA1863" s="2"/>
      <c r="IB1863" s="2"/>
      <c r="IC1863" s="2"/>
      <c r="ID1863" s="2"/>
      <c r="IE1863" s="2"/>
      <c r="IF1863" s="2"/>
      <c r="IG1863" s="2"/>
      <c r="IH1863" s="2"/>
      <c r="II1863" s="2"/>
      <c r="IJ1863" s="2"/>
      <c r="IK1863" s="2"/>
      <c r="IL1863" s="2"/>
      <c r="IM1863" s="2"/>
      <c r="IN1863" s="2"/>
      <c r="IO1863" s="2"/>
      <c r="IP1863" s="2"/>
      <c r="IQ1863" s="2"/>
    </row>
    <row r="1864" spans="1:251" s="16" customFormat="1" ht="18.75" customHeight="1" thickBot="1">
      <c r="A1864" s="17"/>
      <c r="B1864" s="144" t="s">
        <v>11</v>
      </c>
      <c r="C1864" s="145"/>
      <c r="D1864" s="145"/>
      <c r="E1864" s="145"/>
      <c r="F1864" s="145"/>
      <c r="G1864" s="145"/>
      <c r="H1864" s="145"/>
      <c r="I1864" s="145"/>
      <c r="J1864" s="145"/>
      <c r="K1864" s="145"/>
      <c r="L1864" s="145"/>
      <c r="M1864" s="145"/>
      <c r="N1864" s="145"/>
      <c r="O1864" s="145"/>
      <c r="P1864" s="145"/>
      <c r="Q1864" s="145"/>
      <c r="R1864" s="145"/>
      <c r="S1864" s="145"/>
      <c r="T1864" s="145"/>
      <c r="U1864" s="145"/>
      <c r="V1864" s="145"/>
      <c r="W1864" s="145"/>
      <c r="X1864" s="145"/>
      <c r="Y1864" s="145"/>
      <c r="Z1864" s="146"/>
      <c r="AA1864" s="147">
        <f>SUM($AA$1863:$AA$1863)</f>
        <v>132</v>
      </c>
      <c r="AB1864" s="148"/>
      <c r="AC1864" s="148"/>
      <c r="AD1864" s="148"/>
      <c r="AE1864" s="148"/>
      <c r="AF1864" s="148"/>
      <c r="AG1864" s="148"/>
      <c r="AH1864" s="148"/>
      <c r="AI1864" s="149"/>
      <c r="AJ1864" s="147">
        <f>SUM($AJ$1863:$AJ$1863)</f>
        <v>132</v>
      </c>
      <c r="AK1864" s="148"/>
      <c r="AL1864" s="148"/>
      <c r="AM1864" s="148"/>
      <c r="AN1864" s="148"/>
      <c r="AO1864" s="148"/>
      <c r="AP1864" s="148"/>
      <c r="AQ1864" s="148"/>
      <c r="AR1864" s="149"/>
      <c r="AS1864" s="150"/>
      <c r="AT1864" s="151"/>
      <c r="AU1864" s="151"/>
      <c r="AV1864" s="151"/>
      <c r="AW1864" s="151"/>
      <c r="AX1864" s="152"/>
      <c r="AY1864" s="2"/>
      <c r="AZ1864" s="2"/>
      <c r="BA1864" s="2"/>
      <c r="BB1864" s="2"/>
      <c r="BC1864" s="2"/>
      <c r="BD1864" s="2"/>
      <c r="BE1864" s="2"/>
      <c r="BF1864" s="2"/>
      <c r="BG1864" s="2"/>
      <c r="BH1864" s="2"/>
      <c r="BI1864" s="2"/>
      <c r="BJ1864" s="2"/>
      <c r="BK1864" s="2"/>
      <c r="BL1864" s="2"/>
      <c r="BM1864" s="2"/>
      <c r="BN1864" s="2"/>
      <c r="BO1864" s="2"/>
      <c r="BP1864" s="2"/>
      <c r="BQ1864" s="2"/>
      <c r="BR1864" s="2"/>
      <c r="BS1864" s="2"/>
      <c r="BT1864" s="2"/>
      <c r="BU1864" s="2"/>
      <c r="BV1864" s="2"/>
      <c r="BW1864" s="2"/>
      <c r="BX1864" s="2"/>
      <c r="BY1864" s="2"/>
      <c r="BZ1864" s="2"/>
      <c r="CA1864" s="2"/>
      <c r="CB1864" s="2"/>
      <c r="CC1864" s="2"/>
      <c r="CD1864" s="2"/>
      <c r="CE1864" s="2"/>
      <c r="CF1864" s="2"/>
      <c r="CG1864" s="2"/>
      <c r="CH1864" s="2"/>
      <c r="CI1864" s="2"/>
      <c r="CJ1864" s="2"/>
      <c r="CK1864" s="2"/>
      <c r="CL1864" s="2"/>
      <c r="CM1864" s="2"/>
      <c r="CN1864" s="2"/>
      <c r="CO1864" s="2"/>
      <c r="CP1864" s="2"/>
      <c r="CQ1864" s="2"/>
      <c r="CR1864" s="2"/>
      <c r="CS1864" s="2"/>
      <c r="CT1864" s="2"/>
      <c r="CU1864" s="2"/>
      <c r="CV1864" s="2"/>
      <c r="CW1864" s="2"/>
      <c r="CX1864" s="2"/>
      <c r="CY1864" s="2"/>
      <c r="CZ1864" s="2"/>
      <c r="DA1864" s="2"/>
      <c r="DB1864" s="2"/>
      <c r="DC1864" s="2"/>
      <c r="DD1864" s="2"/>
      <c r="DE1864" s="2"/>
      <c r="DF1864" s="2"/>
      <c r="DG1864" s="2"/>
      <c r="DH1864" s="2"/>
      <c r="DI1864" s="2"/>
      <c r="DJ1864" s="2"/>
      <c r="DK1864" s="2"/>
      <c r="DL1864" s="2"/>
      <c r="DM1864" s="2"/>
      <c r="DN1864" s="2"/>
      <c r="DO1864" s="2"/>
      <c r="DP1864" s="2"/>
      <c r="DQ1864" s="2"/>
      <c r="DR1864" s="2"/>
      <c r="DS1864" s="2"/>
      <c r="DT1864" s="2"/>
      <c r="DU1864" s="2"/>
      <c r="DV1864" s="2"/>
      <c r="DW1864" s="2"/>
      <c r="DX1864" s="2"/>
      <c r="DY1864" s="2"/>
      <c r="DZ1864" s="2"/>
      <c r="EA1864" s="2"/>
      <c r="EB1864" s="2"/>
      <c r="EC1864" s="2"/>
      <c r="ED1864" s="2"/>
      <c r="EE1864" s="2"/>
      <c r="EF1864" s="2"/>
      <c r="EG1864" s="2"/>
      <c r="EH1864" s="2"/>
      <c r="EI1864" s="2"/>
      <c r="EJ1864" s="2"/>
      <c r="EK1864" s="2"/>
      <c r="EL1864" s="2"/>
      <c r="EM1864" s="2"/>
      <c r="EN1864" s="2"/>
      <c r="EO1864" s="2"/>
      <c r="EP1864" s="2"/>
      <c r="EQ1864" s="2"/>
      <c r="ER1864" s="2"/>
      <c r="ES1864" s="2"/>
      <c r="ET1864" s="2"/>
      <c r="EU1864" s="2"/>
      <c r="EV1864" s="2"/>
      <c r="EW1864" s="2"/>
      <c r="EX1864" s="2"/>
      <c r="EY1864" s="2"/>
      <c r="EZ1864" s="2"/>
      <c r="FA1864" s="2"/>
      <c r="FB1864" s="2"/>
      <c r="FC1864" s="2"/>
      <c r="FD1864" s="2"/>
      <c r="FE1864" s="2"/>
      <c r="FF1864" s="2"/>
      <c r="FG1864" s="2"/>
      <c r="FH1864" s="2"/>
      <c r="FI1864" s="2"/>
      <c r="FJ1864" s="2"/>
      <c r="FK1864" s="2"/>
      <c r="FL1864" s="2"/>
      <c r="FM1864" s="2"/>
      <c r="FN1864" s="2"/>
      <c r="FO1864" s="2"/>
      <c r="FP1864" s="2"/>
      <c r="FQ1864" s="2"/>
      <c r="FR1864" s="2"/>
      <c r="FS1864" s="2"/>
      <c r="FT1864" s="2"/>
      <c r="FU1864" s="2"/>
      <c r="FV1864" s="2"/>
      <c r="FW1864" s="2"/>
      <c r="FX1864" s="2"/>
      <c r="FY1864" s="2"/>
      <c r="FZ1864" s="2"/>
      <c r="GA1864" s="2"/>
      <c r="GB1864" s="2"/>
      <c r="GC1864" s="2"/>
      <c r="GD1864" s="2"/>
      <c r="GE1864" s="2"/>
      <c r="GF1864" s="2"/>
      <c r="GG1864" s="2"/>
      <c r="GH1864" s="2"/>
      <c r="GI1864" s="2"/>
      <c r="GJ1864" s="2"/>
      <c r="GK1864" s="2"/>
      <c r="GL1864" s="2"/>
      <c r="GM1864" s="2"/>
      <c r="GN1864" s="2"/>
      <c r="GO1864" s="2"/>
      <c r="GP1864" s="2"/>
      <c r="GQ1864" s="2"/>
      <c r="GR1864" s="2"/>
      <c r="GS1864" s="2"/>
      <c r="GT1864" s="2"/>
      <c r="GU1864" s="2"/>
      <c r="GV1864" s="2"/>
      <c r="GW1864" s="2"/>
      <c r="GX1864" s="2"/>
      <c r="GY1864" s="2"/>
      <c r="GZ1864" s="2"/>
      <c r="HA1864" s="2"/>
      <c r="HB1864" s="2"/>
      <c r="HC1864" s="2"/>
      <c r="HD1864" s="2"/>
      <c r="HE1864" s="2"/>
      <c r="HF1864" s="2"/>
      <c r="HG1864" s="2"/>
      <c r="HH1864" s="2"/>
      <c r="HI1864" s="2"/>
      <c r="HJ1864" s="2"/>
      <c r="HK1864" s="2"/>
      <c r="HL1864" s="2"/>
      <c r="HM1864" s="2"/>
      <c r="HN1864" s="2"/>
      <c r="HO1864" s="2"/>
      <c r="HP1864" s="2"/>
      <c r="HQ1864" s="2"/>
      <c r="HR1864" s="2"/>
      <c r="HS1864" s="2"/>
      <c r="HT1864" s="2"/>
      <c r="HU1864" s="2"/>
      <c r="HV1864" s="2"/>
      <c r="HW1864" s="2"/>
      <c r="HX1864" s="2"/>
      <c r="HY1864" s="2"/>
      <c r="HZ1864" s="2"/>
      <c r="IA1864" s="2"/>
      <c r="IB1864" s="2"/>
      <c r="IC1864" s="2"/>
      <c r="ID1864" s="2"/>
      <c r="IE1864" s="2"/>
      <c r="IF1864" s="2"/>
      <c r="IG1864" s="2"/>
      <c r="IH1864" s="2"/>
      <c r="II1864" s="2"/>
      <c r="IJ1864" s="2"/>
      <c r="IK1864" s="2"/>
      <c r="IL1864" s="2"/>
      <c r="IM1864" s="2"/>
      <c r="IN1864" s="2"/>
      <c r="IO1864" s="2"/>
      <c r="IP1864" s="2"/>
      <c r="IQ1864" s="2"/>
    </row>
    <row r="1866" spans="1:251" ht="19.2">
      <c r="A1866" s="1" t="s">
        <v>0</v>
      </c>
      <c r="AW1866" s="3"/>
      <c r="AX1866" s="4"/>
      <c r="AY1866" s="3"/>
    </row>
    <row r="1868" spans="1:251" ht="18">
      <c r="B1868" s="115" t="s">
        <v>8</v>
      </c>
      <c r="C1868" s="116"/>
      <c r="D1868" s="116"/>
      <c r="E1868" s="116"/>
      <c r="F1868" s="116"/>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row>
    <row r="1869" spans="1:251">
      <c r="Z1869" s="5"/>
      <c r="AD1869" s="5"/>
      <c r="AE1869" s="5"/>
      <c r="AF1869" s="5"/>
      <c r="AG1869" s="5"/>
      <c r="AH1869" s="5"/>
      <c r="AI1869" s="5"/>
      <c r="AO1869" s="5"/>
    </row>
    <row r="1870" spans="1:251" ht="13.8" thickBot="1">
      <c r="Z1870" s="5"/>
      <c r="AD1870" s="5"/>
      <c r="AE1870" s="5"/>
      <c r="AF1870" s="5"/>
      <c r="AG1870" s="5"/>
      <c r="AH1870" s="5"/>
      <c r="AI1870" s="5"/>
      <c r="AO1870" s="5"/>
      <c r="DI1870" s="6"/>
    </row>
    <row r="1871" spans="1:251" ht="24.75" customHeight="1" thickBot="1">
      <c r="B1871" s="117" t="s">
        <v>1</v>
      </c>
      <c r="C1871" s="118"/>
      <c r="D1871" s="118"/>
      <c r="E1871" s="118"/>
      <c r="F1871" s="118"/>
      <c r="G1871" s="118"/>
      <c r="H1871" s="119" t="s">
        <v>212</v>
      </c>
      <c r="I1871" s="120"/>
      <c r="J1871" s="120"/>
      <c r="K1871" s="120"/>
      <c r="L1871" s="120"/>
      <c r="M1871" s="120"/>
      <c r="N1871" s="120"/>
      <c r="O1871" s="120"/>
      <c r="P1871" s="120"/>
      <c r="Q1871" s="120"/>
      <c r="R1871" s="120"/>
      <c r="S1871" s="120"/>
      <c r="T1871" s="120"/>
      <c r="U1871" s="120"/>
      <c r="V1871" s="120"/>
      <c r="W1871" s="120"/>
      <c r="X1871" s="120"/>
      <c r="Y1871" s="120"/>
      <c r="Z1871" s="120"/>
      <c r="AA1871" s="120"/>
      <c r="AB1871" s="120"/>
      <c r="AC1871" s="120"/>
      <c r="AD1871" s="120"/>
      <c r="AE1871" s="120"/>
      <c r="AF1871" s="120"/>
      <c r="AG1871" s="120"/>
      <c r="AH1871" s="120"/>
      <c r="AI1871" s="120"/>
      <c r="AJ1871" s="120"/>
      <c r="AK1871" s="120"/>
      <c r="AL1871" s="120"/>
      <c r="AM1871" s="120"/>
      <c r="AN1871" s="120"/>
      <c r="AO1871" s="120"/>
      <c r="AP1871" s="120"/>
      <c r="AQ1871" s="120"/>
      <c r="AR1871" s="120"/>
      <c r="AS1871" s="120"/>
      <c r="AT1871" s="120"/>
      <c r="AU1871" s="120"/>
      <c r="AV1871" s="120"/>
      <c r="AW1871" s="120"/>
      <c r="AX1871" s="121"/>
      <c r="DI1871" s="6"/>
    </row>
    <row r="1872" spans="1:251" ht="14.4">
      <c r="B1872" s="7"/>
      <c r="C1872" s="7"/>
      <c r="D1872" s="7"/>
      <c r="E1872" s="7"/>
      <c r="F1872" s="7"/>
      <c r="G1872" s="7"/>
      <c r="H1872" s="8"/>
      <c r="I1872" s="8"/>
      <c r="J1872" s="8"/>
      <c r="K1872" s="8"/>
      <c r="L1872" s="9"/>
      <c r="M1872" s="9"/>
      <c r="N1872" s="9"/>
      <c r="O1872" s="9"/>
      <c r="P1872" s="8"/>
      <c r="Q1872" s="8"/>
      <c r="R1872" s="8"/>
      <c r="S1872" s="8"/>
      <c r="T1872" s="8"/>
      <c r="U1872" s="8"/>
      <c r="V1872" s="10"/>
      <c r="W1872" s="10"/>
      <c r="X1872" s="10"/>
      <c r="Y1872" s="10"/>
      <c r="Z1872" s="10"/>
      <c r="AA1872" s="10"/>
      <c r="AB1872" s="10"/>
      <c r="AC1872" s="10"/>
      <c r="AD1872" s="10"/>
      <c r="AE1872" s="10"/>
      <c r="AF1872" s="10"/>
      <c r="AG1872" s="10"/>
      <c r="AH1872" s="10"/>
      <c r="AI1872" s="10"/>
      <c r="AJ1872" s="10"/>
      <c r="AK1872" s="10"/>
      <c r="AL1872" s="10"/>
      <c r="AM1872" s="10"/>
      <c r="AN1872" s="10"/>
      <c r="AO1872" s="10"/>
      <c r="AP1872" s="10"/>
      <c r="AQ1872" s="10"/>
      <c r="AR1872" s="10"/>
      <c r="AS1872" s="10"/>
      <c r="AT1872" s="10"/>
      <c r="AU1872" s="10"/>
      <c r="AV1872" s="10"/>
      <c r="AW1872" s="10"/>
      <c r="AX1872" s="10"/>
      <c r="DI1872" s="6"/>
    </row>
    <row r="1873" spans="1:113" ht="15" thickBot="1">
      <c r="A1873" s="11"/>
      <c r="B1873" s="10" t="s">
        <v>2</v>
      </c>
      <c r="C1873" s="8"/>
      <c r="D1873" s="8"/>
      <c r="E1873" s="8"/>
      <c r="F1873" s="8"/>
      <c r="G1873" s="8"/>
      <c r="H1873" s="8"/>
      <c r="I1873" s="8"/>
      <c r="J1873" s="8"/>
      <c r="K1873" s="8"/>
      <c r="L1873" s="9"/>
      <c r="M1873" s="9"/>
      <c r="N1873" s="9"/>
      <c r="O1873" s="9"/>
      <c r="P1873" s="8"/>
      <c r="Q1873" s="8"/>
      <c r="R1873" s="8"/>
      <c r="S1873" s="8"/>
      <c r="T1873" s="8"/>
      <c r="U1873" s="8"/>
      <c r="V1873" s="10"/>
      <c r="W1873" s="10"/>
      <c r="X1873" s="10"/>
      <c r="Y1873" s="10"/>
      <c r="Z1873" s="10"/>
      <c r="AA1873" s="10"/>
      <c r="AB1873" s="10"/>
      <c r="AC1873" s="10"/>
      <c r="AD1873" s="10"/>
      <c r="AE1873" s="10"/>
      <c r="AF1873" s="10"/>
      <c r="AG1873" s="10"/>
      <c r="AH1873" s="10"/>
      <c r="AI1873" s="10"/>
      <c r="AJ1873" s="10"/>
      <c r="AK1873" s="10"/>
      <c r="AL1873" s="10"/>
      <c r="AM1873" s="10"/>
      <c r="AN1873" s="10"/>
      <c r="AO1873" s="10"/>
      <c r="AP1873" s="10"/>
      <c r="AQ1873" s="10"/>
      <c r="AR1873" s="10"/>
      <c r="AS1873" s="10"/>
      <c r="AT1873" s="10"/>
      <c r="AU1873" s="10"/>
      <c r="AV1873" s="10"/>
      <c r="AW1873" s="10"/>
      <c r="AX1873" s="10"/>
      <c r="DI1873" s="6"/>
    </row>
    <row r="1874" spans="1:113" ht="14.4">
      <c r="A1874" s="8"/>
      <c r="B1874" s="12"/>
      <c r="C1874" s="7"/>
      <c r="D1874" s="7"/>
      <c r="E1874" s="7"/>
      <c r="F1874" s="7"/>
      <c r="G1874" s="7"/>
      <c r="H1874" s="7"/>
      <c r="I1874" s="7"/>
      <c r="J1874" s="7"/>
      <c r="K1874" s="7"/>
      <c r="L1874" s="13"/>
      <c r="M1874" s="13"/>
      <c r="N1874" s="13"/>
      <c r="O1874" s="13"/>
      <c r="P1874" s="7"/>
      <c r="Q1874" s="7"/>
      <c r="R1874" s="7"/>
      <c r="S1874" s="7"/>
      <c r="T1874" s="7"/>
      <c r="U1874" s="7"/>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c r="AS1874" s="14"/>
      <c r="AT1874" s="14"/>
      <c r="AU1874" s="14"/>
      <c r="AV1874" s="14"/>
      <c r="AW1874" s="14"/>
      <c r="AX1874" s="15"/>
    </row>
    <row r="1875" spans="1:113" ht="12" customHeight="1">
      <c r="A1875" s="8"/>
      <c r="B1875" s="122" t="s">
        <v>213</v>
      </c>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4"/>
    </row>
    <row r="1876" spans="1:113" ht="12" customHeight="1">
      <c r="A1876" s="8"/>
      <c r="B1876" s="122"/>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4"/>
      <c r="BC1876" s="16"/>
    </row>
    <row r="1877" spans="1:113" ht="12" customHeight="1">
      <c r="A1877" s="8"/>
      <c r="B1877" s="122"/>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4"/>
    </row>
    <row r="1878" spans="1:113" ht="12" customHeight="1">
      <c r="A1878" s="8"/>
      <c r="B1878" s="122"/>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4"/>
    </row>
    <row r="1879" spans="1:113" ht="12" customHeight="1">
      <c r="A1879" s="8"/>
      <c r="B1879" s="122"/>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4"/>
    </row>
    <row r="1880" spans="1:113" ht="15" thickBot="1">
      <c r="A1880" s="17"/>
      <c r="B1880" s="18"/>
      <c r="C1880" s="19"/>
      <c r="D1880" s="19"/>
      <c r="E1880" s="19"/>
      <c r="F1880" s="19"/>
      <c r="G1880" s="19"/>
      <c r="H1880" s="19"/>
      <c r="I1880" s="19"/>
      <c r="J1880" s="19"/>
      <c r="K1880" s="19"/>
      <c r="L1880" s="19"/>
      <c r="M1880" s="19"/>
      <c r="N1880" s="19"/>
      <c r="O1880" s="19"/>
      <c r="P1880" s="19"/>
      <c r="Q1880" s="19"/>
      <c r="R1880" s="19"/>
      <c r="S1880" s="19"/>
      <c r="T1880" s="19"/>
      <c r="U1880" s="19"/>
      <c r="V1880" s="19"/>
      <c r="W1880" s="19"/>
      <c r="X1880" s="19"/>
      <c r="Y1880" s="19"/>
      <c r="Z1880" s="19"/>
      <c r="AA1880" s="19"/>
      <c r="AB1880" s="19"/>
      <c r="AC1880" s="19"/>
      <c r="AD1880" s="19"/>
      <c r="AE1880" s="19"/>
      <c r="AF1880" s="19"/>
      <c r="AG1880" s="19"/>
      <c r="AH1880" s="19"/>
      <c r="AI1880" s="19"/>
      <c r="AJ1880" s="19"/>
      <c r="AK1880" s="19"/>
      <c r="AL1880" s="19"/>
      <c r="AM1880" s="19"/>
      <c r="AN1880" s="19"/>
      <c r="AO1880" s="19"/>
      <c r="AP1880" s="19"/>
      <c r="AQ1880" s="19"/>
      <c r="AR1880" s="19"/>
      <c r="AS1880" s="19"/>
      <c r="AT1880" s="19"/>
      <c r="AU1880" s="19"/>
      <c r="AV1880" s="19"/>
      <c r="AW1880" s="19"/>
      <c r="AX1880" s="20"/>
    </row>
    <row r="1881" spans="1:113">
      <c r="B1881" s="21"/>
    </row>
    <row r="1882" spans="1:113" ht="15" thickBot="1">
      <c r="A1882" s="11"/>
      <c r="B1882" s="10" t="s">
        <v>3</v>
      </c>
      <c r="C1882" s="8"/>
      <c r="D1882" s="8"/>
      <c r="E1882" s="8"/>
      <c r="F1882" s="8"/>
      <c r="G1882" s="8"/>
      <c r="H1882" s="8"/>
      <c r="I1882" s="8"/>
      <c r="J1882" s="8"/>
      <c r="K1882" s="8"/>
      <c r="L1882" s="9"/>
      <c r="M1882" s="9"/>
      <c r="N1882" s="9"/>
      <c r="O1882" s="9"/>
      <c r="P1882" s="8"/>
      <c r="Q1882" s="8"/>
      <c r="R1882" s="8"/>
      <c r="S1882" s="8"/>
      <c r="T1882" s="8"/>
      <c r="U1882" s="8"/>
      <c r="V1882" s="10"/>
      <c r="W1882" s="10"/>
      <c r="X1882" s="10"/>
      <c r="Y1882" s="10"/>
      <c r="Z1882" s="10"/>
      <c r="AA1882" s="10"/>
      <c r="AB1882" s="10"/>
      <c r="AC1882" s="10"/>
      <c r="AD1882" s="10"/>
      <c r="AE1882" s="10"/>
      <c r="AF1882" s="10"/>
      <c r="AG1882" s="10"/>
      <c r="AH1882" s="10"/>
      <c r="AI1882" s="10"/>
      <c r="AJ1882" s="10"/>
      <c r="AK1882" s="10"/>
      <c r="AL1882" s="10"/>
      <c r="AM1882" s="10"/>
      <c r="AN1882" s="10"/>
      <c r="AO1882" s="10"/>
      <c r="AP1882" s="10"/>
      <c r="AQ1882" s="10"/>
      <c r="AR1882" s="10"/>
      <c r="AS1882" s="10"/>
      <c r="AT1882" s="10"/>
      <c r="AU1882" s="10"/>
      <c r="AV1882" s="10"/>
      <c r="AW1882" s="10"/>
      <c r="AX1882" s="10"/>
      <c r="DI1882" s="6"/>
    </row>
    <row r="1883" spans="1:113" ht="14.4">
      <c r="A1883" s="8"/>
      <c r="B1883" s="12"/>
      <c r="C1883" s="7"/>
      <c r="D1883" s="7"/>
      <c r="E1883" s="7"/>
      <c r="F1883" s="7"/>
      <c r="G1883" s="7"/>
      <c r="H1883" s="7"/>
      <c r="I1883" s="7"/>
      <c r="J1883" s="7"/>
      <c r="K1883" s="7"/>
      <c r="L1883" s="13"/>
      <c r="M1883" s="13"/>
      <c r="N1883" s="13"/>
      <c r="O1883" s="13"/>
      <c r="P1883" s="7"/>
      <c r="Q1883" s="7"/>
      <c r="R1883" s="7"/>
      <c r="S1883" s="7"/>
      <c r="T1883" s="7"/>
      <c r="U1883" s="7"/>
      <c r="V1883" s="14"/>
      <c r="W1883" s="14"/>
      <c r="X1883" s="14"/>
      <c r="Y1883" s="14"/>
      <c r="Z1883" s="14"/>
      <c r="AA1883" s="14"/>
      <c r="AB1883" s="14"/>
      <c r="AC1883" s="14"/>
      <c r="AD1883" s="14"/>
      <c r="AE1883" s="14"/>
      <c r="AF1883" s="14"/>
      <c r="AG1883" s="14"/>
      <c r="AH1883" s="14"/>
      <c r="AI1883" s="14"/>
      <c r="AJ1883" s="14"/>
      <c r="AK1883" s="14"/>
      <c r="AL1883" s="14"/>
      <c r="AM1883" s="14"/>
      <c r="AN1883" s="14"/>
      <c r="AO1883" s="14"/>
      <c r="AP1883" s="14"/>
      <c r="AQ1883" s="14"/>
      <c r="AR1883" s="14"/>
      <c r="AS1883" s="14"/>
      <c r="AT1883" s="14"/>
      <c r="AU1883" s="14"/>
      <c r="AV1883" s="14"/>
      <c r="AW1883" s="14"/>
      <c r="AX1883" s="15"/>
    </row>
    <row r="1884" spans="1:113" ht="12" customHeight="1">
      <c r="A1884" s="8"/>
      <c r="B1884" s="122" t="s">
        <v>782</v>
      </c>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4"/>
    </row>
    <row r="1885" spans="1:113" ht="12" customHeight="1">
      <c r="A1885" s="8"/>
      <c r="B1885" s="122"/>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4"/>
    </row>
    <row r="1886" spans="1:113" ht="12" customHeight="1">
      <c r="A1886" s="8"/>
      <c r="B1886" s="122"/>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4"/>
      <c r="BC1886" s="16"/>
    </row>
    <row r="1887" spans="1:113" ht="12" customHeight="1">
      <c r="A1887" s="8"/>
      <c r="B1887" s="122"/>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4"/>
    </row>
    <row r="1888" spans="1:113" ht="12" customHeight="1">
      <c r="A1888" s="8"/>
      <c r="B1888" s="122"/>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4"/>
    </row>
    <row r="1889" spans="1:251" ht="12" customHeight="1">
      <c r="A1889" s="8"/>
      <c r="B1889" s="122"/>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4"/>
    </row>
    <row r="1890" spans="1:251" ht="15" thickBot="1">
      <c r="A1890" s="17"/>
      <c r="B1890" s="18"/>
      <c r="C1890" s="19"/>
      <c r="D1890" s="19"/>
      <c r="E1890" s="19"/>
      <c r="F1890" s="19"/>
      <c r="G1890" s="19"/>
      <c r="H1890" s="19"/>
      <c r="I1890" s="19"/>
      <c r="J1890" s="19"/>
      <c r="K1890" s="19"/>
      <c r="L1890" s="19"/>
      <c r="M1890" s="19"/>
      <c r="N1890" s="19"/>
      <c r="O1890" s="19"/>
      <c r="P1890" s="19"/>
      <c r="Q1890" s="19"/>
      <c r="R1890" s="19"/>
      <c r="S1890" s="19"/>
      <c r="T1890" s="19"/>
      <c r="U1890" s="19"/>
      <c r="V1890" s="19"/>
      <c r="W1890" s="19"/>
      <c r="X1890" s="19"/>
      <c r="Y1890" s="19"/>
      <c r="Z1890" s="19"/>
      <c r="AA1890" s="19"/>
      <c r="AB1890" s="19"/>
      <c r="AC1890" s="19"/>
      <c r="AD1890" s="19"/>
      <c r="AE1890" s="19"/>
      <c r="AF1890" s="19"/>
      <c r="AG1890" s="19"/>
      <c r="AH1890" s="19"/>
      <c r="AI1890" s="19"/>
      <c r="AJ1890" s="19"/>
      <c r="AK1890" s="19"/>
      <c r="AL1890" s="19"/>
      <c r="AM1890" s="19"/>
      <c r="AN1890" s="19"/>
      <c r="AO1890" s="19"/>
      <c r="AP1890" s="19"/>
      <c r="AQ1890" s="19"/>
      <c r="AR1890" s="19"/>
      <c r="AS1890" s="19"/>
      <c r="AT1890" s="19"/>
      <c r="AU1890" s="19"/>
      <c r="AV1890" s="19"/>
      <c r="AW1890" s="19"/>
      <c r="AX1890" s="20"/>
    </row>
    <row r="1891" spans="1:251">
      <c r="B1891" s="21"/>
    </row>
    <row r="1892" spans="1:251" ht="14.4">
      <c r="B1892" s="10" t="s">
        <v>4</v>
      </c>
      <c r="C1892" s="8"/>
      <c r="D1892" s="8"/>
      <c r="E1892" s="8"/>
      <c r="F1892" s="8"/>
      <c r="G1892" s="8"/>
      <c r="H1892" s="8"/>
      <c r="I1892" s="8"/>
      <c r="J1892" s="8"/>
      <c r="K1892" s="8"/>
      <c r="L1892" s="9"/>
      <c r="M1892" s="9"/>
      <c r="N1892" s="9"/>
      <c r="O1892" s="9"/>
      <c r="P1892" s="8"/>
      <c r="Q1892" s="8"/>
      <c r="R1892" s="8"/>
      <c r="S1892" s="8"/>
      <c r="T1892" s="8"/>
      <c r="U1892" s="8"/>
      <c r="V1892" s="10"/>
      <c r="W1892" s="10"/>
      <c r="X1892" s="10"/>
      <c r="Y1892" s="10"/>
      <c r="Z1892" s="10"/>
      <c r="AA1892" s="10"/>
      <c r="AB1892" s="10"/>
      <c r="AC1892" s="10"/>
      <c r="AD1892" s="10"/>
      <c r="AE1892" s="10"/>
      <c r="AF1892" s="10"/>
      <c r="AG1892" s="10"/>
      <c r="AH1892" s="10"/>
      <c r="AI1892" s="10"/>
      <c r="AJ1892" s="10"/>
      <c r="AK1892" s="10"/>
      <c r="AL1892" s="10"/>
      <c r="AM1892" s="10"/>
      <c r="AN1892" s="10"/>
      <c r="AO1892" s="10"/>
      <c r="AP1892" s="10"/>
      <c r="AQ1892" s="10"/>
      <c r="AR1892" s="10"/>
      <c r="AS1892" s="10"/>
      <c r="AT1892" s="10"/>
      <c r="AU1892" s="10"/>
      <c r="AV1892" s="10"/>
      <c r="AW1892" s="10"/>
      <c r="AX1892" s="10"/>
    </row>
    <row r="1893" spans="1:251" ht="15" thickBot="1">
      <c r="B1893" s="8"/>
      <c r="C1893" s="8"/>
      <c r="D1893" s="8"/>
      <c r="E1893" s="8"/>
      <c r="F1893" s="8"/>
      <c r="G1893" s="8"/>
      <c r="H1893" s="8"/>
      <c r="I1893" s="8"/>
      <c r="J1893" s="8"/>
      <c r="K1893" s="8"/>
      <c r="L1893" s="9"/>
      <c r="M1893" s="9"/>
      <c r="N1893" s="9"/>
      <c r="O1893" s="9"/>
      <c r="P1893" s="8"/>
      <c r="Q1893" s="8"/>
      <c r="R1893" s="8"/>
      <c r="S1893" s="8"/>
      <c r="T1893" s="8"/>
      <c r="U1893" s="8"/>
      <c r="V1893" s="10"/>
      <c r="W1893" s="10"/>
      <c r="X1893" s="10"/>
      <c r="Y1893" s="10"/>
      <c r="Z1893" s="10"/>
      <c r="AA1893" s="10"/>
      <c r="AB1893" s="10"/>
      <c r="AC1893" s="10"/>
      <c r="AD1893" s="10"/>
      <c r="AE1893" s="10"/>
      <c r="AF1893" s="10"/>
      <c r="AG1893" s="10"/>
      <c r="AH1893" s="10"/>
      <c r="AI1893" s="10"/>
      <c r="AJ1893" s="10"/>
      <c r="AK1893" s="10"/>
      <c r="AL1893" s="10"/>
      <c r="AM1893" s="10"/>
      <c r="AN1893" s="10"/>
      <c r="AO1893" s="10"/>
      <c r="AP1893" s="10"/>
      <c r="AQ1893" s="10"/>
      <c r="AR1893" s="10"/>
      <c r="AS1893" s="10"/>
      <c r="AT1893" s="10"/>
      <c r="AU1893" s="10"/>
      <c r="AV1893" s="10"/>
      <c r="AW1893" s="10"/>
      <c r="AX1893" s="22" t="s">
        <v>5</v>
      </c>
    </row>
    <row r="1894" spans="1:251" s="16" customFormat="1" ht="13.5" customHeight="1">
      <c r="A1894" s="8"/>
      <c r="B1894" s="125" t="s">
        <v>6</v>
      </c>
      <c r="C1894" s="126"/>
      <c r="D1894" s="126"/>
      <c r="E1894" s="126"/>
      <c r="F1894" s="126"/>
      <c r="G1894" s="126"/>
      <c r="H1894" s="126"/>
      <c r="I1894" s="126"/>
      <c r="J1894" s="126"/>
      <c r="K1894" s="126"/>
      <c r="L1894" s="126"/>
      <c r="M1894" s="126"/>
      <c r="N1894" s="126"/>
      <c r="O1894" s="126"/>
      <c r="P1894" s="126"/>
      <c r="Q1894" s="126"/>
      <c r="R1894" s="126"/>
      <c r="S1894" s="126"/>
      <c r="T1894" s="126"/>
      <c r="U1894" s="126"/>
      <c r="V1894" s="126"/>
      <c r="W1894" s="126"/>
      <c r="X1894" s="126"/>
      <c r="Y1894" s="126"/>
      <c r="Z1894" s="127"/>
      <c r="AA1894" s="131" t="s">
        <v>9</v>
      </c>
      <c r="AB1894" s="126"/>
      <c r="AC1894" s="126"/>
      <c r="AD1894" s="126"/>
      <c r="AE1894" s="126"/>
      <c r="AF1894" s="126"/>
      <c r="AG1894" s="126"/>
      <c r="AH1894" s="126"/>
      <c r="AI1894" s="127"/>
      <c r="AJ1894" s="131" t="s">
        <v>10</v>
      </c>
      <c r="AK1894" s="126"/>
      <c r="AL1894" s="126"/>
      <c r="AM1894" s="126"/>
      <c r="AN1894" s="126"/>
      <c r="AO1894" s="126"/>
      <c r="AP1894" s="126"/>
      <c r="AQ1894" s="126"/>
      <c r="AR1894" s="127"/>
      <c r="AS1894" s="131" t="s">
        <v>7</v>
      </c>
      <c r="AT1894" s="126"/>
      <c r="AU1894" s="126"/>
      <c r="AV1894" s="126"/>
      <c r="AW1894" s="126"/>
      <c r="AX1894" s="133"/>
      <c r="AY1894" s="2"/>
      <c r="AZ1894" s="2"/>
      <c r="BA1894" s="2"/>
      <c r="BB1894" s="2"/>
      <c r="BC1894" s="2"/>
      <c r="BD1894" s="2"/>
      <c r="BE1894" s="2"/>
      <c r="BF1894" s="2"/>
      <c r="BG1894" s="2"/>
      <c r="BH1894" s="2"/>
      <c r="BI1894" s="2"/>
      <c r="BJ1894" s="2"/>
      <c r="BK1894" s="2"/>
      <c r="BL1894" s="2"/>
      <c r="BM1894" s="2"/>
      <c r="BN1894" s="2"/>
      <c r="BO1894" s="2"/>
      <c r="BP1894" s="2"/>
      <c r="BQ1894" s="2"/>
      <c r="BR1894" s="2"/>
      <c r="BS1894" s="2"/>
      <c r="BT1894" s="2"/>
      <c r="BU1894" s="2"/>
      <c r="BV1894" s="2"/>
      <c r="BW1894" s="2"/>
      <c r="BX1894" s="2"/>
      <c r="BY1894" s="2"/>
      <c r="BZ1894" s="2"/>
      <c r="CA1894" s="2"/>
      <c r="CB1894" s="2"/>
      <c r="CC1894" s="2"/>
      <c r="CD1894" s="2"/>
      <c r="CE1894" s="2"/>
      <c r="CF1894" s="2"/>
      <c r="CG1894" s="2"/>
      <c r="CH1894" s="2"/>
      <c r="CI1894" s="2"/>
      <c r="CJ1894" s="2"/>
      <c r="CK1894" s="2"/>
      <c r="CL1894" s="2"/>
      <c r="CM1894" s="2"/>
      <c r="CN1894" s="2"/>
      <c r="CO1894" s="2"/>
      <c r="CP1894" s="2"/>
      <c r="CQ1894" s="2"/>
      <c r="CR1894" s="2"/>
      <c r="CS1894" s="2"/>
      <c r="CT1894" s="2"/>
      <c r="CU1894" s="2"/>
      <c r="CV1894" s="2"/>
      <c r="CW1894" s="2"/>
      <c r="CX1894" s="2"/>
      <c r="CY1894" s="2"/>
      <c r="CZ1894" s="2"/>
      <c r="DA1894" s="2"/>
      <c r="DB1894" s="2"/>
      <c r="DC1894" s="2"/>
      <c r="DD1894" s="2"/>
      <c r="DE1894" s="2"/>
      <c r="DF1894" s="2"/>
      <c r="DG1894" s="2"/>
      <c r="DH1894" s="2"/>
      <c r="DI1894" s="2"/>
      <c r="DJ1894" s="2"/>
      <c r="DK1894" s="2"/>
      <c r="DL1894" s="2"/>
      <c r="DM1894" s="2"/>
      <c r="DN1894" s="2"/>
      <c r="DO1894" s="2"/>
      <c r="DP1894" s="2"/>
      <c r="DQ1894" s="2"/>
      <c r="DR1894" s="2"/>
      <c r="DS1894" s="2"/>
      <c r="DT1894" s="2"/>
      <c r="DU1894" s="2"/>
      <c r="DV1894" s="2"/>
      <c r="DW1894" s="2"/>
      <c r="DX1894" s="2"/>
      <c r="DY1894" s="2"/>
      <c r="DZ1894" s="2"/>
      <c r="EA1894" s="2"/>
      <c r="EB1894" s="2"/>
      <c r="EC1894" s="2"/>
      <c r="ED1894" s="2"/>
      <c r="EE1894" s="2"/>
      <c r="EF1894" s="2"/>
      <c r="EG1894" s="2"/>
      <c r="EH1894" s="2"/>
      <c r="EI1894" s="2"/>
      <c r="EJ1894" s="2"/>
      <c r="EK1894" s="2"/>
      <c r="EL1894" s="2"/>
      <c r="EM1894" s="2"/>
      <c r="EN1894" s="2"/>
      <c r="EO1894" s="2"/>
      <c r="EP1894" s="2"/>
      <c r="EQ1894" s="2"/>
      <c r="ER1894" s="2"/>
      <c r="ES1894" s="2"/>
      <c r="ET1894" s="2"/>
      <c r="EU1894" s="2"/>
      <c r="EV1894" s="2"/>
      <c r="EW1894" s="2"/>
      <c r="EX1894" s="2"/>
      <c r="EY1894" s="2"/>
      <c r="EZ1894" s="2"/>
      <c r="FA1894" s="2"/>
      <c r="FB1894" s="2"/>
      <c r="FC1894" s="2"/>
      <c r="FD1894" s="2"/>
      <c r="FE1894" s="2"/>
      <c r="FF1894" s="2"/>
      <c r="FG1894" s="2"/>
      <c r="FH1894" s="2"/>
      <c r="FI1894" s="2"/>
      <c r="FJ1894" s="2"/>
      <c r="FK1894" s="2"/>
      <c r="FL1894" s="2"/>
      <c r="FM1894" s="2"/>
      <c r="FN1894" s="2"/>
      <c r="FO1894" s="2"/>
      <c r="FP1894" s="2"/>
      <c r="FQ1894" s="2"/>
      <c r="FR1894" s="2"/>
      <c r="FS1894" s="2"/>
      <c r="FT1894" s="2"/>
      <c r="FU1894" s="2"/>
      <c r="FV1894" s="2"/>
      <c r="FW1894" s="2"/>
      <c r="FX1894" s="2"/>
      <c r="FY1894" s="2"/>
      <c r="FZ1894" s="2"/>
      <c r="GA1894" s="2"/>
      <c r="GB1894" s="2"/>
      <c r="GC1894" s="2"/>
      <c r="GD1894" s="2"/>
      <c r="GE1894" s="2"/>
      <c r="GF1894" s="2"/>
      <c r="GG1894" s="2"/>
      <c r="GH1894" s="2"/>
      <c r="GI1894" s="2"/>
      <c r="GJ1894" s="2"/>
      <c r="GK1894" s="2"/>
      <c r="GL1894" s="2"/>
      <c r="GM1894" s="2"/>
      <c r="GN1894" s="2"/>
      <c r="GO1894" s="2"/>
      <c r="GP1894" s="2"/>
      <c r="GQ1894" s="2"/>
      <c r="GR1894" s="2"/>
      <c r="GS1894" s="2"/>
      <c r="GT1894" s="2"/>
      <c r="GU1894" s="2"/>
      <c r="GV1894" s="2"/>
      <c r="GW1894" s="2"/>
      <c r="GX1894" s="2"/>
      <c r="GY1894" s="2"/>
      <c r="GZ1894" s="2"/>
      <c r="HA1894" s="2"/>
      <c r="HB1894" s="2"/>
      <c r="HC1894" s="2"/>
      <c r="HD1894" s="2"/>
      <c r="HE1894" s="2"/>
      <c r="HF1894" s="2"/>
      <c r="HG1894" s="2"/>
      <c r="HH1894" s="2"/>
      <c r="HI1894" s="2"/>
      <c r="HJ1894" s="2"/>
      <c r="HK1894" s="2"/>
      <c r="HL1894" s="2"/>
      <c r="HM1894" s="2"/>
      <c r="HN1894" s="2"/>
      <c r="HO1894" s="2"/>
      <c r="HP1894" s="2"/>
      <c r="HQ1894" s="2"/>
      <c r="HR1894" s="2"/>
      <c r="HS1894" s="2"/>
      <c r="HT1894" s="2"/>
      <c r="HU1894" s="2"/>
      <c r="HV1894" s="2"/>
      <c r="HW1894" s="2"/>
      <c r="HX1894" s="2"/>
      <c r="HY1894" s="2"/>
      <c r="HZ1894" s="2"/>
      <c r="IA1894" s="2"/>
      <c r="IB1894" s="2"/>
      <c r="IC1894" s="2"/>
      <c r="ID1894" s="2"/>
      <c r="IE1894" s="2"/>
      <c r="IF1894" s="2"/>
      <c r="IG1894" s="2"/>
      <c r="IH1894" s="2"/>
      <c r="II1894" s="2"/>
      <c r="IJ1894" s="2"/>
      <c r="IK1894" s="2"/>
      <c r="IL1894" s="2"/>
      <c r="IM1894" s="2"/>
      <c r="IN1894" s="2"/>
      <c r="IO1894" s="2"/>
      <c r="IP1894" s="2"/>
      <c r="IQ1894" s="2"/>
    </row>
    <row r="1895" spans="1:251" s="16" customFormat="1">
      <c r="A1895" s="8"/>
      <c r="B1895" s="128"/>
      <c r="C1895" s="129"/>
      <c r="D1895" s="129"/>
      <c r="E1895" s="129"/>
      <c r="F1895" s="129"/>
      <c r="G1895" s="129"/>
      <c r="H1895" s="129"/>
      <c r="I1895" s="129"/>
      <c r="J1895" s="129"/>
      <c r="K1895" s="129"/>
      <c r="L1895" s="129"/>
      <c r="M1895" s="129"/>
      <c r="N1895" s="129"/>
      <c r="O1895" s="129"/>
      <c r="P1895" s="129"/>
      <c r="Q1895" s="129"/>
      <c r="R1895" s="129"/>
      <c r="S1895" s="129"/>
      <c r="T1895" s="129"/>
      <c r="U1895" s="129"/>
      <c r="V1895" s="129"/>
      <c r="W1895" s="129"/>
      <c r="X1895" s="129"/>
      <c r="Y1895" s="129"/>
      <c r="Z1895" s="130"/>
      <c r="AA1895" s="132"/>
      <c r="AB1895" s="129"/>
      <c r="AC1895" s="129"/>
      <c r="AD1895" s="129"/>
      <c r="AE1895" s="129"/>
      <c r="AF1895" s="129"/>
      <c r="AG1895" s="129"/>
      <c r="AH1895" s="129"/>
      <c r="AI1895" s="130"/>
      <c r="AJ1895" s="132"/>
      <c r="AK1895" s="129"/>
      <c r="AL1895" s="129"/>
      <c r="AM1895" s="129"/>
      <c r="AN1895" s="129"/>
      <c r="AO1895" s="129"/>
      <c r="AP1895" s="129"/>
      <c r="AQ1895" s="129"/>
      <c r="AR1895" s="130"/>
      <c r="AS1895" s="132"/>
      <c r="AT1895" s="129"/>
      <c r="AU1895" s="129"/>
      <c r="AV1895" s="129"/>
      <c r="AW1895" s="129"/>
      <c r="AX1895" s="134"/>
      <c r="AY1895" s="2"/>
      <c r="AZ1895" s="2"/>
      <c r="BA1895" s="2"/>
      <c r="BB1895" s="23"/>
      <c r="BC1895" s="24"/>
      <c r="BE1895" s="2"/>
      <c r="BF1895" s="2"/>
      <c r="BG1895" s="2"/>
      <c r="BH1895" s="2"/>
      <c r="BI1895" s="2"/>
      <c r="BJ1895" s="2"/>
      <c r="BK1895" s="2"/>
      <c r="BL1895" s="2"/>
      <c r="BM1895" s="2"/>
      <c r="BN1895" s="2"/>
      <c r="BO1895" s="2"/>
      <c r="BP1895" s="2"/>
      <c r="BQ1895" s="2"/>
      <c r="BR1895" s="2"/>
      <c r="BS1895" s="2"/>
      <c r="BT1895" s="2"/>
      <c r="BU1895" s="2"/>
      <c r="BV1895" s="2"/>
      <c r="BW1895" s="2"/>
      <c r="BX1895" s="2"/>
      <c r="BY1895" s="2"/>
      <c r="BZ1895" s="2"/>
      <c r="CA1895" s="2"/>
      <c r="CB1895" s="2"/>
      <c r="CC1895" s="2"/>
      <c r="CD1895" s="2"/>
      <c r="CE1895" s="2"/>
      <c r="CF1895" s="2"/>
      <c r="CG1895" s="2"/>
      <c r="CH1895" s="2"/>
      <c r="CI1895" s="2"/>
      <c r="CJ1895" s="2"/>
      <c r="CK1895" s="2"/>
      <c r="CL1895" s="2"/>
      <c r="CM1895" s="2"/>
      <c r="CN1895" s="2"/>
      <c r="CO1895" s="2"/>
      <c r="CP1895" s="2"/>
      <c r="CQ1895" s="2"/>
      <c r="CR1895" s="2"/>
      <c r="CS1895" s="2"/>
      <c r="CT1895" s="2"/>
      <c r="CU1895" s="2"/>
      <c r="CV1895" s="2"/>
      <c r="CW1895" s="2"/>
      <c r="CX1895" s="2"/>
      <c r="CY1895" s="2"/>
      <c r="CZ1895" s="2"/>
      <c r="DA1895" s="2"/>
      <c r="DB1895" s="2"/>
      <c r="DC1895" s="2"/>
      <c r="DD1895" s="2"/>
      <c r="DE1895" s="2"/>
      <c r="DF1895" s="2"/>
      <c r="DG1895" s="2"/>
      <c r="DH1895" s="2"/>
      <c r="DI1895" s="2"/>
      <c r="DJ1895" s="2"/>
      <c r="DK1895" s="2"/>
      <c r="DL1895" s="2"/>
      <c r="DM1895" s="2"/>
      <c r="DN1895" s="2"/>
      <c r="DO1895" s="2"/>
      <c r="DP1895" s="2"/>
      <c r="DQ1895" s="2"/>
      <c r="DR1895" s="2"/>
      <c r="DS1895" s="2"/>
      <c r="DT1895" s="2"/>
      <c r="DU1895" s="2"/>
      <c r="DV1895" s="2"/>
      <c r="DW1895" s="2"/>
      <c r="DX1895" s="2"/>
      <c r="DY1895" s="2"/>
      <c r="DZ1895" s="2"/>
      <c r="EA1895" s="2"/>
      <c r="EB1895" s="2"/>
      <c r="EC1895" s="2"/>
      <c r="ED1895" s="2"/>
      <c r="EE1895" s="2"/>
      <c r="EF1895" s="2"/>
      <c r="EG1895" s="2"/>
      <c r="EH1895" s="2"/>
      <c r="EI1895" s="2"/>
      <c r="EJ1895" s="2"/>
      <c r="EK1895" s="2"/>
      <c r="EL1895" s="2"/>
      <c r="EM1895" s="2"/>
      <c r="EN1895" s="2"/>
      <c r="EO1895" s="2"/>
      <c r="EP1895" s="2"/>
      <c r="EQ1895" s="2"/>
      <c r="ER1895" s="2"/>
      <c r="ES1895" s="2"/>
      <c r="ET1895" s="2"/>
      <c r="EU1895" s="2"/>
      <c r="EV1895" s="2"/>
      <c r="EW1895" s="2"/>
      <c r="EX1895" s="2"/>
      <c r="EY1895" s="2"/>
      <c r="EZ1895" s="2"/>
      <c r="FA1895" s="2"/>
      <c r="FB1895" s="2"/>
      <c r="FC1895" s="2"/>
      <c r="FD1895" s="2"/>
      <c r="FE1895" s="2"/>
      <c r="FF1895" s="2"/>
      <c r="FG1895" s="2"/>
      <c r="FH1895" s="2"/>
      <c r="FI1895" s="2"/>
      <c r="FJ1895" s="2"/>
      <c r="FK1895" s="2"/>
      <c r="FL1895" s="2"/>
      <c r="FM1895" s="2"/>
      <c r="FN1895" s="2"/>
      <c r="FO1895" s="2"/>
      <c r="FP1895" s="2"/>
      <c r="FQ1895" s="2"/>
      <c r="FR1895" s="2"/>
      <c r="FS1895" s="2"/>
      <c r="FT1895" s="2"/>
      <c r="FU1895" s="2"/>
      <c r="FV1895" s="2"/>
      <c r="FW1895" s="2"/>
      <c r="FX1895" s="2"/>
      <c r="FY1895" s="2"/>
      <c r="FZ1895" s="2"/>
      <c r="GA1895" s="2"/>
      <c r="GB1895" s="2"/>
      <c r="GC1895" s="2"/>
      <c r="GD1895" s="2"/>
      <c r="GE1895" s="2"/>
      <c r="GF1895" s="2"/>
      <c r="GG1895" s="2"/>
      <c r="GH1895" s="2"/>
      <c r="GI1895" s="2"/>
      <c r="GJ1895" s="2"/>
      <c r="GK1895" s="2"/>
      <c r="GL1895" s="2"/>
      <c r="GM1895" s="2"/>
      <c r="GN1895" s="2"/>
      <c r="GO1895" s="2"/>
      <c r="GP1895" s="2"/>
      <c r="GQ1895" s="2"/>
      <c r="GR1895" s="2"/>
      <c r="GS1895" s="2"/>
      <c r="GT1895" s="2"/>
      <c r="GU1895" s="2"/>
      <c r="GV1895" s="2"/>
      <c r="GW1895" s="2"/>
      <c r="GX1895" s="2"/>
      <c r="GY1895" s="2"/>
      <c r="GZ1895" s="2"/>
      <c r="HA1895" s="2"/>
      <c r="HB1895" s="2"/>
      <c r="HC1895" s="2"/>
      <c r="HD1895" s="2"/>
      <c r="HE1895" s="2"/>
      <c r="HF1895" s="2"/>
      <c r="HG1895" s="2"/>
      <c r="HH1895" s="2"/>
      <c r="HI1895" s="2"/>
      <c r="HJ1895" s="2"/>
      <c r="HK1895" s="2"/>
      <c r="HL1895" s="2"/>
      <c r="HM1895" s="2"/>
      <c r="HN1895" s="2"/>
      <c r="HO1895" s="2"/>
      <c r="HP1895" s="2"/>
      <c r="HQ1895" s="2"/>
      <c r="HR1895" s="2"/>
      <c r="HS1895" s="2"/>
      <c r="HT1895" s="2"/>
      <c r="HU1895" s="2"/>
      <c r="HV1895" s="2"/>
      <c r="HW1895" s="2"/>
      <c r="HX1895" s="2"/>
      <c r="HY1895" s="2"/>
      <c r="HZ1895" s="2"/>
      <c r="IA1895" s="2"/>
      <c r="IB1895" s="2"/>
      <c r="IC1895" s="2"/>
      <c r="ID1895" s="2"/>
      <c r="IE1895" s="2"/>
      <c r="IF1895" s="2"/>
      <c r="IG1895" s="2"/>
      <c r="IH1895" s="2"/>
      <c r="II1895" s="2"/>
      <c r="IJ1895" s="2"/>
      <c r="IK1895" s="2"/>
      <c r="IL1895" s="2"/>
      <c r="IM1895" s="2"/>
      <c r="IN1895" s="2"/>
      <c r="IO1895" s="2"/>
      <c r="IP1895" s="2"/>
      <c r="IQ1895" s="2"/>
    </row>
    <row r="1896" spans="1:251" s="16" customFormat="1" ht="18.75" customHeight="1">
      <c r="A1896" s="8"/>
      <c r="B1896" s="25"/>
      <c r="C1896" s="135" t="s">
        <v>211</v>
      </c>
      <c r="D1896" s="136"/>
      <c r="E1896" s="136"/>
      <c r="F1896" s="136"/>
      <c r="G1896" s="136"/>
      <c r="H1896" s="136"/>
      <c r="I1896" s="136"/>
      <c r="J1896" s="136"/>
      <c r="K1896" s="136"/>
      <c r="L1896" s="136"/>
      <c r="M1896" s="136"/>
      <c r="N1896" s="136"/>
      <c r="O1896" s="136"/>
      <c r="P1896" s="136"/>
      <c r="Q1896" s="136"/>
      <c r="R1896" s="136"/>
      <c r="S1896" s="136"/>
      <c r="T1896" s="136"/>
      <c r="U1896" s="136"/>
      <c r="V1896" s="136"/>
      <c r="W1896" s="136"/>
      <c r="X1896" s="136"/>
      <c r="Y1896" s="136"/>
      <c r="Z1896" s="137"/>
      <c r="AA1896" s="138">
        <v>22163</v>
      </c>
      <c r="AB1896" s="139"/>
      <c r="AC1896" s="139"/>
      <c r="AD1896" s="139"/>
      <c r="AE1896" s="139"/>
      <c r="AF1896" s="139"/>
      <c r="AG1896" s="139"/>
      <c r="AH1896" s="139"/>
      <c r="AI1896" s="140"/>
      <c r="AJ1896" s="138">
        <v>22163</v>
      </c>
      <c r="AK1896" s="139"/>
      <c r="AL1896" s="139"/>
      <c r="AM1896" s="139"/>
      <c r="AN1896" s="139"/>
      <c r="AO1896" s="139"/>
      <c r="AP1896" s="139"/>
      <c r="AQ1896" s="139"/>
      <c r="AR1896" s="140"/>
      <c r="AS1896" s="141"/>
      <c r="AT1896" s="142"/>
      <c r="AU1896" s="142"/>
      <c r="AV1896" s="142"/>
      <c r="AW1896" s="142"/>
      <c r="AX1896" s="143"/>
      <c r="AY1896" s="2"/>
      <c r="AZ1896" s="2"/>
      <c r="BA1896" s="2"/>
      <c r="BB1896" s="2"/>
      <c r="BC1896" s="2"/>
      <c r="BD1896" s="2"/>
      <c r="BE1896" s="2"/>
      <c r="BF1896" s="2"/>
      <c r="BG1896" s="2"/>
      <c r="BH1896" s="2"/>
      <c r="BI1896" s="2"/>
      <c r="BJ1896" s="2"/>
      <c r="BK1896" s="2"/>
      <c r="BL1896" s="2"/>
      <c r="BM1896" s="2"/>
      <c r="BN1896" s="2"/>
      <c r="BO1896" s="2"/>
      <c r="BP1896" s="2"/>
      <c r="BQ1896" s="2"/>
      <c r="BR1896" s="2"/>
      <c r="BS1896" s="2"/>
      <c r="BT1896" s="2"/>
      <c r="BU1896" s="2"/>
      <c r="BV1896" s="2"/>
      <c r="BW1896" s="2"/>
      <c r="BX1896" s="2"/>
      <c r="BY1896" s="2"/>
      <c r="BZ1896" s="2"/>
      <c r="CA1896" s="2"/>
      <c r="CB1896" s="2"/>
      <c r="CC1896" s="2"/>
      <c r="CD1896" s="2"/>
      <c r="CE1896" s="2"/>
      <c r="CF1896" s="2"/>
      <c r="CG1896" s="2"/>
      <c r="CH1896" s="2"/>
      <c r="CI1896" s="2"/>
      <c r="CJ1896" s="2"/>
      <c r="CK1896" s="2"/>
      <c r="CL1896" s="2"/>
      <c r="CM1896" s="2"/>
      <c r="CN1896" s="2"/>
      <c r="CO1896" s="2"/>
      <c r="CP1896" s="2"/>
      <c r="CQ1896" s="2"/>
      <c r="CR1896" s="2"/>
      <c r="CS1896" s="2"/>
      <c r="CT1896" s="2"/>
      <c r="CU1896" s="2"/>
      <c r="CV1896" s="2"/>
      <c r="CW1896" s="2"/>
      <c r="CX1896" s="2"/>
      <c r="CY1896" s="2"/>
      <c r="CZ1896" s="2"/>
      <c r="DA1896" s="2"/>
      <c r="DB1896" s="2"/>
      <c r="DC1896" s="2"/>
      <c r="DD1896" s="2"/>
      <c r="DE1896" s="2"/>
      <c r="DF1896" s="2"/>
      <c r="DG1896" s="2"/>
      <c r="DH1896" s="2"/>
      <c r="DI1896" s="2"/>
      <c r="DJ1896" s="2"/>
      <c r="DK1896" s="2"/>
      <c r="DL1896" s="2"/>
      <c r="DM1896" s="2"/>
      <c r="DN1896" s="2"/>
      <c r="DO1896" s="2"/>
      <c r="DP1896" s="2"/>
      <c r="DQ1896" s="2"/>
      <c r="DR1896" s="2"/>
      <c r="DS1896" s="2"/>
      <c r="DT1896" s="2"/>
      <c r="DU1896" s="2"/>
      <c r="DV1896" s="2"/>
      <c r="DW1896" s="2"/>
      <c r="DX1896" s="2"/>
      <c r="DY1896" s="2"/>
      <c r="DZ1896" s="2"/>
      <c r="EA1896" s="2"/>
      <c r="EB1896" s="2"/>
      <c r="EC1896" s="2"/>
      <c r="ED1896" s="2"/>
      <c r="EE1896" s="2"/>
      <c r="EF1896" s="2"/>
      <c r="EG1896" s="2"/>
      <c r="EH1896" s="2"/>
      <c r="EI1896" s="2"/>
      <c r="EJ1896" s="2"/>
      <c r="EK1896" s="2"/>
      <c r="EL1896" s="2"/>
      <c r="EM1896" s="2"/>
      <c r="EN1896" s="2"/>
      <c r="EO1896" s="2"/>
      <c r="EP1896" s="2"/>
      <c r="EQ1896" s="2"/>
      <c r="ER1896" s="2"/>
      <c r="ES1896" s="2"/>
      <c r="ET1896" s="2"/>
      <c r="EU1896" s="2"/>
      <c r="EV1896" s="2"/>
      <c r="EW1896" s="2"/>
      <c r="EX1896" s="2"/>
      <c r="EY1896" s="2"/>
      <c r="EZ1896" s="2"/>
      <c r="FA1896" s="2"/>
      <c r="FB1896" s="2"/>
      <c r="FC1896" s="2"/>
      <c r="FD1896" s="2"/>
      <c r="FE1896" s="2"/>
      <c r="FF1896" s="2"/>
      <c r="FG1896" s="2"/>
      <c r="FH1896" s="2"/>
      <c r="FI1896" s="2"/>
      <c r="FJ1896" s="2"/>
      <c r="FK1896" s="2"/>
      <c r="FL1896" s="2"/>
      <c r="FM1896" s="2"/>
      <c r="FN1896" s="2"/>
      <c r="FO1896" s="2"/>
      <c r="FP1896" s="2"/>
      <c r="FQ1896" s="2"/>
      <c r="FR1896" s="2"/>
      <c r="FS1896" s="2"/>
      <c r="FT1896" s="2"/>
      <c r="FU1896" s="2"/>
      <c r="FV1896" s="2"/>
      <c r="FW1896" s="2"/>
      <c r="FX1896" s="2"/>
      <c r="FY1896" s="2"/>
      <c r="FZ1896" s="2"/>
      <c r="GA1896" s="2"/>
      <c r="GB1896" s="2"/>
      <c r="GC1896" s="2"/>
      <c r="GD1896" s="2"/>
      <c r="GE1896" s="2"/>
      <c r="GF1896" s="2"/>
      <c r="GG1896" s="2"/>
      <c r="GH1896" s="2"/>
      <c r="GI1896" s="2"/>
      <c r="GJ1896" s="2"/>
      <c r="GK1896" s="2"/>
      <c r="GL1896" s="2"/>
      <c r="GM1896" s="2"/>
      <c r="GN1896" s="2"/>
      <c r="GO1896" s="2"/>
      <c r="GP1896" s="2"/>
      <c r="GQ1896" s="2"/>
      <c r="GR1896" s="2"/>
      <c r="GS1896" s="2"/>
      <c r="GT1896" s="2"/>
      <c r="GU1896" s="2"/>
      <c r="GV1896" s="2"/>
      <c r="GW1896" s="2"/>
      <c r="GX1896" s="2"/>
      <c r="GY1896" s="2"/>
      <c r="GZ1896" s="2"/>
      <c r="HA1896" s="2"/>
      <c r="HB1896" s="2"/>
      <c r="HC1896" s="2"/>
      <c r="HD1896" s="2"/>
      <c r="HE1896" s="2"/>
      <c r="HF1896" s="2"/>
      <c r="HG1896" s="2"/>
      <c r="HH1896" s="2"/>
      <c r="HI1896" s="2"/>
      <c r="HJ1896" s="2"/>
      <c r="HK1896" s="2"/>
      <c r="HL1896" s="2"/>
      <c r="HM1896" s="2"/>
      <c r="HN1896" s="2"/>
      <c r="HO1896" s="2"/>
      <c r="HP1896" s="2"/>
      <c r="HQ1896" s="2"/>
      <c r="HR1896" s="2"/>
      <c r="HS1896" s="2"/>
      <c r="HT1896" s="2"/>
      <c r="HU1896" s="2"/>
      <c r="HV1896" s="2"/>
      <c r="HW1896" s="2"/>
      <c r="HX1896" s="2"/>
      <c r="HY1896" s="2"/>
      <c r="HZ1896" s="2"/>
      <c r="IA1896" s="2"/>
      <c r="IB1896" s="2"/>
      <c r="IC1896" s="2"/>
      <c r="ID1896" s="2"/>
      <c r="IE1896" s="2"/>
      <c r="IF1896" s="2"/>
      <c r="IG1896" s="2"/>
      <c r="IH1896" s="2"/>
      <c r="II1896" s="2"/>
      <c r="IJ1896" s="2"/>
      <c r="IK1896" s="2"/>
      <c r="IL1896" s="2"/>
      <c r="IM1896" s="2"/>
      <c r="IN1896" s="2"/>
      <c r="IO1896" s="2"/>
      <c r="IP1896" s="2"/>
      <c r="IQ1896" s="2"/>
    </row>
    <row r="1897" spans="1:251" s="16" customFormat="1" ht="18.75" customHeight="1" thickBot="1">
      <c r="A1897" s="17"/>
      <c r="B1897" s="144" t="s">
        <v>11</v>
      </c>
      <c r="C1897" s="145"/>
      <c r="D1897" s="145"/>
      <c r="E1897" s="145"/>
      <c r="F1897" s="145"/>
      <c r="G1897" s="145"/>
      <c r="H1897" s="145"/>
      <c r="I1897" s="145"/>
      <c r="J1897" s="145"/>
      <c r="K1897" s="145"/>
      <c r="L1897" s="145"/>
      <c r="M1897" s="145"/>
      <c r="N1897" s="145"/>
      <c r="O1897" s="145"/>
      <c r="P1897" s="145"/>
      <c r="Q1897" s="145"/>
      <c r="R1897" s="145"/>
      <c r="S1897" s="145"/>
      <c r="T1897" s="145"/>
      <c r="U1897" s="145"/>
      <c r="V1897" s="145"/>
      <c r="W1897" s="145"/>
      <c r="X1897" s="145"/>
      <c r="Y1897" s="145"/>
      <c r="Z1897" s="146"/>
      <c r="AA1897" s="147">
        <f>SUM($AA$1896:$AA$1896)</f>
        <v>22163</v>
      </c>
      <c r="AB1897" s="148"/>
      <c r="AC1897" s="148"/>
      <c r="AD1897" s="148"/>
      <c r="AE1897" s="148"/>
      <c r="AF1897" s="148"/>
      <c r="AG1897" s="148"/>
      <c r="AH1897" s="148"/>
      <c r="AI1897" s="149"/>
      <c r="AJ1897" s="147">
        <f>SUM($AJ$1896:$AJ$1896)</f>
        <v>22163</v>
      </c>
      <c r="AK1897" s="148"/>
      <c r="AL1897" s="148"/>
      <c r="AM1897" s="148"/>
      <c r="AN1897" s="148"/>
      <c r="AO1897" s="148"/>
      <c r="AP1897" s="148"/>
      <c r="AQ1897" s="148"/>
      <c r="AR1897" s="149"/>
      <c r="AS1897" s="150"/>
      <c r="AT1897" s="151"/>
      <c r="AU1897" s="151"/>
      <c r="AV1897" s="151"/>
      <c r="AW1897" s="151"/>
      <c r="AX1897" s="152"/>
      <c r="AY1897" s="2"/>
      <c r="AZ1897" s="2"/>
      <c r="BA1897" s="2"/>
      <c r="BB1897" s="2"/>
      <c r="BC1897" s="2"/>
      <c r="BD1897" s="2"/>
      <c r="BE1897" s="2"/>
      <c r="BF1897" s="2"/>
      <c r="BG1897" s="2"/>
      <c r="BH1897" s="2"/>
      <c r="BI1897" s="2"/>
      <c r="BJ1897" s="2"/>
      <c r="BK1897" s="2"/>
      <c r="BL1897" s="2"/>
      <c r="BM1897" s="2"/>
      <c r="BN1897" s="2"/>
      <c r="BO1897" s="2"/>
      <c r="BP1897" s="2"/>
      <c r="BQ1897" s="2"/>
      <c r="BR1897" s="2"/>
      <c r="BS1897" s="2"/>
      <c r="BT1897" s="2"/>
      <c r="BU1897" s="2"/>
      <c r="BV1897" s="2"/>
      <c r="BW1897" s="2"/>
      <c r="BX1897" s="2"/>
      <c r="BY1897" s="2"/>
      <c r="BZ1897" s="2"/>
      <c r="CA1897" s="2"/>
      <c r="CB1897" s="2"/>
      <c r="CC1897" s="2"/>
      <c r="CD1897" s="2"/>
      <c r="CE1897" s="2"/>
      <c r="CF1897" s="2"/>
      <c r="CG1897" s="2"/>
      <c r="CH1897" s="2"/>
      <c r="CI1897" s="2"/>
      <c r="CJ1897" s="2"/>
      <c r="CK1897" s="2"/>
      <c r="CL1897" s="2"/>
      <c r="CM1897" s="2"/>
      <c r="CN1897" s="2"/>
      <c r="CO1897" s="2"/>
      <c r="CP1897" s="2"/>
      <c r="CQ1897" s="2"/>
      <c r="CR1897" s="2"/>
      <c r="CS1897" s="2"/>
      <c r="CT1897" s="2"/>
      <c r="CU1897" s="2"/>
      <c r="CV1897" s="2"/>
      <c r="CW1897" s="2"/>
      <c r="CX1897" s="2"/>
      <c r="CY1897" s="2"/>
      <c r="CZ1897" s="2"/>
      <c r="DA1897" s="2"/>
      <c r="DB1897" s="2"/>
      <c r="DC1897" s="2"/>
      <c r="DD1897" s="2"/>
      <c r="DE1897" s="2"/>
      <c r="DF1897" s="2"/>
      <c r="DG1897" s="2"/>
      <c r="DH1897" s="2"/>
      <c r="DI1897" s="2"/>
      <c r="DJ1897" s="2"/>
      <c r="DK1897" s="2"/>
      <c r="DL1897" s="2"/>
      <c r="DM1897" s="2"/>
      <c r="DN1897" s="2"/>
      <c r="DO1897" s="2"/>
      <c r="DP1897" s="2"/>
      <c r="DQ1897" s="2"/>
      <c r="DR1897" s="2"/>
      <c r="DS1897" s="2"/>
      <c r="DT1897" s="2"/>
      <c r="DU1897" s="2"/>
      <c r="DV1897" s="2"/>
      <c r="DW1897" s="2"/>
      <c r="DX1897" s="2"/>
      <c r="DY1897" s="2"/>
      <c r="DZ1897" s="2"/>
      <c r="EA1897" s="2"/>
      <c r="EB1897" s="2"/>
      <c r="EC1897" s="2"/>
      <c r="ED1897" s="2"/>
      <c r="EE1897" s="2"/>
      <c r="EF1897" s="2"/>
      <c r="EG1897" s="2"/>
      <c r="EH1897" s="2"/>
      <c r="EI1897" s="2"/>
      <c r="EJ1897" s="2"/>
      <c r="EK1897" s="2"/>
      <c r="EL1897" s="2"/>
      <c r="EM1897" s="2"/>
      <c r="EN1897" s="2"/>
      <c r="EO1897" s="2"/>
      <c r="EP1897" s="2"/>
      <c r="EQ1897" s="2"/>
      <c r="ER1897" s="2"/>
      <c r="ES1897" s="2"/>
      <c r="ET1897" s="2"/>
      <c r="EU1897" s="2"/>
      <c r="EV1897" s="2"/>
      <c r="EW1897" s="2"/>
      <c r="EX1897" s="2"/>
      <c r="EY1897" s="2"/>
      <c r="EZ1897" s="2"/>
      <c r="FA1897" s="2"/>
      <c r="FB1897" s="2"/>
      <c r="FC1897" s="2"/>
      <c r="FD1897" s="2"/>
      <c r="FE1897" s="2"/>
      <c r="FF1897" s="2"/>
      <c r="FG1897" s="2"/>
      <c r="FH1897" s="2"/>
      <c r="FI1897" s="2"/>
      <c r="FJ1897" s="2"/>
      <c r="FK1897" s="2"/>
      <c r="FL1897" s="2"/>
      <c r="FM1897" s="2"/>
      <c r="FN1897" s="2"/>
      <c r="FO1897" s="2"/>
      <c r="FP1897" s="2"/>
      <c r="FQ1897" s="2"/>
      <c r="FR1897" s="2"/>
      <c r="FS1897" s="2"/>
      <c r="FT1897" s="2"/>
      <c r="FU1897" s="2"/>
      <c r="FV1897" s="2"/>
      <c r="FW1897" s="2"/>
      <c r="FX1897" s="2"/>
      <c r="FY1897" s="2"/>
      <c r="FZ1897" s="2"/>
      <c r="GA1897" s="2"/>
      <c r="GB1897" s="2"/>
      <c r="GC1897" s="2"/>
      <c r="GD1897" s="2"/>
      <c r="GE1897" s="2"/>
      <c r="GF1897" s="2"/>
      <c r="GG1897" s="2"/>
      <c r="GH1897" s="2"/>
      <c r="GI1897" s="2"/>
      <c r="GJ1897" s="2"/>
      <c r="GK1897" s="2"/>
      <c r="GL1897" s="2"/>
      <c r="GM1897" s="2"/>
      <c r="GN1897" s="2"/>
      <c r="GO1897" s="2"/>
      <c r="GP1897" s="2"/>
      <c r="GQ1897" s="2"/>
      <c r="GR1897" s="2"/>
      <c r="GS1897" s="2"/>
      <c r="GT1897" s="2"/>
      <c r="GU1897" s="2"/>
      <c r="GV1897" s="2"/>
      <c r="GW1897" s="2"/>
      <c r="GX1897" s="2"/>
      <c r="GY1897" s="2"/>
      <c r="GZ1897" s="2"/>
      <c r="HA1897" s="2"/>
      <c r="HB1897" s="2"/>
      <c r="HC1897" s="2"/>
      <c r="HD1897" s="2"/>
      <c r="HE1897" s="2"/>
      <c r="HF1897" s="2"/>
      <c r="HG1897" s="2"/>
      <c r="HH1897" s="2"/>
      <c r="HI1897" s="2"/>
      <c r="HJ1897" s="2"/>
      <c r="HK1897" s="2"/>
      <c r="HL1897" s="2"/>
      <c r="HM1897" s="2"/>
      <c r="HN1897" s="2"/>
      <c r="HO1897" s="2"/>
      <c r="HP1897" s="2"/>
      <c r="HQ1897" s="2"/>
      <c r="HR1897" s="2"/>
      <c r="HS1897" s="2"/>
      <c r="HT1897" s="2"/>
      <c r="HU1897" s="2"/>
      <c r="HV1897" s="2"/>
      <c r="HW1897" s="2"/>
      <c r="HX1897" s="2"/>
      <c r="HY1897" s="2"/>
      <c r="HZ1897" s="2"/>
      <c r="IA1897" s="2"/>
      <c r="IB1897" s="2"/>
      <c r="IC1897" s="2"/>
      <c r="ID1897" s="2"/>
      <c r="IE1897" s="2"/>
      <c r="IF1897" s="2"/>
      <c r="IG1897" s="2"/>
      <c r="IH1897" s="2"/>
      <c r="II1897" s="2"/>
      <c r="IJ1897" s="2"/>
      <c r="IK1897" s="2"/>
      <c r="IL1897" s="2"/>
      <c r="IM1897" s="2"/>
      <c r="IN1897" s="2"/>
      <c r="IO1897" s="2"/>
      <c r="IP1897" s="2"/>
      <c r="IQ1897" s="2"/>
    </row>
    <row r="1899" spans="1:251" ht="19.2">
      <c r="A1899" s="1" t="s">
        <v>0</v>
      </c>
      <c r="AW1899" s="3"/>
      <c r="AX1899" s="4"/>
      <c r="AY1899" s="3"/>
    </row>
    <row r="1901" spans="1:251" ht="18">
      <c r="B1901" s="115" t="s">
        <v>8</v>
      </c>
      <c r="C1901" s="116"/>
      <c r="D1901" s="116"/>
      <c r="E1901" s="116"/>
      <c r="F1901" s="116"/>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row>
    <row r="1902" spans="1:251">
      <c r="Z1902" s="5"/>
      <c r="AD1902" s="5"/>
      <c r="AE1902" s="5"/>
      <c r="AF1902" s="5"/>
      <c r="AG1902" s="5"/>
      <c r="AH1902" s="5"/>
      <c r="AI1902" s="5"/>
      <c r="AO1902" s="5"/>
    </row>
    <row r="1903" spans="1:251" ht="13.8" thickBot="1">
      <c r="Z1903" s="5"/>
      <c r="AD1903" s="5"/>
      <c r="AE1903" s="5"/>
      <c r="AF1903" s="5"/>
      <c r="AG1903" s="5"/>
      <c r="AH1903" s="5"/>
      <c r="AI1903" s="5"/>
      <c r="AO1903" s="5"/>
      <c r="DI1903" s="6"/>
    </row>
    <row r="1904" spans="1:251" ht="24.75" customHeight="1" thickBot="1">
      <c r="B1904" s="117" t="s">
        <v>1</v>
      </c>
      <c r="C1904" s="118"/>
      <c r="D1904" s="118"/>
      <c r="E1904" s="118"/>
      <c r="F1904" s="118"/>
      <c r="G1904" s="118"/>
      <c r="H1904" s="119" t="s">
        <v>214</v>
      </c>
      <c r="I1904" s="120"/>
      <c r="J1904" s="120"/>
      <c r="K1904" s="120"/>
      <c r="L1904" s="120"/>
      <c r="M1904" s="120"/>
      <c r="N1904" s="120"/>
      <c r="O1904" s="120"/>
      <c r="P1904" s="120"/>
      <c r="Q1904" s="120"/>
      <c r="R1904" s="120"/>
      <c r="S1904" s="120"/>
      <c r="T1904" s="120"/>
      <c r="U1904" s="120"/>
      <c r="V1904" s="120"/>
      <c r="W1904" s="120"/>
      <c r="X1904" s="120"/>
      <c r="Y1904" s="120"/>
      <c r="Z1904" s="120"/>
      <c r="AA1904" s="120"/>
      <c r="AB1904" s="120"/>
      <c r="AC1904" s="120"/>
      <c r="AD1904" s="120"/>
      <c r="AE1904" s="120"/>
      <c r="AF1904" s="120"/>
      <c r="AG1904" s="120"/>
      <c r="AH1904" s="120"/>
      <c r="AI1904" s="120"/>
      <c r="AJ1904" s="120"/>
      <c r="AK1904" s="120"/>
      <c r="AL1904" s="120"/>
      <c r="AM1904" s="120"/>
      <c r="AN1904" s="120"/>
      <c r="AO1904" s="120"/>
      <c r="AP1904" s="120"/>
      <c r="AQ1904" s="120"/>
      <c r="AR1904" s="120"/>
      <c r="AS1904" s="120"/>
      <c r="AT1904" s="120"/>
      <c r="AU1904" s="120"/>
      <c r="AV1904" s="120"/>
      <c r="AW1904" s="120"/>
      <c r="AX1904" s="121"/>
      <c r="DI1904" s="6"/>
    </row>
    <row r="1905" spans="1:113" ht="14.4">
      <c r="B1905" s="7"/>
      <c r="C1905" s="7"/>
      <c r="D1905" s="7"/>
      <c r="E1905" s="7"/>
      <c r="F1905" s="7"/>
      <c r="G1905" s="7"/>
      <c r="H1905" s="8"/>
      <c r="I1905" s="8"/>
      <c r="J1905" s="8"/>
      <c r="K1905" s="8"/>
      <c r="L1905" s="9"/>
      <c r="M1905" s="9"/>
      <c r="N1905" s="9"/>
      <c r="O1905" s="9"/>
      <c r="P1905" s="8"/>
      <c r="Q1905" s="8"/>
      <c r="R1905" s="8"/>
      <c r="S1905" s="8"/>
      <c r="T1905" s="8"/>
      <c r="U1905" s="8"/>
      <c r="V1905" s="10"/>
      <c r="W1905" s="10"/>
      <c r="X1905" s="10"/>
      <c r="Y1905" s="10"/>
      <c r="Z1905" s="10"/>
      <c r="AA1905" s="10"/>
      <c r="AB1905" s="10"/>
      <c r="AC1905" s="10"/>
      <c r="AD1905" s="10"/>
      <c r="AE1905" s="10"/>
      <c r="AF1905" s="10"/>
      <c r="AG1905" s="10"/>
      <c r="AH1905" s="10"/>
      <c r="AI1905" s="10"/>
      <c r="AJ1905" s="10"/>
      <c r="AK1905" s="10"/>
      <c r="AL1905" s="10"/>
      <c r="AM1905" s="10"/>
      <c r="AN1905" s="10"/>
      <c r="AO1905" s="10"/>
      <c r="AP1905" s="10"/>
      <c r="AQ1905" s="10"/>
      <c r="AR1905" s="10"/>
      <c r="AS1905" s="10"/>
      <c r="AT1905" s="10"/>
      <c r="AU1905" s="10"/>
      <c r="AV1905" s="10"/>
      <c r="AW1905" s="10"/>
      <c r="AX1905" s="10"/>
      <c r="DI1905" s="6"/>
    </row>
    <row r="1906" spans="1:113" ht="15" thickBot="1">
      <c r="A1906" s="11"/>
      <c r="B1906" s="10" t="s">
        <v>2</v>
      </c>
      <c r="C1906" s="8"/>
      <c r="D1906" s="8"/>
      <c r="E1906" s="8"/>
      <c r="F1906" s="8"/>
      <c r="G1906" s="8"/>
      <c r="H1906" s="8"/>
      <c r="I1906" s="8"/>
      <c r="J1906" s="8"/>
      <c r="K1906" s="8"/>
      <c r="L1906" s="9"/>
      <c r="M1906" s="9"/>
      <c r="N1906" s="9"/>
      <c r="O1906" s="9"/>
      <c r="P1906" s="8"/>
      <c r="Q1906" s="8"/>
      <c r="R1906" s="8"/>
      <c r="S1906" s="8"/>
      <c r="T1906" s="8"/>
      <c r="U1906" s="8"/>
      <c r="V1906" s="10"/>
      <c r="W1906" s="10"/>
      <c r="X1906" s="10"/>
      <c r="Y1906" s="10"/>
      <c r="Z1906" s="10"/>
      <c r="AA1906" s="10"/>
      <c r="AB1906" s="10"/>
      <c r="AC1906" s="10"/>
      <c r="AD1906" s="10"/>
      <c r="AE1906" s="10"/>
      <c r="AF1906" s="10"/>
      <c r="AG1906" s="10"/>
      <c r="AH1906" s="10"/>
      <c r="AI1906" s="10"/>
      <c r="AJ1906" s="10"/>
      <c r="AK1906" s="10"/>
      <c r="AL1906" s="10"/>
      <c r="AM1906" s="10"/>
      <c r="AN1906" s="10"/>
      <c r="AO1906" s="10"/>
      <c r="AP1906" s="10"/>
      <c r="AQ1906" s="10"/>
      <c r="AR1906" s="10"/>
      <c r="AS1906" s="10"/>
      <c r="AT1906" s="10"/>
      <c r="AU1906" s="10"/>
      <c r="AV1906" s="10"/>
      <c r="AW1906" s="10"/>
      <c r="AX1906" s="10"/>
      <c r="DI1906" s="6"/>
    </row>
    <row r="1907" spans="1:113" ht="14.4">
      <c r="A1907" s="8"/>
      <c r="B1907" s="12"/>
      <c r="C1907" s="7"/>
      <c r="D1907" s="7"/>
      <c r="E1907" s="7"/>
      <c r="F1907" s="7"/>
      <c r="G1907" s="7"/>
      <c r="H1907" s="7"/>
      <c r="I1907" s="7"/>
      <c r="J1907" s="7"/>
      <c r="K1907" s="7"/>
      <c r="L1907" s="13"/>
      <c r="M1907" s="13"/>
      <c r="N1907" s="13"/>
      <c r="O1907" s="13"/>
      <c r="P1907" s="7"/>
      <c r="Q1907" s="7"/>
      <c r="R1907" s="7"/>
      <c r="S1907" s="7"/>
      <c r="T1907" s="7"/>
      <c r="U1907" s="7"/>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c r="AS1907" s="14"/>
      <c r="AT1907" s="14"/>
      <c r="AU1907" s="14"/>
      <c r="AV1907" s="14"/>
      <c r="AW1907" s="14"/>
      <c r="AX1907" s="15"/>
    </row>
    <row r="1908" spans="1:113" ht="12" customHeight="1">
      <c r="A1908" s="8"/>
      <c r="B1908" s="122" t="s">
        <v>215</v>
      </c>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4"/>
    </row>
    <row r="1909" spans="1:113" ht="12" customHeight="1">
      <c r="A1909" s="8"/>
      <c r="B1909" s="122"/>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4"/>
    </row>
    <row r="1910" spans="1:113" ht="12" customHeight="1">
      <c r="A1910" s="8"/>
      <c r="B1910" s="122"/>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4"/>
    </row>
    <row r="1911" spans="1:113" ht="12" customHeight="1">
      <c r="A1911" s="8"/>
      <c r="B1911" s="122"/>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4"/>
    </row>
    <row r="1912" spans="1:113" ht="12" customHeight="1">
      <c r="A1912" s="8"/>
      <c r="B1912" s="122"/>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4"/>
    </row>
    <row r="1913" spans="1:113" ht="12" customHeight="1">
      <c r="A1913" s="8"/>
      <c r="B1913" s="122"/>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4"/>
    </row>
    <row r="1914" spans="1:113" ht="12" customHeight="1">
      <c r="A1914" s="8"/>
      <c r="B1914" s="122"/>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4"/>
    </row>
    <row r="1915" spans="1:113" ht="12" customHeight="1">
      <c r="A1915" s="8"/>
      <c r="B1915" s="122"/>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4"/>
    </row>
    <row r="1916" spans="1:113" ht="12" customHeight="1">
      <c r="A1916" s="8"/>
      <c r="B1916" s="122"/>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4"/>
      <c r="BC1916" s="16"/>
    </row>
    <row r="1917" spans="1:113" ht="12" customHeight="1">
      <c r="A1917" s="8"/>
      <c r="B1917" s="122"/>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4"/>
    </row>
    <row r="1918" spans="1:113" ht="12" customHeight="1">
      <c r="A1918" s="8"/>
      <c r="B1918" s="122"/>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4"/>
    </row>
    <row r="1919" spans="1:113" ht="12" customHeight="1">
      <c r="A1919" s="8"/>
      <c r="B1919" s="122"/>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4"/>
    </row>
    <row r="1920" spans="1:113" ht="15" thickBot="1">
      <c r="A1920" s="17"/>
      <c r="B1920" s="18"/>
      <c r="C1920" s="19"/>
      <c r="D1920" s="19"/>
      <c r="E1920" s="19"/>
      <c r="F1920" s="19"/>
      <c r="G1920" s="19"/>
      <c r="H1920" s="19"/>
      <c r="I1920" s="19"/>
      <c r="J1920" s="19"/>
      <c r="K1920" s="19"/>
      <c r="L1920" s="19"/>
      <c r="M1920" s="19"/>
      <c r="N1920" s="19"/>
      <c r="O1920" s="19"/>
      <c r="P1920" s="19"/>
      <c r="Q1920" s="19"/>
      <c r="R1920" s="19"/>
      <c r="S1920" s="19"/>
      <c r="T1920" s="19"/>
      <c r="U1920" s="19"/>
      <c r="V1920" s="19"/>
      <c r="W1920" s="19"/>
      <c r="X1920" s="19"/>
      <c r="Y1920" s="19"/>
      <c r="Z1920" s="19"/>
      <c r="AA1920" s="19"/>
      <c r="AB1920" s="19"/>
      <c r="AC1920" s="19"/>
      <c r="AD1920" s="19"/>
      <c r="AE1920" s="19"/>
      <c r="AF1920" s="19"/>
      <c r="AG1920" s="19"/>
      <c r="AH1920" s="19"/>
      <c r="AI1920" s="19"/>
      <c r="AJ1920" s="19"/>
      <c r="AK1920" s="19"/>
      <c r="AL1920" s="19"/>
      <c r="AM1920" s="19"/>
      <c r="AN1920" s="19"/>
      <c r="AO1920" s="19"/>
      <c r="AP1920" s="19"/>
      <c r="AQ1920" s="19"/>
      <c r="AR1920" s="19"/>
      <c r="AS1920" s="19"/>
      <c r="AT1920" s="19"/>
      <c r="AU1920" s="19"/>
      <c r="AV1920" s="19"/>
      <c r="AW1920" s="19"/>
      <c r="AX1920" s="20"/>
    </row>
    <row r="1921" spans="1:113">
      <c r="B1921" s="21"/>
    </row>
    <row r="1922" spans="1:113" ht="15" thickBot="1">
      <c r="A1922" s="11"/>
      <c r="B1922" s="10" t="s">
        <v>3</v>
      </c>
      <c r="C1922" s="8"/>
      <c r="D1922" s="8"/>
      <c r="E1922" s="8"/>
      <c r="F1922" s="8"/>
      <c r="G1922" s="8"/>
      <c r="H1922" s="8"/>
      <c r="I1922" s="8"/>
      <c r="J1922" s="8"/>
      <c r="K1922" s="8"/>
      <c r="L1922" s="9"/>
      <c r="M1922" s="9"/>
      <c r="N1922" s="9"/>
      <c r="O1922" s="9"/>
      <c r="P1922" s="8"/>
      <c r="Q1922" s="8"/>
      <c r="R1922" s="8"/>
      <c r="S1922" s="8"/>
      <c r="T1922" s="8"/>
      <c r="U1922" s="8"/>
      <c r="V1922" s="10"/>
      <c r="W1922" s="10"/>
      <c r="X1922" s="10"/>
      <c r="Y1922" s="10"/>
      <c r="Z1922" s="10"/>
      <c r="AA1922" s="10"/>
      <c r="AB1922" s="10"/>
      <c r="AC1922" s="10"/>
      <c r="AD1922" s="10"/>
      <c r="AE1922" s="10"/>
      <c r="AF1922" s="10"/>
      <c r="AG1922" s="10"/>
      <c r="AH1922" s="10"/>
      <c r="AI1922" s="10"/>
      <c r="AJ1922" s="10"/>
      <c r="AK1922" s="10"/>
      <c r="AL1922" s="10"/>
      <c r="AM1922" s="10"/>
      <c r="AN1922" s="10"/>
      <c r="AO1922" s="10"/>
      <c r="AP1922" s="10"/>
      <c r="AQ1922" s="10"/>
      <c r="AR1922" s="10"/>
      <c r="AS1922" s="10"/>
      <c r="AT1922" s="10"/>
      <c r="AU1922" s="10"/>
      <c r="AV1922" s="10"/>
      <c r="AW1922" s="10"/>
      <c r="AX1922" s="10"/>
      <c r="DI1922" s="6"/>
    </row>
    <row r="1923" spans="1:113" ht="14.4">
      <c r="A1923" s="8"/>
      <c r="B1923" s="12"/>
      <c r="C1923" s="7"/>
      <c r="D1923" s="7"/>
      <c r="E1923" s="7"/>
      <c r="F1923" s="7"/>
      <c r="G1923" s="7"/>
      <c r="H1923" s="7"/>
      <c r="I1923" s="7"/>
      <c r="J1923" s="7"/>
      <c r="K1923" s="7"/>
      <c r="L1923" s="13"/>
      <c r="M1923" s="13"/>
      <c r="N1923" s="13"/>
      <c r="O1923" s="13"/>
      <c r="P1923" s="7"/>
      <c r="Q1923" s="7"/>
      <c r="R1923" s="7"/>
      <c r="S1923" s="7"/>
      <c r="T1923" s="7"/>
      <c r="U1923" s="7"/>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c r="AS1923" s="14"/>
      <c r="AT1923" s="14"/>
      <c r="AU1923" s="14"/>
      <c r="AV1923" s="14"/>
      <c r="AW1923" s="14"/>
      <c r="AX1923" s="15"/>
    </row>
    <row r="1924" spans="1:113" ht="12" customHeight="1">
      <c r="A1924" s="8"/>
      <c r="B1924" s="122" t="s">
        <v>845</v>
      </c>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4"/>
    </row>
    <row r="1925" spans="1:113" ht="12" customHeight="1">
      <c r="A1925" s="8"/>
      <c r="B1925" s="122"/>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4"/>
    </row>
    <row r="1926" spans="1:113" ht="12" customHeight="1">
      <c r="A1926" s="8"/>
      <c r="B1926" s="122"/>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4"/>
    </row>
    <row r="1927" spans="1:113" ht="12" customHeight="1">
      <c r="A1927" s="8"/>
      <c r="B1927" s="122"/>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4"/>
    </row>
    <row r="1928" spans="1:113" ht="12" customHeight="1">
      <c r="A1928" s="8"/>
      <c r="B1928" s="122"/>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4"/>
    </row>
    <row r="1929" spans="1:113" ht="12" customHeight="1">
      <c r="A1929" s="8"/>
      <c r="B1929" s="122"/>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4"/>
      <c r="BC1929" s="16"/>
    </row>
    <row r="1930" spans="1:113" ht="12" customHeight="1">
      <c r="A1930" s="8"/>
      <c r="B1930" s="122"/>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4"/>
    </row>
    <row r="1931" spans="1:113" ht="12" customHeight="1">
      <c r="A1931" s="8"/>
      <c r="B1931" s="122"/>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4"/>
    </row>
    <row r="1932" spans="1:113" ht="12" customHeight="1">
      <c r="A1932" s="8"/>
      <c r="B1932" s="122"/>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4"/>
    </row>
    <row r="1933" spans="1:113" ht="15" thickBot="1">
      <c r="A1933" s="17"/>
      <c r="B1933" s="18"/>
      <c r="C1933" s="19"/>
      <c r="D1933" s="19"/>
      <c r="E1933" s="19"/>
      <c r="F1933" s="19"/>
      <c r="G1933" s="19"/>
      <c r="H1933" s="19"/>
      <c r="I1933" s="19"/>
      <c r="J1933" s="19"/>
      <c r="K1933" s="19"/>
      <c r="L1933" s="19"/>
      <c r="M1933" s="19"/>
      <c r="N1933" s="19"/>
      <c r="O1933" s="19"/>
      <c r="P1933" s="19"/>
      <c r="Q1933" s="19"/>
      <c r="R1933" s="19"/>
      <c r="S1933" s="19"/>
      <c r="T1933" s="19"/>
      <c r="U1933" s="19"/>
      <c r="V1933" s="19"/>
      <c r="W1933" s="19"/>
      <c r="X1933" s="19"/>
      <c r="Y1933" s="19"/>
      <c r="Z1933" s="19"/>
      <c r="AA1933" s="19"/>
      <c r="AB1933" s="19"/>
      <c r="AC1933" s="19"/>
      <c r="AD1933" s="19"/>
      <c r="AE1933" s="19"/>
      <c r="AF1933" s="19"/>
      <c r="AG1933" s="19"/>
      <c r="AH1933" s="19"/>
      <c r="AI1933" s="19"/>
      <c r="AJ1933" s="19"/>
      <c r="AK1933" s="19"/>
      <c r="AL1933" s="19"/>
      <c r="AM1933" s="19"/>
      <c r="AN1933" s="19"/>
      <c r="AO1933" s="19"/>
      <c r="AP1933" s="19"/>
      <c r="AQ1933" s="19"/>
      <c r="AR1933" s="19"/>
      <c r="AS1933" s="19"/>
      <c r="AT1933" s="19"/>
      <c r="AU1933" s="19"/>
      <c r="AV1933" s="19"/>
      <c r="AW1933" s="19"/>
      <c r="AX1933" s="20"/>
    </row>
    <row r="1934" spans="1:113">
      <c r="B1934" s="21"/>
    </row>
    <row r="1935" spans="1:113" ht="14.4">
      <c r="B1935" s="10" t="s">
        <v>4</v>
      </c>
      <c r="C1935" s="8"/>
      <c r="D1935" s="8"/>
      <c r="E1935" s="8"/>
      <c r="F1935" s="8"/>
      <c r="G1935" s="8"/>
      <c r="H1935" s="8"/>
      <c r="I1935" s="8"/>
      <c r="J1935" s="8"/>
      <c r="K1935" s="8"/>
      <c r="L1935" s="9"/>
      <c r="M1935" s="9"/>
      <c r="N1935" s="9"/>
      <c r="O1935" s="9"/>
      <c r="P1935" s="8"/>
      <c r="Q1935" s="8"/>
      <c r="R1935" s="8"/>
      <c r="S1935" s="8"/>
      <c r="T1935" s="8"/>
      <c r="U1935" s="8"/>
      <c r="V1935" s="10"/>
      <c r="W1935" s="10"/>
      <c r="X1935" s="10"/>
      <c r="Y1935" s="10"/>
      <c r="Z1935" s="10"/>
      <c r="AA1935" s="10"/>
      <c r="AB1935" s="10"/>
      <c r="AC1935" s="10"/>
      <c r="AD1935" s="10"/>
      <c r="AE1935" s="10"/>
      <c r="AF1935" s="10"/>
      <c r="AG1935" s="10"/>
      <c r="AH1935" s="10"/>
      <c r="AI1935" s="10"/>
      <c r="AJ1935" s="10"/>
      <c r="AK1935" s="10"/>
      <c r="AL1935" s="10"/>
      <c r="AM1935" s="10"/>
      <c r="AN1935" s="10"/>
      <c r="AO1935" s="10"/>
      <c r="AP1935" s="10"/>
      <c r="AQ1935" s="10"/>
      <c r="AR1935" s="10"/>
      <c r="AS1935" s="10"/>
      <c r="AT1935" s="10"/>
      <c r="AU1935" s="10"/>
      <c r="AV1935" s="10"/>
      <c r="AW1935" s="10"/>
      <c r="AX1935" s="10"/>
    </row>
    <row r="1936" spans="1:113" ht="15" thickBot="1">
      <c r="B1936" s="8"/>
      <c r="C1936" s="8"/>
      <c r="D1936" s="8"/>
      <c r="E1936" s="8"/>
      <c r="F1936" s="8"/>
      <c r="G1936" s="8"/>
      <c r="H1936" s="8"/>
      <c r="I1936" s="8"/>
      <c r="J1936" s="8"/>
      <c r="K1936" s="8"/>
      <c r="L1936" s="9"/>
      <c r="M1936" s="9"/>
      <c r="N1936" s="9"/>
      <c r="O1936" s="9"/>
      <c r="P1936" s="8"/>
      <c r="Q1936" s="8"/>
      <c r="R1936" s="8"/>
      <c r="S1936" s="8"/>
      <c r="T1936" s="8"/>
      <c r="U1936" s="8"/>
      <c r="V1936" s="10"/>
      <c r="W1936" s="10"/>
      <c r="X1936" s="10"/>
      <c r="Y1936" s="10"/>
      <c r="Z1936" s="10"/>
      <c r="AA1936" s="10"/>
      <c r="AB1936" s="10"/>
      <c r="AC1936" s="10"/>
      <c r="AD1936" s="10"/>
      <c r="AE1936" s="10"/>
      <c r="AF1936" s="10"/>
      <c r="AG1936" s="10"/>
      <c r="AH1936" s="10"/>
      <c r="AI1936" s="10"/>
      <c r="AJ1936" s="10"/>
      <c r="AK1936" s="10"/>
      <c r="AL1936" s="10"/>
      <c r="AM1936" s="10"/>
      <c r="AN1936" s="10"/>
      <c r="AO1936" s="10"/>
      <c r="AP1936" s="10"/>
      <c r="AQ1936" s="10"/>
      <c r="AR1936" s="10"/>
      <c r="AS1936" s="10"/>
      <c r="AT1936" s="10"/>
      <c r="AU1936" s="10"/>
      <c r="AV1936" s="10"/>
      <c r="AW1936" s="10"/>
      <c r="AX1936" s="22" t="s">
        <v>5</v>
      </c>
    </row>
    <row r="1937" spans="1:251" s="16" customFormat="1" ht="13.5" customHeight="1">
      <c r="A1937" s="8"/>
      <c r="B1937" s="125" t="s">
        <v>6</v>
      </c>
      <c r="C1937" s="126"/>
      <c r="D1937" s="126"/>
      <c r="E1937" s="126"/>
      <c r="F1937" s="126"/>
      <c r="G1937" s="126"/>
      <c r="H1937" s="126"/>
      <c r="I1937" s="126"/>
      <c r="J1937" s="126"/>
      <c r="K1937" s="126"/>
      <c r="L1937" s="126"/>
      <c r="M1937" s="126"/>
      <c r="N1937" s="126"/>
      <c r="O1937" s="126"/>
      <c r="P1937" s="126"/>
      <c r="Q1937" s="126"/>
      <c r="R1937" s="126"/>
      <c r="S1937" s="126"/>
      <c r="T1937" s="126"/>
      <c r="U1937" s="126"/>
      <c r="V1937" s="126"/>
      <c r="W1937" s="126"/>
      <c r="X1937" s="126"/>
      <c r="Y1937" s="126"/>
      <c r="Z1937" s="127"/>
      <c r="AA1937" s="131" t="s">
        <v>9</v>
      </c>
      <c r="AB1937" s="126"/>
      <c r="AC1937" s="126"/>
      <c r="AD1937" s="126"/>
      <c r="AE1937" s="126"/>
      <c r="AF1937" s="126"/>
      <c r="AG1937" s="126"/>
      <c r="AH1937" s="126"/>
      <c r="AI1937" s="127"/>
      <c r="AJ1937" s="131" t="s">
        <v>10</v>
      </c>
      <c r="AK1937" s="126"/>
      <c r="AL1937" s="126"/>
      <c r="AM1937" s="126"/>
      <c r="AN1937" s="126"/>
      <c r="AO1937" s="126"/>
      <c r="AP1937" s="126"/>
      <c r="AQ1937" s="126"/>
      <c r="AR1937" s="127"/>
      <c r="AS1937" s="131" t="s">
        <v>7</v>
      </c>
      <c r="AT1937" s="126"/>
      <c r="AU1937" s="126"/>
      <c r="AV1937" s="126"/>
      <c r="AW1937" s="126"/>
      <c r="AX1937" s="133"/>
      <c r="AY1937" s="2"/>
      <c r="AZ1937" s="2"/>
      <c r="BA1937" s="2"/>
      <c r="BB1937" s="2"/>
      <c r="BC1937" s="2"/>
      <c r="BD1937" s="2"/>
      <c r="BE1937" s="2"/>
      <c r="BF1937" s="2"/>
      <c r="BG1937" s="2"/>
      <c r="BH1937" s="2"/>
      <c r="BI1937" s="2"/>
      <c r="BJ1937" s="2"/>
      <c r="BK1937" s="2"/>
      <c r="BL1937" s="2"/>
      <c r="BM1937" s="2"/>
      <c r="BN1937" s="2"/>
      <c r="BO1937" s="2"/>
      <c r="BP1937" s="2"/>
      <c r="BQ1937" s="2"/>
      <c r="BR1937" s="2"/>
      <c r="BS1937" s="2"/>
      <c r="BT1937" s="2"/>
      <c r="BU1937" s="2"/>
      <c r="BV1937" s="2"/>
      <c r="BW1937" s="2"/>
      <c r="BX1937" s="2"/>
      <c r="BY1937" s="2"/>
      <c r="BZ1937" s="2"/>
      <c r="CA1937" s="2"/>
      <c r="CB1937" s="2"/>
      <c r="CC1937" s="2"/>
      <c r="CD1937" s="2"/>
      <c r="CE1937" s="2"/>
      <c r="CF1937" s="2"/>
      <c r="CG1937" s="2"/>
      <c r="CH1937" s="2"/>
      <c r="CI1937" s="2"/>
      <c r="CJ1937" s="2"/>
      <c r="CK1937" s="2"/>
      <c r="CL1937" s="2"/>
      <c r="CM1937" s="2"/>
      <c r="CN1937" s="2"/>
      <c r="CO1937" s="2"/>
      <c r="CP1937" s="2"/>
      <c r="CQ1937" s="2"/>
      <c r="CR1937" s="2"/>
      <c r="CS1937" s="2"/>
      <c r="CT1937" s="2"/>
      <c r="CU1937" s="2"/>
      <c r="CV1937" s="2"/>
      <c r="CW1937" s="2"/>
      <c r="CX1937" s="2"/>
      <c r="CY1937" s="2"/>
      <c r="CZ1937" s="2"/>
      <c r="DA1937" s="2"/>
      <c r="DB1937" s="2"/>
      <c r="DC1937" s="2"/>
      <c r="DD1937" s="2"/>
      <c r="DE1937" s="2"/>
      <c r="DF1937" s="2"/>
      <c r="DG1937" s="2"/>
      <c r="DH1937" s="2"/>
      <c r="DI1937" s="2"/>
      <c r="DJ1937" s="2"/>
      <c r="DK1937" s="2"/>
      <c r="DL1937" s="2"/>
      <c r="DM1937" s="2"/>
      <c r="DN1937" s="2"/>
      <c r="DO1937" s="2"/>
      <c r="DP1937" s="2"/>
      <c r="DQ1937" s="2"/>
      <c r="DR1937" s="2"/>
      <c r="DS1937" s="2"/>
      <c r="DT1937" s="2"/>
      <c r="DU1937" s="2"/>
      <c r="DV1937" s="2"/>
      <c r="DW1937" s="2"/>
      <c r="DX1937" s="2"/>
      <c r="DY1937" s="2"/>
      <c r="DZ1937" s="2"/>
      <c r="EA1937" s="2"/>
      <c r="EB1937" s="2"/>
      <c r="EC1937" s="2"/>
      <c r="ED1937" s="2"/>
      <c r="EE1937" s="2"/>
      <c r="EF1937" s="2"/>
      <c r="EG1937" s="2"/>
      <c r="EH1937" s="2"/>
      <c r="EI1937" s="2"/>
      <c r="EJ1937" s="2"/>
      <c r="EK1937" s="2"/>
      <c r="EL1937" s="2"/>
      <c r="EM1937" s="2"/>
      <c r="EN1937" s="2"/>
      <c r="EO1937" s="2"/>
      <c r="EP1937" s="2"/>
      <c r="EQ1937" s="2"/>
      <c r="ER1937" s="2"/>
      <c r="ES1937" s="2"/>
      <c r="ET1937" s="2"/>
      <c r="EU1937" s="2"/>
      <c r="EV1937" s="2"/>
      <c r="EW1937" s="2"/>
      <c r="EX1937" s="2"/>
      <c r="EY1937" s="2"/>
      <c r="EZ1937" s="2"/>
      <c r="FA1937" s="2"/>
      <c r="FB1937" s="2"/>
      <c r="FC1937" s="2"/>
      <c r="FD1937" s="2"/>
      <c r="FE1937" s="2"/>
      <c r="FF1937" s="2"/>
      <c r="FG1937" s="2"/>
      <c r="FH1937" s="2"/>
      <c r="FI1937" s="2"/>
      <c r="FJ1937" s="2"/>
      <c r="FK1937" s="2"/>
      <c r="FL1937" s="2"/>
      <c r="FM1937" s="2"/>
      <c r="FN1937" s="2"/>
      <c r="FO1937" s="2"/>
      <c r="FP1937" s="2"/>
      <c r="FQ1937" s="2"/>
      <c r="FR1937" s="2"/>
      <c r="FS1937" s="2"/>
      <c r="FT1937" s="2"/>
      <c r="FU1937" s="2"/>
      <c r="FV1937" s="2"/>
      <c r="FW1937" s="2"/>
      <c r="FX1937" s="2"/>
      <c r="FY1937" s="2"/>
      <c r="FZ1937" s="2"/>
      <c r="GA1937" s="2"/>
      <c r="GB1937" s="2"/>
      <c r="GC1937" s="2"/>
      <c r="GD1937" s="2"/>
      <c r="GE1937" s="2"/>
      <c r="GF1937" s="2"/>
      <c r="GG1937" s="2"/>
      <c r="GH1937" s="2"/>
      <c r="GI1937" s="2"/>
      <c r="GJ1937" s="2"/>
      <c r="GK1937" s="2"/>
      <c r="GL1937" s="2"/>
      <c r="GM1937" s="2"/>
      <c r="GN1937" s="2"/>
      <c r="GO1937" s="2"/>
      <c r="GP1937" s="2"/>
      <c r="GQ1937" s="2"/>
      <c r="GR1937" s="2"/>
      <c r="GS1937" s="2"/>
      <c r="GT1937" s="2"/>
      <c r="GU1937" s="2"/>
      <c r="GV1937" s="2"/>
      <c r="GW1937" s="2"/>
      <c r="GX1937" s="2"/>
      <c r="GY1937" s="2"/>
      <c r="GZ1937" s="2"/>
      <c r="HA1937" s="2"/>
      <c r="HB1937" s="2"/>
      <c r="HC1937" s="2"/>
      <c r="HD1937" s="2"/>
      <c r="HE1937" s="2"/>
      <c r="HF1937" s="2"/>
      <c r="HG1937" s="2"/>
      <c r="HH1937" s="2"/>
      <c r="HI1937" s="2"/>
      <c r="HJ1937" s="2"/>
      <c r="HK1937" s="2"/>
      <c r="HL1937" s="2"/>
      <c r="HM1937" s="2"/>
      <c r="HN1937" s="2"/>
      <c r="HO1937" s="2"/>
      <c r="HP1937" s="2"/>
      <c r="HQ1937" s="2"/>
      <c r="HR1937" s="2"/>
      <c r="HS1937" s="2"/>
      <c r="HT1937" s="2"/>
      <c r="HU1937" s="2"/>
      <c r="HV1937" s="2"/>
      <c r="HW1937" s="2"/>
      <c r="HX1937" s="2"/>
      <c r="HY1937" s="2"/>
      <c r="HZ1937" s="2"/>
      <c r="IA1937" s="2"/>
      <c r="IB1937" s="2"/>
      <c r="IC1937" s="2"/>
      <c r="ID1937" s="2"/>
      <c r="IE1937" s="2"/>
      <c r="IF1937" s="2"/>
      <c r="IG1937" s="2"/>
      <c r="IH1937" s="2"/>
      <c r="II1937" s="2"/>
      <c r="IJ1937" s="2"/>
      <c r="IK1937" s="2"/>
      <c r="IL1937" s="2"/>
      <c r="IM1937" s="2"/>
      <c r="IN1937" s="2"/>
      <c r="IO1937" s="2"/>
      <c r="IP1937" s="2"/>
      <c r="IQ1937" s="2"/>
    </row>
    <row r="1938" spans="1:251" s="16" customFormat="1">
      <c r="A1938" s="8"/>
      <c r="B1938" s="128"/>
      <c r="C1938" s="129"/>
      <c r="D1938" s="129"/>
      <c r="E1938" s="129"/>
      <c r="F1938" s="129"/>
      <c r="G1938" s="129"/>
      <c r="H1938" s="129"/>
      <c r="I1938" s="129"/>
      <c r="J1938" s="129"/>
      <c r="K1938" s="129"/>
      <c r="L1938" s="129"/>
      <c r="M1938" s="129"/>
      <c r="N1938" s="129"/>
      <c r="O1938" s="129"/>
      <c r="P1938" s="129"/>
      <c r="Q1938" s="129"/>
      <c r="R1938" s="129"/>
      <c r="S1938" s="129"/>
      <c r="T1938" s="129"/>
      <c r="U1938" s="129"/>
      <c r="V1938" s="129"/>
      <c r="W1938" s="129"/>
      <c r="X1938" s="129"/>
      <c r="Y1938" s="129"/>
      <c r="Z1938" s="130"/>
      <c r="AA1938" s="132"/>
      <c r="AB1938" s="129"/>
      <c r="AC1938" s="129"/>
      <c r="AD1938" s="129"/>
      <c r="AE1938" s="129"/>
      <c r="AF1938" s="129"/>
      <c r="AG1938" s="129"/>
      <c r="AH1938" s="129"/>
      <c r="AI1938" s="130"/>
      <c r="AJ1938" s="132"/>
      <c r="AK1938" s="129"/>
      <c r="AL1938" s="129"/>
      <c r="AM1938" s="129"/>
      <c r="AN1938" s="129"/>
      <c r="AO1938" s="129"/>
      <c r="AP1938" s="129"/>
      <c r="AQ1938" s="129"/>
      <c r="AR1938" s="130"/>
      <c r="AS1938" s="132"/>
      <c r="AT1938" s="129"/>
      <c r="AU1938" s="129"/>
      <c r="AV1938" s="129"/>
      <c r="AW1938" s="129"/>
      <c r="AX1938" s="134"/>
      <c r="AY1938" s="2"/>
      <c r="AZ1938" s="2"/>
      <c r="BA1938" s="2"/>
      <c r="BB1938" s="23"/>
      <c r="BC1938" s="24"/>
      <c r="BE1938" s="2"/>
      <c r="BF1938" s="2"/>
      <c r="BG1938" s="2"/>
      <c r="BH1938" s="2"/>
      <c r="BI1938" s="2"/>
      <c r="BJ1938" s="2"/>
      <c r="BK1938" s="2"/>
      <c r="BL1938" s="2"/>
      <c r="BM1938" s="2"/>
      <c r="BN1938" s="2"/>
      <c r="BO1938" s="2"/>
      <c r="BP1938" s="2"/>
      <c r="BQ1938" s="2"/>
      <c r="BR1938" s="2"/>
      <c r="BS1938" s="2"/>
      <c r="BT1938" s="2"/>
      <c r="BU1938" s="2"/>
      <c r="BV1938" s="2"/>
      <c r="BW1938" s="2"/>
      <c r="BX1938" s="2"/>
      <c r="BY1938" s="2"/>
      <c r="BZ1938" s="2"/>
      <c r="CA1938" s="2"/>
      <c r="CB1938" s="2"/>
      <c r="CC1938" s="2"/>
      <c r="CD1938" s="2"/>
      <c r="CE1938" s="2"/>
      <c r="CF1938" s="2"/>
      <c r="CG1938" s="2"/>
      <c r="CH1938" s="2"/>
      <c r="CI1938" s="2"/>
      <c r="CJ1938" s="2"/>
      <c r="CK1938" s="2"/>
      <c r="CL1938" s="2"/>
      <c r="CM1938" s="2"/>
      <c r="CN1938" s="2"/>
      <c r="CO1938" s="2"/>
      <c r="CP1938" s="2"/>
      <c r="CQ1938" s="2"/>
      <c r="CR1938" s="2"/>
      <c r="CS1938" s="2"/>
      <c r="CT1938" s="2"/>
      <c r="CU1938" s="2"/>
      <c r="CV1938" s="2"/>
      <c r="CW1938" s="2"/>
      <c r="CX1938" s="2"/>
      <c r="CY1938" s="2"/>
      <c r="CZ1938" s="2"/>
      <c r="DA1938" s="2"/>
      <c r="DB1938" s="2"/>
      <c r="DC1938" s="2"/>
      <c r="DD1938" s="2"/>
      <c r="DE1938" s="2"/>
      <c r="DF1938" s="2"/>
      <c r="DG1938" s="2"/>
      <c r="DH1938" s="2"/>
      <c r="DI1938" s="2"/>
      <c r="DJ1938" s="2"/>
      <c r="DK1938" s="2"/>
      <c r="DL1938" s="2"/>
      <c r="DM1938" s="2"/>
      <c r="DN1938" s="2"/>
      <c r="DO1938" s="2"/>
      <c r="DP1938" s="2"/>
      <c r="DQ1938" s="2"/>
      <c r="DR1938" s="2"/>
      <c r="DS1938" s="2"/>
      <c r="DT1938" s="2"/>
      <c r="DU1938" s="2"/>
      <c r="DV1938" s="2"/>
      <c r="DW1938" s="2"/>
      <c r="DX1938" s="2"/>
      <c r="DY1938" s="2"/>
      <c r="DZ1938" s="2"/>
      <c r="EA1938" s="2"/>
      <c r="EB1938" s="2"/>
      <c r="EC1938" s="2"/>
      <c r="ED1938" s="2"/>
      <c r="EE1938" s="2"/>
      <c r="EF1938" s="2"/>
      <c r="EG1938" s="2"/>
      <c r="EH1938" s="2"/>
      <c r="EI1938" s="2"/>
      <c r="EJ1938" s="2"/>
      <c r="EK1938" s="2"/>
      <c r="EL1938" s="2"/>
      <c r="EM1938" s="2"/>
      <c r="EN1938" s="2"/>
      <c r="EO1938" s="2"/>
      <c r="EP1938" s="2"/>
      <c r="EQ1938" s="2"/>
      <c r="ER1938" s="2"/>
      <c r="ES1938" s="2"/>
      <c r="ET1938" s="2"/>
      <c r="EU1938" s="2"/>
      <c r="EV1938" s="2"/>
      <c r="EW1938" s="2"/>
      <c r="EX1938" s="2"/>
      <c r="EY1938" s="2"/>
      <c r="EZ1938" s="2"/>
      <c r="FA1938" s="2"/>
      <c r="FB1938" s="2"/>
      <c r="FC1938" s="2"/>
      <c r="FD1938" s="2"/>
      <c r="FE1938" s="2"/>
      <c r="FF1938" s="2"/>
      <c r="FG1938" s="2"/>
      <c r="FH1938" s="2"/>
      <c r="FI1938" s="2"/>
      <c r="FJ1938" s="2"/>
      <c r="FK1938" s="2"/>
      <c r="FL1938" s="2"/>
      <c r="FM1938" s="2"/>
      <c r="FN1938" s="2"/>
      <c r="FO1938" s="2"/>
      <c r="FP1938" s="2"/>
      <c r="FQ1938" s="2"/>
      <c r="FR1938" s="2"/>
      <c r="FS1938" s="2"/>
      <c r="FT1938" s="2"/>
      <c r="FU1938" s="2"/>
      <c r="FV1938" s="2"/>
      <c r="FW1938" s="2"/>
      <c r="FX1938" s="2"/>
      <c r="FY1938" s="2"/>
      <c r="FZ1938" s="2"/>
      <c r="GA1938" s="2"/>
      <c r="GB1938" s="2"/>
      <c r="GC1938" s="2"/>
      <c r="GD1938" s="2"/>
      <c r="GE1938" s="2"/>
      <c r="GF1938" s="2"/>
      <c r="GG1938" s="2"/>
      <c r="GH1938" s="2"/>
      <c r="GI1938" s="2"/>
      <c r="GJ1938" s="2"/>
      <c r="GK1938" s="2"/>
      <c r="GL1938" s="2"/>
      <c r="GM1938" s="2"/>
      <c r="GN1938" s="2"/>
      <c r="GO1938" s="2"/>
      <c r="GP1938" s="2"/>
      <c r="GQ1938" s="2"/>
      <c r="GR1938" s="2"/>
      <c r="GS1938" s="2"/>
      <c r="GT1938" s="2"/>
      <c r="GU1938" s="2"/>
      <c r="GV1938" s="2"/>
      <c r="GW1938" s="2"/>
      <c r="GX1938" s="2"/>
      <c r="GY1938" s="2"/>
      <c r="GZ1938" s="2"/>
      <c r="HA1938" s="2"/>
      <c r="HB1938" s="2"/>
      <c r="HC1938" s="2"/>
      <c r="HD1938" s="2"/>
      <c r="HE1938" s="2"/>
      <c r="HF1938" s="2"/>
      <c r="HG1938" s="2"/>
      <c r="HH1938" s="2"/>
      <c r="HI1938" s="2"/>
      <c r="HJ1938" s="2"/>
      <c r="HK1938" s="2"/>
      <c r="HL1938" s="2"/>
      <c r="HM1938" s="2"/>
      <c r="HN1938" s="2"/>
      <c r="HO1938" s="2"/>
      <c r="HP1938" s="2"/>
      <c r="HQ1938" s="2"/>
      <c r="HR1938" s="2"/>
      <c r="HS1938" s="2"/>
      <c r="HT1938" s="2"/>
      <c r="HU1938" s="2"/>
      <c r="HV1938" s="2"/>
      <c r="HW1938" s="2"/>
      <c r="HX1938" s="2"/>
      <c r="HY1938" s="2"/>
      <c r="HZ1938" s="2"/>
      <c r="IA1938" s="2"/>
      <c r="IB1938" s="2"/>
      <c r="IC1938" s="2"/>
      <c r="ID1938" s="2"/>
      <c r="IE1938" s="2"/>
      <c r="IF1938" s="2"/>
      <c r="IG1938" s="2"/>
      <c r="IH1938" s="2"/>
      <c r="II1938" s="2"/>
      <c r="IJ1938" s="2"/>
      <c r="IK1938" s="2"/>
      <c r="IL1938" s="2"/>
      <c r="IM1938" s="2"/>
      <c r="IN1938" s="2"/>
      <c r="IO1938" s="2"/>
      <c r="IP1938" s="2"/>
      <c r="IQ1938" s="2"/>
    </row>
    <row r="1939" spans="1:251" s="16" customFormat="1" ht="18.75" customHeight="1">
      <c r="A1939" s="8"/>
      <c r="B1939" s="25"/>
      <c r="C1939" s="135" t="s">
        <v>788</v>
      </c>
      <c r="D1939" s="136"/>
      <c r="E1939" s="136"/>
      <c r="F1939" s="136"/>
      <c r="G1939" s="136"/>
      <c r="H1939" s="136"/>
      <c r="I1939" s="136"/>
      <c r="J1939" s="136"/>
      <c r="K1939" s="136"/>
      <c r="L1939" s="136"/>
      <c r="M1939" s="136"/>
      <c r="N1939" s="136"/>
      <c r="O1939" s="136"/>
      <c r="P1939" s="136"/>
      <c r="Q1939" s="136"/>
      <c r="R1939" s="136"/>
      <c r="S1939" s="136"/>
      <c r="T1939" s="136"/>
      <c r="U1939" s="136"/>
      <c r="V1939" s="136"/>
      <c r="W1939" s="136"/>
      <c r="X1939" s="136"/>
      <c r="Y1939" s="136"/>
      <c r="Z1939" s="137"/>
      <c r="AA1939" s="138">
        <f>46293+1144</f>
        <v>47437</v>
      </c>
      <c r="AB1939" s="139"/>
      <c r="AC1939" s="139"/>
      <c r="AD1939" s="139"/>
      <c r="AE1939" s="139"/>
      <c r="AF1939" s="139"/>
      <c r="AG1939" s="139"/>
      <c r="AH1939" s="139"/>
      <c r="AI1939" s="140"/>
      <c r="AJ1939" s="138">
        <f>45102+1144</f>
        <v>46246</v>
      </c>
      <c r="AK1939" s="139"/>
      <c r="AL1939" s="139"/>
      <c r="AM1939" s="139"/>
      <c r="AN1939" s="139"/>
      <c r="AO1939" s="139"/>
      <c r="AP1939" s="139"/>
      <c r="AQ1939" s="139"/>
      <c r="AR1939" s="140"/>
      <c r="AS1939" s="141"/>
      <c r="AT1939" s="142"/>
      <c r="AU1939" s="142"/>
      <c r="AV1939" s="142"/>
      <c r="AW1939" s="142"/>
      <c r="AX1939" s="143"/>
      <c r="AY1939" s="2"/>
      <c r="AZ1939" s="2"/>
      <c r="BA1939" s="2"/>
      <c r="BB1939" s="2"/>
      <c r="BC1939" s="2"/>
      <c r="BD1939" s="2"/>
      <c r="BE1939" s="2"/>
      <c r="BF1939" s="2"/>
      <c r="BG1939" s="2"/>
      <c r="BH1939" s="2"/>
      <c r="BI1939" s="2"/>
      <c r="BJ1939" s="2"/>
      <c r="BK1939" s="2"/>
      <c r="BL1939" s="2"/>
      <c r="BM1939" s="2"/>
      <c r="BN1939" s="2"/>
      <c r="BO1939" s="2"/>
      <c r="BP1939" s="2"/>
      <c r="BQ1939" s="2"/>
      <c r="BR1939" s="2"/>
      <c r="BS1939" s="2"/>
      <c r="BT1939" s="2"/>
      <c r="BU1939" s="2"/>
      <c r="BV1939" s="2"/>
      <c r="BW1939" s="2"/>
      <c r="BX1939" s="2"/>
      <c r="BY1939" s="2"/>
      <c r="BZ1939" s="2"/>
      <c r="CA1939" s="2"/>
      <c r="CB1939" s="2"/>
      <c r="CC1939" s="2"/>
      <c r="CD1939" s="2"/>
      <c r="CE1939" s="2"/>
      <c r="CF1939" s="2"/>
      <c r="CG1939" s="2"/>
      <c r="CH1939" s="2"/>
      <c r="CI1939" s="2"/>
      <c r="CJ1939" s="2"/>
      <c r="CK1939" s="2"/>
      <c r="CL1939" s="2"/>
      <c r="CM1939" s="2"/>
      <c r="CN1939" s="2"/>
      <c r="CO1939" s="2"/>
      <c r="CP1939" s="2"/>
      <c r="CQ1939" s="2"/>
      <c r="CR1939" s="2"/>
      <c r="CS1939" s="2"/>
      <c r="CT1939" s="2"/>
      <c r="CU1939" s="2"/>
      <c r="CV1939" s="2"/>
      <c r="CW1939" s="2"/>
      <c r="CX1939" s="2"/>
      <c r="CY1939" s="2"/>
      <c r="CZ1939" s="2"/>
      <c r="DA1939" s="2"/>
      <c r="DB1939" s="2"/>
      <c r="DC1939" s="2"/>
      <c r="DD1939" s="2"/>
      <c r="DE1939" s="2"/>
      <c r="DF1939" s="2"/>
      <c r="DG1939" s="2"/>
      <c r="DH1939" s="2"/>
      <c r="DI1939" s="2"/>
      <c r="DJ1939" s="2"/>
      <c r="DK1939" s="2"/>
      <c r="DL1939" s="2"/>
      <c r="DM1939" s="2"/>
      <c r="DN1939" s="2"/>
      <c r="DO1939" s="2"/>
      <c r="DP1939" s="2"/>
      <c r="DQ1939" s="2"/>
      <c r="DR1939" s="2"/>
      <c r="DS1939" s="2"/>
      <c r="DT1939" s="2"/>
      <c r="DU1939" s="2"/>
      <c r="DV1939" s="2"/>
      <c r="DW1939" s="2"/>
      <c r="DX1939" s="2"/>
      <c r="DY1939" s="2"/>
      <c r="DZ1939" s="2"/>
      <c r="EA1939" s="2"/>
      <c r="EB1939" s="2"/>
      <c r="EC1939" s="2"/>
      <c r="ED1939" s="2"/>
      <c r="EE1939" s="2"/>
      <c r="EF1939" s="2"/>
      <c r="EG1939" s="2"/>
      <c r="EH1939" s="2"/>
      <c r="EI1939" s="2"/>
      <c r="EJ1939" s="2"/>
      <c r="EK1939" s="2"/>
      <c r="EL1939" s="2"/>
      <c r="EM1939" s="2"/>
      <c r="EN1939" s="2"/>
      <c r="EO1939" s="2"/>
      <c r="EP1939" s="2"/>
      <c r="EQ1939" s="2"/>
      <c r="ER1939" s="2"/>
      <c r="ES1939" s="2"/>
      <c r="ET1939" s="2"/>
      <c r="EU1939" s="2"/>
      <c r="EV1939" s="2"/>
      <c r="EW1939" s="2"/>
      <c r="EX1939" s="2"/>
      <c r="EY1939" s="2"/>
      <c r="EZ1939" s="2"/>
      <c r="FA1939" s="2"/>
      <c r="FB1939" s="2"/>
      <c r="FC1939" s="2"/>
      <c r="FD1939" s="2"/>
      <c r="FE1939" s="2"/>
      <c r="FF1939" s="2"/>
      <c r="FG1939" s="2"/>
      <c r="FH1939" s="2"/>
      <c r="FI1939" s="2"/>
      <c r="FJ1939" s="2"/>
      <c r="FK1939" s="2"/>
      <c r="FL1939" s="2"/>
      <c r="FM1939" s="2"/>
      <c r="FN1939" s="2"/>
      <c r="FO1939" s="2"/>
      <c r="FP1939" s="2"/>
      <c r="FQ1939" s="2"/>
      <c r="FR1939" s="2"/>
      <c r="FS1939" s="2"/>
      <c r="FT1939" s="2"/>
      <c r="FU1939" s="2"/>
      <c r="FV1939" s="2"/>
      <c r="FW1939" s="2"/>
      <c r="FX1939" s="2"/>
      <c r="FY1939" s="2"/>
      <c r="FZ1939" s="2"/>
      <c r="GA1939" s="2"/>
      <c r="GB1939" s="2"/>
      <c r="GC1939" s="2"/>
      <c r="GD1939" s="2"/>
      <c r="GE1939" s="2"/>
      <c r="GF1939" s="2"/>
      <c r="GG1939" s="2"/>
      <c r="GH1939" s="2"/>
      <c r="GI1939" s="2"/>
      <c r="GJ1939" s="2"/>
      <c r="GK1939" s="2"/>
      <c r="GL1939" s="2"/>
      <c r="GM1939" s="2"/>
      <c r="GN1939" s="2"/>
      <c r="GO1939" s="2"/>
      <c r="GP1939" s="2"/>
      <c r="GQ1939" s="2"/>
      <c r="GR1939" s="2"/>
      <c r="GS1939" s="2"/>
      <c r="GT1939" s="2"/>
      <c r="GU1939" s="2"/>
      <c r="GV1939" s="2"/>
      <c r="GW1939" s="2"/>
      <c r="GX1939" s="2"/>
      <c r="GY1939" s="2"/>
      <c r="GZ1939" s="2"/>
      <c r="HA1939" s="2"/>
      <c r="HB1939" s="2"/>
      <c r="HC1939" s="2"/>
      <c r="HD1939" s="2"/>
      <c r="HE1939" s="2"/>
      <c r="HF1939" s="2"/>
      <c r="HG1939" s="2"/>
      <c r="HH1939" s="2"/>
      <c r="HI1939" s="2"/>
      <c r="HJ1939" s="2"/>
      <c r="HK1939" s="2"/>
      <c r="HL1939" s="2"/>
      <c r="HM1939" s="2"/>
      <c r="HN1939" s="2"/>
      <c r="HO1939" s="2"/>
      <c r="HP1939" s="2"/>
      <c r="HQ1939" s="2"/>
      <c r="HR1939" s="2"/>
      <c r="HS1939" s="2"/>
      <c r="HT1939" s="2"/>
      <c r="HU1939" s="2"/>
      <c r="HV1939" s="2"/>
      <c r="HW1939" s="2"/>
      <c r="HX1939" s="2"/>
      <c r="HY1939" s="2"/>
      <c r="HZ1939" s="2"/>
      <c r="IA1939" s="2"/>
      <c r="IB1939" s="2"/>
      <c r="IC1939" s="2"/>
      <c r="ID1939" s="2"/>
      <c r="IE1939" s="2"/>
      <c r="IF1939" s="2"/>
      <c r="IG1939" s="2"/>
      <c r="IH1939" s="2"/>
      <c r="II1939" s="2"/>
      <c r="IJ1939" s="2"/>
      <c r="IK1939" s="2"/>
      <c r="IL1939" s="2"/>
      <c r="IM1939" s="2"/>
      <c r="IN1939" s="2"/>
      <c r="IO1939" s="2"/>
      <c r="IP1939" s="2"/>
      <c r="IQ1939" s="2"/>
    </row>
    <row r="1940" spans="1:251" s="16" customFormat="1" ht="18.75" customHeight="1">
      <c r="A1940" s="8"/>
      <c r="B1940" s="25"/>
      <c r="C1940" s="135" t="s">
        <v>789</v>
      </c>
      <c r="D1940" s="136"/>
      <c r="E1940" s="136"/>
      <c r="F1940" s="136"/>
      <c r="G1940" s="136"/>
      <c r="H1940" s="136"/>
      <c r="I1940" s="136"/>
      <c r="J1940" s="136"/>
      <c r="K1940" s="136"/>
      <c r="L1940" s="136"/>
      <c r="M1940" s="136"/>
      <c r="N1940" s="136"/>
      <c r="O1940" s="136"/>
      <c r="P1940" s="136"/>
      <c r="Q1940" s="136"/>
      <c r="R1940" s="136"/>
      <c r="S1940" s="136"/>
      <c r="T1940" s="136"/>
      <c r="U1940" s="136"/>
      <c r="V1940" s="136"/>
      <c r="W1940" s="136"/>
      <c r="X1940" s="136"/>
      <c r="Y1940" s="136"/>
      <c r="Z1940" s="137"/>
      <c r="AA1940" s="138">
        <v>35058</v>
      </c>
      <c r="AB1940" s="139"/>
      <c r="AC1940" s="139"/>
      <c r="AD1940" s="139"/>
      <c r="AE1940" s="139"/>
      <c r="AF1940" s="139"/>
      <c r="AG1940" s="139"/>
      <c r="AH1940" s="139"/>
      <c r="AI1940" s="140"/>
      <c r="AJ1940" s="138">
        <v>35058</v>
      </c>
      <c r="AK1940" s="139"/>
      <c r="AL1940" s="139"/>
      <c r="AM1940" s="139"/>
      <c r="AN1940" s="139"/>
      <c r="AO1940" s="139"/>
      <c r="AP1940" s="139"/>
      <c r="AQ1940" s="139"/>
      <c r="AR1940" s="140"/>
      <c r="AS1940" s="141"/>
      <c r="AT1940" s="142"/>
      <c r="AU1940" s="142"/>
      <c r="AV1940" s="142"/>
      <c r="AW1940" s="142"/>
      <c r="AX1940" s="143"/>
      <c r="AY1940" s="2"/>
      <c r="AZ1940" s="2"/>
      <c r="BA1940" s="2"/>
      <c r="BB1940" s="2"/>
      <c r="BC1940" s="2"/>
      <c r="BD1940" s="2"/>
      <c r="BE1940" s="2"/>
      <c r="BF1940" s="2"/>
      <c r="BG1940" s="2"/>
      <c r="BH1940" s="2"/>
      <c r="BI1940" s="2"/>
      <c r="BJ1940" s="2"/>
      <c r="BK1940" s="2"/>
      <c r="BL1940" s="2"/>
      <c r="BM1940" s="2"/>
      <c r="BN1940" s="2"/>
      <c r="BO1940" s="2"/>
      <c r="BP1940" s="2"/>
      <c r="BQ1940" s="2"/>
      <c r="BR1940" s="2"/>
      <c r="BS1940" s="2"/>
      <c r="BT1940" s="2"/>
      <c r="BU1940" s="2"/>
      <c r="BV1940" s="2"/>
      <c r="BW1940" s="2"/>
      <c r="BX1940" s="2"/>
      <c r="BY1940" s="2"/>
      <c r="BZ1940" s="2"/>
      <c r="CA1940" s="2"/>
      <c r="CB1940" s="2"/>
      <c r="CC1940" s="2"/>
      <c r="CD1940" s="2"/>
      <c r="CE1940" s="2"/>
      <c r="CF1940" s="2"/>
      <c r="CG1940" s="2"/>
      <c r="CH1940" s="2"/>
      <c r="CI1940" s="2"/>
      <c r="CJ1940" s="2"/>
      <c r="CK1940" s="2"/>
      <c r="CL1940" s="2"/>
      <c r="CM1940" s="2"/>
      <c r="CN1940" s="2"/>
      <c r="CO1940" s="2"/>
      <c r="CP1940" s="2"/>
      <c r="CQ1940" s="2"/>
      <c r="CR1940" s="2"/>
      <c r="CS1940" s="2"/>
      <c r="CT1940" s="2"/>
      <c r="CU1940" s="2"/>
      <c r="CV1940" s="2"/>
      <c r="CW1940" s="2"/>
      <c r="CX1940" s="2"/>
      <c r="CY1940" s="2"/>
      <c r="CZ1940" s="2"/>
      <c r="DA1940" s="2"/>
      <c r="DB1940" s="2"/>
      <c r="DC1940" s="2"/>
      <c r="DD1940" s="2"/>
      <c r="DE1940" s="2"/>
      <c r="DF1940" s="2"/>
      <c r="DG1940" s="2"/>
      <c r="DH1940" s="2"/>
      <c r="DI1940" s="2"/>
      <c r="DJ1940" s="2"/>
      <c r="DK1940" s="2"/>
      <c r="DL1940" s="2"/>
      <c r="DM1940" s="2"/>
      <c r="DN1940" s="2"/>
      <c r="DO1940" s="2"/>
      <c r="DP1940" s="2"/>
      <c r="DQ1940" s="2"/>
      <c r="DR1940" s="2"/>
      <c r="DS1940" s="2"/>
      <c r="DT1940" s="2"/>
      <c r="DU1940" s="2"/>
      <c r="DV1940" s="2"/>
      <c r="DW1940" s="2"/>
      <c r="DX1940" s="2"/>
      <c r="DY1940" s="2"/>
      <c r="DZ1940" s="2"/>
      <c r="EA1940" s="2"/>
      <c r="EB1940" s="2"/>
      <c r="EC1940" s="2"/>
      <c r="ED1940" s="2"/>
      <c r="EE1940" s="2"/>
      <c r="EF1940" s="2"/>
      <c r="EG1940" s="2"/>
      <c r="EH1940" s="2"/>
      <c r="EI1940" s="2"/>
      <c r="EJ1940" s="2"/>
      <c r="EK1940" s="2"/>
      <c r="EL1940" s="2"/>
      <c r="EM1940" s="2"/>
      <c r="EN1940" s="2"/>
      <c r="EO1940" s="2"/>
      <c r="EP1940" s="2"/>
      <c r="EQ1940" s="2"/>
      <c r="ER1940" s="2"/>
      <c r="ES1940" s="2"/>
      <c r="ET1940" s="2"/>
      <c r="EU1940" s="2"/>
      <c r="EV1940" s="2"/>
      <c r="EW1940" s="2"/>
      <c r="EX1940" s="2"/>
      <c r="EY1940" s="2"/>
      <c r="EZ1940" s="2"/>
      <c r="FA1940" s="2"/>
      <c r="FB1940" s="2"/>
      <c r="FC1940" s="2"/>
      <c r="FD1940" s="2"/>
      <c r="FE1940" s="2"/>
      <c r="FF1940" s="2"/>
      <c r="FG1940" s="2"/>
      <c r="FH1940" s="2"/>
      <c r="FI1940" s="2"/>
      <c r="FJ1940" s="2"/>
      <c r="FK1940" s="2"/>
      <c r="FL1940" s="2"/>
      <c r="FM1940" s="2"/>
      <c r="FN1940" s="2"/>
      <c r="FO1940" s="2"/>
      <c r="FP1940" s="2"/>
      <c r="FQ1940" s="2"/>
      <c r="FR1940" s="2"/>
      <c r="FS1940" s="2"/>
      <c r="FT1940" s="2"/>
      <c r="FU1940" s="2"/>
      <c r="FV1940" s="2"/>
      <c r="FW1940" s="2"/>
      <c r="FX1940" s="2"/>
      <c r="FY1940" s="2"/>
      <c r="FZ1940" s="2"/>
      <c r="GA1940" s="2"/>
      <c r="GB1940" s="2"/>
      <c r="GC1940" s="2"/>
      <c r="GD1940" s="2"/>
      <c r="GE1940" s="2"/>
      <c r="GF1940" s="2"/>
      <c r="GG1940" s="2"/>
      <c r="GH1940" s="2"/>
      <c r="GI1940" s="2"/>
      <c r="GJ1940" s="2"/>
      <c r="GK1940" s="2"/>
      <c r="GL1940" s="2"/>
      <c r="GM1940" s="2"/>
      <c r="GN1940" s="2"/>
      <c r="GO1940" s="2"/>
      <c r="GP1940" s="2"/>
      <c r="GQ1940" s="2"/>
      <c r="GR1940" s="2"/>
      <c r="GS1940" s="2"/>
      <c r="GT1940" s="2"/>
      <c r="GU1940" s="2"/>
      <c r="GV1940" s="2"/>
      <c r="GW1940" s="2"/>
      <c r="GX1940" s="2"/>
      <c r="GY1940" s="2"/>
      <c r="GZ1940" s="2"/>
      <c r="HA1940" s="2"/>
      <c r="HB1940" s="2"/>
      <c r="HC1940" s="2"/>
      <c r="HD1940" s="2"/>
      <c r="HE1940" s="2"/>
      <c r="HF1940" s="2"/>
      <c r="HG1940" s="2"/>
      <c r="HH1940" s="2"/>
      <c r="HI1940" s="2"/>
      <c r="HJ1940" s="2"/>
      <c r="HK1940" s="2"/>
      <c r="HL1940" s="2"/>
      <c r="HM1940" s="2"/>
      <c r="HN1940" s="2"/>
      <c r="HO1940" s="2"/>
      <c r="HP1940" s="2"/>
      <c r="HQ1940" s="2"/>
      <c r="HR1940" s="2"/>
      <c r="HS1940" s="2"/>
      <c r="HT1940" s="2"/>
      <c r="HU1940" s="2"/>
      <c r="HV1940" s="2"/>
      <c r="HW1940" s="2"/>
      <c r="HX1940" s="2"/>
      <c r="HY1940" s="2"/>
      <c r="HZ1940" s="2"/>
      <c r="IA1940" s="2"/>
      <c r="IB1940" s="2"/>
      <c r="IC1940" s="2"/>
      <c r="ID1940" s="2"/>
      <c r="IE1940" s="2"/>
      <c r="IF1940" s="2"/>
      <c r="IG1940" s="2"/>
      <c r="IH1940" s="2"/>
      <c r="II1940" s="2"/>
      <c r="IJ1940" s="2"/>
      <c r="IK1940" s="2"/>
      <c r="IL1940" s="2"/>
      <c r="IM1940" s="2"/>
      <c r="IN1940" s="2"/>
      <c r="IO1940" s="2"/>
      <c r="IP1940" s="2"/>
      <c r="IQ1940" s="2"/>
    </row>
    <row r="1941" spans="1:251" s="16" customFormat="1" ht="18.75" customHeight="1">
      <c r="A1941" s="8"/>
      <c r="B1941" s="25"/>
      <c r="C1941" s="135" t="s">
        <v>216</v>
      </c>
      <c r="D1941" s="136"/>
      <c r="E1941" s="136"/>
      <c r="F1941" s="136"/>
      <c r="G1941" s="136"/>
      <c r="H1941" s="136"/>
      <c r="I1941" s="136"/>
      <c r="J1941" s="136"/>
      <c r="K1941" s="136"/>
      <c r="L1941" s="136"/>
      <c r="M1941" s="136"/>
      <c r="N1941" s="136"/>
      <c r="O1941" s="136"/>
      <c r="P1941" s="136"/>
      <c r="Q1941" s="136"/>
      <c r="R1941" s="136"/>
      <c r="S1941" s="136"/>
      <c r="T1941" s="136"/>
      <c r="U1941" s="136"/>
      <c r="V1941" s="136"/>
      <c r="W1941" s="136"/>
      <c r="X1941" s="136"/>
      <c r="Y1941" s="136"/>
      <c r="Z1941" s="137"/>
      <c r="AA1941" s="138">
        <v>1631</v>
      </c>
      <c r="AB1941" s="139"/>
      <c r="AC1941" s="139"/>
      <c r="AD1941" s="139"/>
      <c r="AE1941" s="139"/>
      <c r="AF1941" s="139"/>
      <c r="AG1941" s="139"/>
      <c r="AH1941" s="139"/>
      <c r="AI1941" s="140"/>
      <c r="AJ1941" s="138">
        <v>1631</v>
      </c>
      <c r="AK1941" s="139"/>
      <c r="AL1941" s="139"/>
      <c r="AM1941" s="139"/>
      <c r="AN1941" s="139"/>
      <c r="AO1941" s="139"/>
      <c r="AP1941" s="139"/>
      <c r="AQ1941" s="139"/>
      <c r="AR1941" s="140"/>
      <c r="AS1941" s="141" t="s">
        <v>186</v>
      </c>
      <c r="AT1941" s="142"/>
      <c r="AU1941" s="142"/>
      <c r="AV1941" s="142"/>
      <c r="AW1941" s="142"/>
      <c r="AX1941" s="143"/>
      <c r="AY1941" s="2"/>
      <c r="AZ1941" s="2"/>
      <c r="BA1941" s="2"/>
      <c r="BB1941" s="2"/>
      <c r="BC1941" s="2"/>
      <c r="BD1941" s="2"/>
      <c r="BE1941" s="2"/>
      <c r="BF1941" s="2"/>
      <c r="BG1941" s="2"/>
      <c r="BH1941" s="2"/>
      <c r="BI1941" s="2"/>
      <c r="BJ1941" s="2"/>
      <c r="BK1941" s="2"/>
      <c r="BL1941" s="2"/>
      <c r="BM1941" s="2"/>
      <c r="BN1941" s="2"/>
      <c r="BO1941" s="2"/>
      <c r="BP1941" s="2"/>
      <c r="BQ1941" s="2"/>
      <c r="BR1941" s="2"/>
      <c r="BS1941" s="2"/>
      <c r="BT1941" s="2"/>
      <c r="BU1941" s="2"/>
      <c r="BV1941" s="2"/>
      <c r="BW1941" s="2"/>
      <c r="BX1941" s="2"/>
      <c r="BY1941" s="2"/>
      <c r="BZ1941" s="2"/>
      <c r="CA1941" s="2"/>
      <c r="CB1941" s="2"/>
      <c r="CC1941" s="2"/>
      <c r="CD1941" s="2"/>
      <c r="CE1941" s="2"/>
      <c r="CF1941" s="2"/>
      <c r="CG1941" s="2"/>
      <c r="CH1941" s="2"/>
      <c r="CI1941" s="2"/>
      <c r="CJ1941" s="2"/>
      <c r="CK1941" s="2"/>
      <c r="CL1941" s="2"/>
      <c r="CM1941" s="2"/>
      <c r="CN1941" s="2"/>
      <c r="CO1941" s="2"/>
      <c r="CP1941" s="2"/>
      <c r="CQ1941" s="2"/>
      <c r="CR1941" s="2"/>
      <c r="CS1941" s="2"/>
      <c r="CT1941" s="2"/>
      <c r="CU1941" s="2"/>
      <c r="CV1941" s="2"/>
      <c r="CW1941" s="2"/>
      <c r="CX1941" s="2"/>
      <c r="CY1941" s="2"/>
      <c r="CZ1941" s="2"/>
      <c r="DA1941" s="2"/>
      <c r="DB1941" s="2"/>
      <c r="DC1941" s="2"/>
      <c r="DD1941" s="2"/>
      <c r="DE1941" s="2"/>
      <c r="DF1941" s="2"/>
      <c r="DG1941" s="2"/>
      <c r="DH1941" s="2"/>
      <c r="DI1941" s="2"/>
      <c r="DJ1941" s="2"/>
      <c r="DK1941" s="2"/>
      <c r="DL1941" s="2"/>
      <c r="DM1941" s="2"/>
      <c r="DN1941" s="2"/>
      <c r="DO1941" s="2"/>
      <c r="DP1941" s="2"/>
      <c r="DQ1941" s="2"/>
      <c r="DR1941" s="2"/>
      <c r="DS1941" s="2"/>
      <c r="DT1941" s="2"/>
      <c r="DU1941" s="2"/>
      <c r="DV1941" s="2"/>
      <c r="DW1941" s="2"/>
      <c r="DX1941" s="2"/>
      <c r="DY1941" s="2"/>
      <c r="DZ1941" s="2"/>
      <c r="EA1941" s="2"/>
      <c r="EB1941" s="2"/>
      <c r="EC1941" s="2"/>
      <c r="ED1941" s="2"/>
      <c r="EE1941" s="2"/>
      <c r="EF1941" s="2"/>
      <c r="EG1941" s="2"/>
      <c r="EH1941" s="2"/>
      <c r="EI1941" s="2"/>
      <c r="EJ1941" s="2"/>
      <c r="EK1941" s="2"/>
      <c r="EL1941" s="2"/>
      <c r="EM1941" s="2"/>
      <c r="EN1941" s="2"/>
      <c r="EO1941" s="2"/>
      <c r="EP1941" s="2"/>
      <c r="EQ1941" s="2"/>
      <c r="ER1941" s="2"/>
      <c r="ES1941" s="2"/>
      <c r="ET1941" s="2"/>
      <c r="EU1941" s="2"/>
      <c r="EV1941" s="2"/>
      <c r="EW1941" s="2"/>
      <c r="EX1941" s="2"/>
      <c r="EY1941" s="2"/>
      <c r="EZ1941" s="2"/>
      <c r="FA1941" s="2"/>
      <c r="FB1941" s="2"/>
      <c r="FC1941" s="2"/>
      <c r="FD1941" s="2"/>
      <c r="FE1941" s="2"/>
      <c r="FF1941" s="2"/>
      <c r="FG1941" s="2"/>
      <c r="FH1941" s="2"/>
      <c r="FI1941" s="2"/>
      <c r="FJ1941" s="2"/>
      <c r="FK1941" s="2"/>
      <c r="FL1941" s="2"/>
      <c r="FM1941" s="2"/>
      <c r="FN1941" s="2"/>
      <c r="FO1941" s="2"/>
      <c r="FP1941" s="2"/>
      <c r="FQ1941" s="2"/>
      <c r="FR1941" s="2"/>
      <c r="FS1941" s="2"/>
      <c r="FT1941" s="2"/>
      <c r="FU1941" s="2"/>
      <c r="FV1941" s="2"/>
      <c r="FW1941" s="2"/>
      <c r="FX1941" s="2"/>
      <c r="FY1941" s="2"/>
      <c r="FZ1941" s="2"/>
      <c r="GA1941" s="2"/>
      <c r="GB1941" s="2"/>
      <c r="GC1941" s="2"/>
      <c r="GD1941" s="2"/>
      <c r="GE1941" s="2"/>
      <c r="GF1941" s="2"/>
      <c r="GG1941" s="2"/>
      <c r="GH1941" s="2"/>
      <c r="GI1941" s="2"/>
      <c r="GJ1941" s="2"/>
      <c r="GK1941" s="2"/>
      <c r="GL1941" s="2"/>
      <c r="GM1941" s="2"/>
      <c r="GN1941" s="2"/>
      <c r="GO1941" s="2"/>
      <c r="GP1941" s="2"/>
      <c r="GQ1941" s="2"/>
      <c r="GR1941" s="2"/>
      <c r="GS1941" s="2"/>
      <c r="GT1941" s="2"/>
      <c r="GU1941" s="2"/>
      <c r="GV1941" s="2"/>
      <c r="GW1941" s="2"/>
      <c r="GX1941" s="2"/>
      <c r="GY1941" s="2"/>
      <c r="GZ1941" s="2"/>
      <c r="HA1941" s="2"/>
      <c r="HB1941" s="2"/>
      <c r="HC1941" s="2"/>
      <c r="HD1941" s="2"/>
      <c r="HE1941" s="2"/>
      <c r="HF1941" s="2"/>
      <c r="HG1941" s="2"/>
      <c r="HH1941" s="2"/>
      <c r="HI1941" s="2"/>
      <c r="HJ1941" s="2"/>
      <c r="HK1941" s="2"/>
      <c r="HL1941" s="2"/>
      <c r="HM1941" s="2"/>
      <c r="HN1941" s="2"/>
      <c r="HO1941" s="2"/>
      <c r="HP1941" s="2"/>
      <c r="HQ1941" s="2"/>
      <c r="HR1941" s="2"/>
      <c r="HS1941" s="2"/>
      <c r="HT1941" s="2"/>
      <c r="HU1941" s="2"/>
      <c r="HV1941" s="2"/>
      <c r="HW1941" s="2"/>
      <c r="HX1941" s="2"/>
      <c r="HY1941" s="2"/>
      <c r="HZ1941" s="2"/>
      <c r="IA1941" s="2"/>
      <c r="IB1941" s="2"/>
      <c r="IC1941" s="2"/>
      <c r="ID1941" s="2"/>
      <c r="IE1941" s="2"/>
      <c r="IF1941" s="2"/>
      <c r="IG1941" s="2"/>
      <c r="IH1941" s="2"/>
      <c r="II1941" s="2"/>
      <c r="IJ1941" s="2"/>
      <c r="IK1941" s="2"/>
      <c r="IL1941" s="2"/>
      <c r="IM1941" s="2"/>
      <c r="IN1941" s="2"/>
      <c r="IO1941" s="2"/>
      <c r="IP1941" s="2"/>
      <c r="IQ1941" s="2"/>
    </row>
    <row r="1942" spans="1:251" s="16" customFormat="1" ht="18.75" customHeight="1" thickBot="1">
      <c r="A1942" s="17"/>
      <c r="B1942" s="144" t="s">
        <v>11</v>
      </c>
      <c r="C1942" s="145"/>
      <c r="D1942" s="145"/>
      <c r="E1942" s="145"/>
      <c r="F1942" s="145"/>
      <c r="G1942" s="145"/>
      <c r="H1942" s="145"/>
      <c r="I1942" s="145"/>
      <c r="J1942" s="145"/>
      <c r="K1942" s="145"/>
      <c r="L1942" s="145"/>
      <c r="M1942" s="145"/>
      <c r="N1942" s="145"/>
      <c r="O1942" s="145"/>
      <c r="P1942" s="145"/>
      <c r="Q1942" s="145"/>
      <c r="R1942" s="145"/>
      <c r="S1942" s="145"/>
      <c r="T1942" s="145"/>
      <c r="U1942" s="145"/>
      <c r="V1942" s="145"/>
      <c r="W1942" s="145"/>
      <c r="X1942" s="145"/>
      <c r="Y1942" s="145"/>
      <c r="Z1942" s="146"/>
      <c r="AA1942" s="147">
        <f>SUM($AA$1939:$AA$1941)</f>
        <v>84126</v>
      </c>
      <c r="AB1942" s="148"/>
      <c r="AC1942" s="148"/>
      <c r="AD1942" s="148"/>
      <c r="AE1942" s="148"/>
      <c r="AF1942" s="148"/>
      <c r="AG1942" s="148"/>
      <c r="AH1942" s="148"/>
      <c r="AI1942" s="149"/>
      <c r="AJ1942" s="147">
        <f>SUM($AJ$1939:$AJ$1941)</f>
        <v>82935</v>
      </c>
      <c r="AK1942" s="148"/>
      <c r="AL1942" s="148"/>
      <c r="AM1942" s="148"/>
      <c r="AN1942" s="148"/>
      <c r="AO1942" s="148"/>
      <c r="AP1942" s="148"/>
      <c r="AQ1942" s="148"/>
      <c r="AR1942" s="149"/>
      <c r="AS1942" s="150"/>
      <c r="AT1942" s="151"/>
      <c r="AU1942" s="151"/>
      <c r="AV1942" s="151"/>
      <c r="AW1942" s="151"/>
      <c r="AX1942" s="152"/>
      <c r="AY1942" s="2"/>
      <c r="AZ1942" s="2"/>
      <c r="BA1942" s="2"/>
      <c r="BB1942" s="2"/>
      <c r="BC1942" s="2"/>
      <c r="BD1942" s="2"/>
      <c r="BE1942" s="2"/>
      <c r="BF1942" s="2"/>
      <c r="BG1942" s="2"/>
      <c r="BH1942" s="2"/>
      <c r="BI1942" s="2"/>
      <c r="BJ1942" s="2"/>
      <c r="BK1942" s="2"/>
      <c r="BL1942" s="2"/>
      <c r="BM1942" s="2"/>
      <c r="BN1942" s="2"/>
      <c r="BO1942" s="2"/>
      <c r="BP1942" s="2"/>
      <c r="BQ1942" s="2"/>
      <c r="BR1942" s="2"/>
      <c r="BS1942" s="2"/>
      <c r="BT1942" s="2"/>
      <c r="BU1942" s="2"/>
      <c r="BV1942" s="2"/>
      <c r="BW1942" s="2"/>
      <c r="BX1942" s="2"/>
      <c r="BY1942" s="2"/>
      <c r="BZ1942" s="2"/>
      <c r="CA1942" s="2"/>
      <c r="CB1942" s="2"/>
      <c r="CC1942" s="2"/>
      <c r="CD1942" s="2"/>
      <c r="CE1942" s="2"/>
      <c r="CF1942" s="2"/>
      <c r="CG1942" s="2"/>
      <c r="CH1942" s="2"/>
      <c r="CI1942" s="2"/>
      <c r="CJ1942" s="2"/>
      <c r="CK1942" s="2"/>
      <c r="CL1942" s="2"/>
      <c r="CM1942" s="2"/>
      <c r="CN1942" s="2"/>
      <c r="CO1942" s="2"/>
      <c r="CP1942" s="2"/>
      <c r="CQ1942" s="2"/>
      <c r="CR1942" s="2"/>
      <c r="CS1942" s="2"/>
      <c r="CT1942" s="2"/>
      <c r="CU1942" s="2"/>
      <c r="CV1942" s="2"/>
      <c r="CW1942" s="2"/>
      <c r="CX1942" s="2"/>
      <c r="CY1942" s="2"/>
      <c r="CZ1942" s="2"/>
      <c r="DA1942" s="2"/>
      <c r="DB1942" s="2"/>
      <c r="DC1942" s="2"/>
      <c r="DD1942" s="2"/>
      <c r="DE1942" s="2"/>
      <c r="DF1942" s="2"/>
      <c r="DG1942" s="2"/>
      <c r="DH1942" s="2"/>
      <c r="DI1942" s="2"/>
      <c r="DJ1942" s="2"/>
      <c r="DK1942" s="2"/>
      <c r="DL1942" s="2"/>
      <c r="DM1942" s="2"/>
      <c r="DN1942" s="2"/>
      <c r="DO1942" s="2"/>
      <c r="DP1942" s="2"/>
      <c r="DQ1942" s="2"/>
      <c r="DR1942" s="2"/>
      <c r="DS1942" s="2"/>
      <c r="DT1942" s="2"/>
      <c r="DU1942" s="2"/>
      <c r="DV1942" s="2"/>
      <c r="DW1942" s="2"/>
      <c r="DX1942" s="2"/>
      <c r="DY1942" s="2"/>
      <c r="DZ1942" s="2"/>
      <c r="EA1942" s="2"/>
      <c r="EB1942" s="2"/>
      <c r="EC1942" s="2"/>
      <c r="ED1942" s="2"/>
      <c r="EE1942" s="2"/>
      <c r="EF1942" s="2"/>
      <c r="EG1942" s="2"/>
      <c r="EH1942" s="2"/>
      <c r="EI1942" s="2"/>
      <c r="EJ1942" s="2"/>
      <c r="EK1942" s="2"/>
      <c r="EL1942" s="2"/>
      <c r="EM1942" s="2"/>
      <c r="EN1942" s="2"/>
      <c r="EO1942" s="2"/>
      <c r="EP1942" s="2"/>
      <c r="EQ1942" s="2"/>
      <c r="ER1942" s="2"/>
      <c r="ES1942" s="2"/>
      <c r="ET1942" s="2"/>
      <c r="EU1942" s="2"/>
      <c r="EV1942" s="2"/>
      <c r="EW1942" s="2"/>
      <c r="EX1942" s="2"/>
      <c r="EY1942" s="2"/>
      <c r="EZ1942" s="2"/>
      <c r="FA1942" s="2"/>
      <c r="FB1942" s="2"/>
      <c r="FC1942" s="2"/>
      <c r="FD1942" s="2"/>
      <c r="FE1942" s="2"/>
      <c r="FF1942" s="2"/>
      <c r="FG1942" s="2"/>
      <c r="FH1942" s="2"/>
      <c r="FI1942" s="2"/>
      <c r="FJ1942" s="2"/>
      <c r="FK1942" s="2"/>
      <c r="FL1942" s="2"/>
      <c r="FM1942" s="2"/>
      <c r="FN1942" s="2"/>
      <c r="FO1942" s="2"/>
      <c r="FP1942" s="2"/>
      <c r="FQ1942" s="2"/>
      <c r="FR1942" s="2"/>
      <c r="FS1942" s="2"/>
      <c r="FT1942" s="2"/>
      <c r="FU1942" s="2"/>
      <c r="FV1942" s="2"/>
      <c r="FW1942" s="2"/>
      <c r="FX1942" s="2"/>
      <c r="FY1942" s="2"/>
      <c r="FZ1942" s="2"/>
      <c r="GA1942" s="2"/>
      <c r="GB1942" s="2"/>
      <c r="GC1942" s="2"/>
      <c r="GD1942" s="2"/>
      <c r="GE1942" s="2"/>
      <c r="GF1942" s="2"/>
      <c r="GG1942" s="2"/>
      <c r="GH1942" s="2"/>
      <c r="GI1942" s="2"/>
      <c r="GJ1942" s="2"/>
      <c r="GK1942" s="2"/>
      <c r="GL1942" s="2"/>
      <c r="GM1942" s="2"/>
      <c r="GN1942" s="2"/>
      <c r="GO1942" s="2"/>
      <c r="GP1942" s="2"/>
      <c r="GQ1942" s="2"/>
      <c r="GR1942" s="2"/>
      <c r="GS1942" s="2"/>
      <c r="GT1942" s="2"/>
      <c r="GU1942" s="2"/>
      <c r="GV1942" s="2"/>
      <c r="GW1942" s="2"/>
      <c r="GX1942" s="2"/>
      <c r="GY1942" s="2"/>
      <c r="GZ1942" s="2"/>
      <c r="HA1942" s="2"/>
      <c r="HB1942" s="2"/>
      <c r="HC1942" s="2"/>
      <c r="HD1942" s="2"/>
      <c r="HE1942" s="2"/>
      <c r="HF1942" s="2"/>
      <c r="HG1942" s="2"/>
      <c r="HH1942" s="2"/>
      <c r="HI1942" s="2"/>
      <c r="HJ1942" s="2"/>
      <c r="HK1942" s="2"/>
      <c r="HL1942" s="2"/>
      <c r="HM1942" s="2"/>
      <c r="HN1942" s="2"/>
      <c r="HO1942" s="2"/>
      <c r="HP1942" s="2"/>
      <c r="HQ1942" s="2"/>
      <c r="HR1942" s="2"/>
      <c r="HS1942" s="2"/>
      <c r="HT1942" s="2"/>
      <c r="HU1942" s="2"/>
      <c r="HV1942" s="2"/>
      <c r="HW1942" s="2"/>
      <c r="HX1942" s="2"/>
      <c r="HY1942" s="2"/>
      <c r="HZ1942" s="2"/>
      <c r="IA1942" s="2"/>
      <c r="IB1942" s="2"/>
      <c r="IC1942" s="2"/>
      <c r="ID1942" s="2"/>
      <c r="IE1942" s="2"/>
      <c r="IF1942" s="2"/>
      <c r="IG1942" s="2"/>
      <c r="IH1942" s="2"/>
      <c r="II1942" s="2"/>
      <c r="IJ1942" s="2"/>
      <c r="IK1942" s="2"/>
      <c r="IL1942" s="2"/>
      <c r="IM1942" s="2"/>
      <c r="IN1942" s="2"/>
      <c r="IO1942" s="2"/>
      <c r="IP1942" s="2"/>
      <c r="IQ1942" s="2"/>
    </row>
    <row r="1944" spans="1:251" ht="19.2">
      <c r="A1944" s="1" t="s">
        <v>0</v>
      </c>
      <c r="AW1944" s="3"/>
      <c r="AX1944" s="4"/>
      <c r="AY1944" s="3"/>
    </row>
    <row r="1946" spans="1:251" ht="18">
      <c r="B1946" s="115" t="s">
        <v>8</v>
      </c>
      <c r="C1946" s="116"/>
      <c r="D1946" s="116"/>
      <c r="E1946" s="116"/>
      <c r="F1946" s="116"/>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row>
    <row r="1947" spans="1:251">
      <c r="Z1947" s="5"/>
      <c r="AD1947" s="5"/>
      <c r="AE1947" s="5"/>
      <c r="AF1947" s="5"/>
      <c r="AG1947" s="5"/>
      <c r="AH1947" s="5"/>
      <c r="AI1947" s="5"/>
      <c r="AO1947" s="5"/>
    </row>
    <row r="1948" spans="1:251" ht="13.8" thickBot="1">
      <c r="Z1948" s="5"/>
      <c r="AD1948" s="5"/>
      <c r="AE1948" s="5"/>
      <c r="AF1948" s="5"/>
      <c r="AG1948" s="5"/>
      <c r="AH1948" s="5"/>
      <c r="AI1948" s="5"/>
      <c r="AO1948" s="5"/>
      <c r="DI1948" s="6"/>
    </row>
    <row r="1949" spans="1:251" ht="24.75" customHeight="1" thickBot="1">
      <c r="B1949" s="117" t="s">
        <v>1</v>
      </c>
      <c r="C1949" s="118"/>
      <c r="D1949" s="118"/>
      <c r="E1949" s="118"/>
      <c r="F1949" s="118"/>
      <c r="G1949" s="118"/>
      <c r="H1949" s="119" t="s">
        <v>218</v>
      </c>
      <c r="I1949" s="120"/>
      <c r="J1949" s="120"/>
      <c r="K1949" s="120"/>
      <c r="L1949" s="120"/>
      <c r="M1949" s="120"/>
      <c r="N1949" s="120"/>
      <c r="O1949" s="120"/>
      <c r="P1949" s="120"/>
      <c r="Q1949" s="120"/>
      <c r="R1949" s="120"/>
      <c r="S1949" s="120"/>
      <c r="T1949" s="120"/>
      <c r="U1949" s="120"/>
      <c r="V1949" s="120"/>
      <c r="W1949" s="120"/>
      <c r="X1949" s="120"/>
      <c r="Y1949" s="120"/>
      <c r="Z1949" s="120"/>
      <c r="AA1949" s="120"/>
      <c r="AB1949" s="120"/>
      <c r="AC1949" s="120"/>
      <c r="AD1949" s="120"/>
      <c r="AE1949" s="120"/>
      <c r="AF1949" s="120"/>
      <c r="AG1949" s="120"/>
      <c r="AH1949" s="120"/>
      <c r="AI1949" s="120"/>
      <c r="AJ1949" s="120"/>
      <c r="AK1949" s="120"/>
      <c r="AL1949" s="120"/>
      <c r="AM1949" s="120"/>
      <c r="AN1949" s="120"/>
      <c r="AO1949" s="120"/>
      <c r="AP1949" s="120"/>
      <c r="AQ1949" s="120"/>
      <c r="AR1949" s="120"/>
      <c r="AS1949" s="120"/>
      <c r="AT1949" s="120"/>
      <c r="AU1949" s="120"/>
      <c r="AV1949" s="120"/>
      <c r="AW1949" s="120"/>
      <c r="AX1949" s="121"/>
      <c r="DI1949" s="6"/>
    </row>
    <row r="1950" spans="1:251" ht="14.4">
      <c r="B1950" s="7"/>
      <c r="C1950" s="7"/>
      <c r="D1950" s="7"/>
      <c r="E1950" s="7"/>
      <c r="F1950" s="7"/>
      <c r="G1950" s="7"/>
      <c r="H1950" s="8"/>
      <c r="I1950" s="8"/>
      <c r="J1950" s="8"/>
      <c r="K1950" s="8"/>
      <c r="L1950" s="9"/>
      <c r="M1950" s="9"/>
      <c r="N1950" s="9"/>
      <c r="O1950" s="9"/>
      <c r="P1950" s="8"/>
      <c r="Q1950" s="8"/>
      <c r="R1950" s="8"/>
      <c r="S1950" s="8"/>
      <c r="T1950" s="8"/>
      <c r="U1950" s="8"/>
      <c r="V1950" s="10"/>
      <c r="W1950" s="10"/>
      <c r="X1950" s="10"/>
      <c r="Y1950" s="10"/>
      <c r="Z1950" s="10"/>
      <c r="AA1950" s="10"/>
      <c r="AB1950" s="10"/>
      <c r="AC1950" s="10"/>
      <c r="AD1950" s="10"/>
      <c r="AE1950" s="10"/>
      <c r="AF1950" s="10"/>
      <c r="AG1950" s="10"/>
      <c r="AH1950" s="10"/>
      <c r="AI1950" s="10"/>
      <c r="AJ1950" s="10"/>
      <c r="AK1950" s="10"/>
      <c r="AL1950" s="10"/>
      <c r="AM1950" s="10"/>
      <c r="AN1950" s="10"/>
      <c r="AO1950" s="10"/>
      <c r="AP1950" s="10"/>
      <c r="AQ1950" s="10"/>
      <c r="AR1950" s="10"/>
      <c r="AS1950" s="10"/>
      <c r="AT1950" s="10"/>
      <c r="AU1950" s="10"/>
      <c r="AV1950" s="10"/>
      <c r="AW1950" s="10"/>
      <c r="AX1950" s="10"/>
      <c r="DI1950" s="6"/>
    </row>
    <row r="1951" spans="1:251" ht="15" thickBot="1">
      <c r="A1951" s="11"/>
      <c r="B1951" s="10" t="s">
        <v>2</v>
      </c>
      <c r="C1951" s="8"/>
      <c r="D1951" s="8"/>
      <c r="E1951" s="8"/>
      <c r="F1951" s="8"/>
      <c r="G1951" s="8"/>
      <c r="H1951" s="8"/>
      <c r="I1951" s="8"/>
      <c r="J1951" s="8"/>
      <c r="K1951" s="8"/>
      <c r="L1951" s="9"/>
      <c r="M1951" s="9"/>
      <c r="N1951" s="9"/>
      <c r="O1951" s="9"/>
      <c r="P1951" s="8"/>
      <c r="Q1951" s="8"/>
      <c r="R1951" s="8"/>
      <c r="S1951" s="8"/>
      <c r="T1951" s="8"/>
      <c r="U1951" s="8"/>
      <c r="V1951" s="10"/>
      <c r="W1951" s="10"/>
      <c r="X1951" s="10"/>
      <c r="Y1951" s="10"/>
      <c r="Z1951" s="10"/>
      <c r="AA1951" s="10"/>
      <c r="AB1951" s="10"/>
      <c r="AC1951" s="10"/>
      <c r="AD1951" s="10"/>
      <c r="AE1951" s="10"/>
      <c r="AF1951" s="10"/>
      <c r="AG1951" s="10"/>
      <c r="AH1951" s="10"/>
      <c r="AI1951" s="10"/>
      <c r="AJ1951" s="10"/>
      <c r="AK1951" s="10"/>
      <c r="AL1951" s="10"/>
      <c r="AM1951" s="10"/>
      <c r="AN1951" s="10"/>
      <c r="AO1951" s="10"/>
      <c r="AP1951" s="10"/>
      <c r="AQ1951" s="10"/>
      <c r="AR1951" s="10"/>
      <c r="AS1951" s="10"/>
      <c r="AT1951" s="10"/>
      <c r="AU1951" s="10"/>
      <c r="AV1951" s="10"/>
      <c r="AW1951" s="10"/>
      <c r="AX1951" s="10"/>
      <c r="DI1951" s="6"/>
    </row>
    <row r="1952" spans="1:251" ht="14.4">
      <c r="A1952" s="8"/>
      <c r="B1952" s="12"/>
      <c r="C1952" s="7"/>
      <c r="D1952" s="7"/>
      <c r="E1952" s="7"/>
      <c r="F1952" s="7"/>
      <c r="G1952" s="7"/>
      <c r="H1952" s="7"/>
      <c r="I1952" s="7"/>
      <c r="J1952" s="7"/>
      <c r="K1952" s="7"/>
      <c r="L1952" s="13"/>
      <c r="M1952" s="13"/>
      <c r="N1952" s="13"/>
      <c r="O1952" s="13"/>
      <c r="P1952" s="7"/>
      <c r="Q1952" s="7"/>
      <c r="R1952" s="7"/>
      <c r="S1952" s="7"/>
      <c r="T1952" s="7"/>
      <c r="U1952" s="7"/>
      <c r="V1952" s="14"/>
      <c r="W1952" s="14"/>
      <c r="X1952" s="14"/>
      <c r="Y1952" s="14"/>
      <c r="Z1952" s="14"/>
      <c r="AA1952" s="14"/>
      <c r="AB1952" s="14"/>
      <c r="AC1952" s="14"/>
      <c r="AD1952" s="14"/>
      <c r="AE1952" s="14"/>
      <c r="AF1952" s="14"/>
      <c r="AG1952" s="14"/>
      <c r="AH1952" s="14"/>
      <c r="AI1952" s="14"/>
      <c r="AJ1952" s="14"/>
      <c r="AK1952" s="14"/>
      <c r="AL1952" s="14"/>
      <c r="AM1952" s="14"/>
      <c r="AN1952" s="14"/>
      <c r="AO1952" s="14"/>
      <c r="AP1952" s="14"/>
      <c r="AQ1952" s="14"/>
      <c r="AR1952" s="14"/>
      <c r="AS1952" s="14"/>
      <c r="AT1952" s="14"/>
      <c r="AU1952" s="14"/>
      <c r="AV1952" s="14"/>
      <c r="AW1952" s="14"/>
      <c r="AX1952" s="15"/>
    </row>
    <row r="1953" spans="1:113" ht="12" customHeight="1">
      <c r="A1953" s="8"/>
      <c r="B1953" s="122" t="s">
        <v>219</v>
      </c>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4"/>
    </row>
    <row r="1954" spans="1:113" ht="12" customHeight="1">
      <c r="A1954" s="8"/>
      <c r="B1954" s="122"/>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4"/>
      <c r="BC1954" s="16"/>
    </row>
    <row r="1955" spans="1:113" ht="12" customHeight="1">
      <c r="A1955" s="8"/>
      <c r="B1955" s="122"/>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4"/>
    </row>
    <row r="1956" spans="1:113" ht="12" customHeight="1">
      <c r="A1956" s="8"/>
      <c r="B1956" s="122"/>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4"/>
    </row>
    <row r="1957" spans="1:113" ht="12" customHeight="1">
      <c r="A1957" s="8"/>
      <c r="B1957" s="122"/>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4"/>
    </row>
    <row r="1958" spans="1:113" ht="15" thickBot="1">
      <c r="A1958" s="17"/>
      <c r="B1958" s="18"/>
      <c r="C1958" s="19"/>
      <c r="D1958" s="19"/>
      <c r="E1958" s="19"/>
      <c r="F1958" s="19"/>
      <c r="G1958" s="19"/>
      <c r="H1958" s="19"/>
      <c r="I1958" s="19"/>
      <c r="J1958" s="19"/>
      <c r="K1958" s="19"/>
      <c r="L1958" s="19"/>
      <c r="M1958" s="19"/>
      <c r="N1958" s="19"/>
      <c r="O1958" s="19"/>
      <c r="P1958" s="19"/>
      <c r="Q1958" s="19"/>
      <c r="R1958" s="19"/>
      <c r="S1958" s="19"/>
      <c r="T1958" s="19"/>
      <c r="U1958" s="19"/>
      <c r="V1958" s="19"/>
      <c r="W1958" s="19"/>
      <c r="X1958" s="19"/>
      <c r="Y1958" s="19"/>
      <c r="Z1958" s="19"/>
      <c r="AA1958" s="19"/>
      <c r="AB1958" s="19"/>
      <c r="AC1958" s="19"/>
      <c r="AD1958" s="19"/>
      <c r="AE1958" s="19"/>
      <c r="AF1958" s="19"/>
      <c r="AG1958" s="19"/>
      <c r="AH1958" s="19"/>
      <c r="AI1958" s="19"/>
      <c r="AJ1958" s="19"/>
      <c r="AK1958" s="19"/>
      <c r="AL1958" s="19"/>
      <c r="AM1958" s="19"/>
      <c r="AN1958" s="19"/>
      <c r="AO1958" s="19"/>
      <c r="AP1958" s="19"/>
      <c r="AQ1958" s="19"/>
      <c r="AR1958" s="19"/>
      <c r="AS1958" s="19"/>
      <c r="AT1958" s="19"/>
      <c r="AU1958" s="19"/>
      <c r="AV1958" s="19"/>
      <c r="AW1958" s="19"/>
      <c r="AX1958" s="20"/>
    </row>
    <row r="1959" spans="1:113">
      <c r="B1959" s="21"/>
    </row>
    <row r="1960" spans="1:113" ht="15" thickBot="1">
      <c r="A1960" s="11"/>
      <c r="B1960" s="10" t="s">
        <v>3</v>
      </c>
      <c r="C1960" s="8"/>
      <c r="D1960" s="8"/>
      <c r="E1960" s="8"/>
      <c r="F1960" s="8"/>
      <c r="G1960" s="8"/>
      <c r="H1960" s="8"/>
      <c r="I1960" s="8"/>
      <c r="J1960" s="8"/>
      <c r="K1960" s="8"/>
      <c r="L1960" s="9"/>
      <c r="M1960" s="9"/>
      <c r="N1960" s="9"/>
      <c r="O1960" s="9"/>
      <c r="P1960" s="8"/>
      <c r="Q1960" s="8"/>
      <c r="R1960" s="8"/>
      <c r="S1960" s="8"/>
      <c r="T1960" s="8"/>
      <c r="U1960" s="8"/>
      <c r="V1960" s="10"/>
      <c r="W1960" s="10"/>
      <c r="X1960" s="10"/>
      <c r="Y1960" s="10"/>
      <c r="Z1960" s="10"/>
      <c r="AA1960" s="10"/>
      <c r="AB1960" s="10"/>
      <c r="AC1960" s="10"/>
      <c r="AD1960" s="10"/>
      <c r="AE1960" s="10"/>
      <c r="AF1960" s="10"/>
      <c r="AG1960" s="10"/>
      <c r="AH1960" s="10"/>
      <c r="AI1960" s="10"/>
      <c r="AJ1960" s="10"/>
      <c r="AK1960" s="10"/>
      <c r="AL1960" s="10"/>
      <c r="AM1960" s="10"/>
      <c r="AN1960" s="10"/>
      <c r="AO1960" s="10"/>
      <c r="AP1960" s="10"/>
      <c r="AQ1960" s="10"/>
      <c r="AR1960" s="10"/>
      <c r="AS1960" s="10"/>
      <c r="AT1960" s="10"/>
      <c r="AU1960" s="10"/>
      <c r="AV1960" s="10"/>
      <c r="AW1960" s="10"/>
      <c r="AX1960" s="10"/>
      <c r="DI1960" s="6"/>
    </row>
    <row r="1961" spans="1:113" ht="14.4">
      <c r="A1961" s="8"/>
      <c r="B1961" s="12"/>
      <c r="C1961" s="7"/>
      <c r="D1961" s="7"/>
      <c r="E1961" s="7"/>
      <c r="F1961" s="7"/>
      <c r="G1961" s="7"/>
      <c r="H1961" s="7"/>
      <c r="I1961" s="7"/>
      <c r="J1961" s="7"/>
      <c r="K1961" s="7"/>
      <c r="L1961" s="13"/>
      <c r="M1961" s="13"/>
      <c r="N1961" s="13"/>
      <c r="O1961" s="13"/>
      <c r="P1961" s="7"/>
      <c r="Q1961" s="7"/>
      <c r="R1961" s="7"/>
      <c r="S1961" s="7"/>
      <c r="T1961" s="7"/>
      <c r="U1961" s="7"/>
      <c r="V1961" s="14"/>
      <c r="W1961" s="14"/>
      <c r="X1961" s="14"/>
      <c r="Y1961" s="14"/>
      <c r="Z1961" s="14"/>
      <c r="AA1961" s="14"/>
      <c r="AB1961" s="14"/>
      <c r="AC1961" s="14"/>
      <c r="AD1961" s="14"/>
      <c r="AE1961" s="14"/>
      <c r="AF1961" s="14"/>
      <c r="AG1961" s="14"/>
      <c r="AH1961" s="14"/>
      <c r="AI1961" s="14"/>
      <c r="AJ1961" s="14"/>
      <c r="AK1961" s="14"/>
      <c r="AL1961" s="14"/>
      <c r="AM1961" s="14"/>
      <c r="AN1961" s="14"/>
      <c r="AO1961" s="14"/>
      <c r="AP1961" s="14"/>
      <c r="AQ1961" s="14"/>
      <c r="AR1961" s="14"/>
      <c r="AS1961" s="14"/>
      <c r="AT1961" s="14"/>
      <c r="AU1961" s="14"/>
      <c r="AV1961" s="14"/>
      <c r="AW1961" s="14"/>
      <c r="AX1961" s="15"/>
    </row>
    <row r="1962" spans="1:113" ht="12" customHeight="1">
      <c r="A1962" s="8"/>
      <c r="B1962" s="122" t="s">
        <v>220</v>
      </c>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4"/>
    </row>
    <row r="1963" spans="1:113" ht="12" customHeight="1">
      <c r="A1963" s="8"/>
      <c r="B1963" s="122"/>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4"/>
      <c r="BC1963" s="16"/>
    </row>
    <row r="1964" spans="1:113" ht="12" customHeight="1">
      <c r="A1964" s="8"/>
      <c r="B1964" s="122"/>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4"/>
    </row>
    <row r="1965" spans="1:113" ht="12" customHeight="1">
      <c r="A1965" s="8"/>
      <c r="B1965" s="122"/>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4"/>
    </row>
    <row r="1966" spans="1:113" ht="12" customHeight="1">
      <c r="A1966" s="8"/>
      <c r="B1966" s="122"/>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4"/>
    </row>
    <row r="1967" spans="1:113" ht="15" thickBot="1">
      <c r="A1967" s="17"/>
      <c r="B1967" s="18"/>
      <c r="C1967" s="19"/>
      <c r="D1967" s="19"/>
      <c r="E1967" s="19"/>
      <c r="F1967" s="19"/>
      <c r="G1967" s="19"/>
      <c r="H1967" s="19"/>
      <c r="I1967" s="19"/>
      <c r="J1967" s="19"/>
      <c r="K1967" s="19"/>
      <c r="L1967" s="19"/>
      <c r="M1967" s="19"/>
      <c r="N1967" s="19"/>
      <c r="O1967" s="19"/>
      <c r="P1967" s="19"/>
      <c r="Q1967" s="19"/>
      <c r="R1967" s="19"/>
      <c r="S1967" s="19"/>
      <c r="T1967" s="19"/>
      <c r="U1967" s="19"/>
      <c r="V1967" s="19"/>
      <c r="W1967" s="19"/>
      <c r="X1967" s="19"/>
      <c r="Y1967" s="19"/>
      <c r="Z1967" s="19"/>
      <c r="AA1967" s="19"/>
      <c r="AB1967" s="19"/>
      <c r="AC1967" s="19"/>
      <c r="AD1967" s="19"/>
      <c r="AE1967" s="19"/>
      <c r="AF1967" s="19"/>
      <c r="AG1967" s="19"/>
      <c r="AH1967" s="19"/>
      <c r="AI1967" s="19"/>
      <c r="AJ1967" s="19"/>
      <c r="AK1967" s="19"/>
      <c r="AL1967" s="19"/>
      <c r="AM1967" s="19"/>
      <c r="AN1967" s="19"/>
      <c r="AO1967" s="19"/>
      <c r="AP1967" s="19"/>
      <c r="AQ1967" s="19"/>
      <c r="AR1967" s="19"/>
      <c r="AS1967" s="19"/>
      <c r="AT1967" s="19"/>
      <c r="AU1967" s="19"/>
      <c r="AV1967" s="19"/>
      <c r="AW1967" s="19"/>
      <c r="AX1967" s="20"/>
    </row>
    <row r="1968" spans="1:113">
      <c r="B1968" s="21"/>
    </row>
    <row r="1969" spans="1:251" ht="14.4">
      <c r="B1969" s="10" t="s">
        <v>4</v>
      </c>
      <c r="C1969" s="8"/>
      <c r="D1969" s="8"/>
      <c r="E1969" s="8"/>
      <c r="F1969" s="8"/>
      <c r="G1969" s="8"/>
      <c r="H1969" s="8"/>
      <c r="I1969" s="8"/>
      <c r="J1969" s="8"/>
      <c r="K1969" s="8"/>
      <c r="L1969" s="9"/>
      <c r="M1969" s="9"/>
      <c r="N1969" s="9"/>
      <c r="O1969" s="9"/>
      <c r="P1969" s="8"/>
      <c r="Q1969" s="8"/>
      <c r="R1969" s="8"/>
      <c r="S1969" s="8"/>
      <c r="T1969" s="8"/>
      <c r="U1969" s="8"/>
      <c r="V1969" s="10"/>
      <c r="W1969" s="10"/>
      <c r="X1969" s="10"/>
      <c r="Y1969" s="10"/>
      <c r="Z1969" s="10"/>
      <c r="AA1969" s="10"/>
      <c r="AB1969" s="10"/>
      <c r="AC1969" s="10"/>
      <c r="AD1969" s="10"/>
      <c r="AE1969" s="10"/>
      <c r="AF1969" s="10"/>
      <c r="AG1969" s="10"/>
      <c r="AH1969" s="10"/>
      <c r="AI1969" s="10"/>
      <c r="AJ1969" s="10"/>
      <c r="AK1969" s="10"/>
      <c r="AL1969" s="10"/>
      <c r="AM1969" s="10"/>
      <c r="AN1969" s="10"/>
      <c r="AO1969" s="10"/>
      <c r="AP1969" s="10"/>
      <c r="AQ1969" s="10"/>
      <c r="AR1969" s="10"/>
      <c r="AS1969" s="10"/>
      <c r="AT1969" s="10"/>
      <c r="AU1969" s="10"/>
      <c r="AV1969" s="10"/>
      <c r="AW1969" s="10"/>
      <c r="AX1969" s="10"/>
    </row>
    <row r="1970" spans="1:251" ht="15" thickBot="1">
      <c r="B1970" s="8"/>
      <c r="C1970" s="8"/>
      <c r="D1970" s="8"/>
      <c r="E1970" s="8"/>
      <c r="F1970" s="8"/>
      <c r="G1970" s="8"/>
      <c r="H1970" s="8"/>
      <c r="I1970" s="8"/>
      <c r="J1970" s="8"/>
      <c r="K1970" s="8"/>
      <c r="L1970" s="9"/>
      <c r="M1970" s="9"/>
      <c r="N1970" s="9"/>
      <c r="O1970" s="9"/>
      <c r="P1970" s="8"/>
      <c r="Q1970" s="8"/>
      <c r="R1970" s="8"/>
      <c r="S1970" s="8"/>
      <c r="T1970" s="8"/>
      <c r="U1970" s="8"/>
      <c r="V1970" s="10"/>
      <c r="W1970" s="10"/>
      <c r="X1970" s="10"/>
      <c r="Y1970" s="10"/>
      <c r="Z1970" s="10"/>
      <c r="AA1970" s="10"/>
      <c r="AB1970" s="10"/>
      <c r="AC1970" s="10"/>
      <c r="AD1970" s="10"/>
      <c r="AE1970" s="10"/>
      <c r="AF1970" s="10"/>
      <c r="AG1970" s="10"/>
      <c r="AH1970" s="10"/>
      <c r="AI1970" s="10"/>
      <c r="AJ1970" s="10"/>
      <c r="AK1970" s="10"/>
      <c r="AL1970" s="10"/>
      <c r="AM1970" s="10"/>
      <c r="AN1970" s="10"/>
      <c r="AO1970" s="10"/>
      <c r="AP1970" s="10"/>
      <c r="AQ1970" s="10"/>
      <c r="AR1970" s="10"/>
      <c r="AS1970" s="10"/>
      <c r="AT1970" s="10"/>
      <c r="AU1970" s="10"/>
      <c r="AV1970" s="10"/>
      <c r="AW1970" s="10"/>
      <c r="AX1970" s="22" t="s">
        <v>5</v>
      </c>
    </row>
    <row r="1971" spans="1:251" s="16" customFormat="1" ht="13.5" customHeight="1">
      <c r="A1971" s="8"/>
      <c r="B1971" s="125" t="s">
        <v>6</v>
      </c>
      <c r="C1971" s="126"/>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7"/>
      <c r="AA1971" s="131" t="s">
        <v>9</v>
      </c>
      <c r="AB1971" s="126"/>
      <c r="AC1971" s="126"/>
      <c r="AD1971" s="126"/>
      <c r="AE1971" s="126"/>
      <c r="AF1971" s="126"/>
      <c r="AG1971" s="126"/>
      <c r="AH1971" s="126"/>
      <c r="AI1971" s="127"/>
      <c r="AJ1971" s="131" t="s">
        <v>10</v>
      </c>
      <c r="AK1971" s="126"/>
      <c r="AL1971" s="126"/>
      <c r="AM1971" s="126"/>
      <c r="AN1971" s="126"/>
      <c r="AO1971" s="126"/>
      <c r="AP1971" s="126"/>
      <c r="AQ1971" s="126"/>
      <c r="AR1971" s="127"/>
      <c r="AS1971" s="131" t="s">
        <v>7</v>
      </c>
      <c r="AT1971" s="126"/>
      <c r="AU1971" s="126"/>
      <c r="AV1971" s="126"/>
      <c r="AW1971" s="126"/>
      <c r="AX1971" s="133"/>
      <c r="AY1971" s="2"/>
      <c r="AZ1971" s="2"/>
      <c r="BA1971" s="2"/>
      <c r="BB1971" s="2"/>
      <c r="BC1971" s="2"/>
      <c r="BD1971" s="2"/>
      <c r="BE1971" s="2"/>
      <c r="BF1971" s="2"/>
      <c r="BG1971" s="2"/>
      <c r="BH1971" s="2"/>
      <c r="BI1971" s="2"/>
      <c r="BJ1971" s="2"/>
      <c r="BK1971" s="2"/>
      <c r="BL1971" s="2"/>
      <c r="BM1971" s="2"/>
      <c r="BN1971" s="2"/>
      <c r="BO1971" s="2"/>
      <c r="BP1971" s="2"/>
      <c r="BQ1971" s="2"/>
      <c r="BR1971" s="2"/>
      <c r="BS1971" s="2"/>
      <c r="BT1971" s="2"/>
      <c r="BU1971" s="2"/>
      <c r="BV1971" s="2"/>
      <c r="BW1971" s="2"/>
      <c r="BX1971" s="2"/>
      <c r="BY1971" s="2"/>
      <c r="BZ1971" s="2"/>
      <c r="CA1971" s="2"/>
      <c r="CB1971" s="2"/>
      <c r="CC1971" s="2"/>
      <c r="CD1971" s="2"/>
      <c r="CE1971" s="2"/>
      <c r="CF1971" s="2"/>
      <c r="CG1971" s="2"/>
      <c r="CH1971" s="2"/>
      <c r="CI1971" s="2"/>
      <c r="CJ1971" s="2"/>
      <c r="CK1971" s="2"/>
      <c r="CL1971" s="2"/>
      <c r="CM1971" s="2"/>
      <c r="CN1971" s="2"/>
      <c r="CO1971" s="2"/>
      <c r="CP1971" s="2"/>
      <c r="CQ1971" s="2"/>
      <c r="CR1971" s="2"/>
      <c r="CS1971" s="2"/>
      <c r="CT1971" s="2"/>
      <c r="CU1971" s="2"/>
      <c r="CV1971" s="2"/>
      <c r="CW1971" s="2"/>
      <c r="CX1971" s="2"/>
      <c r="CY1971" s="2"/>
      <c r="CZ1971" s="2"/>
      <c r="DA1971" s="2"/>
      <c r="DB1971" s="2"/>
      <c r="DC1971" s="2"/>
      <c r="DD1971" s="2"/>
      <c r="DE1971" s="2"/>
      <c r="DF1971" s="2"/>
      <c r="DG1971" s="2"/>
      <c r="DH1971" s="2"/>
      <c r="DI1971" s="2"/>
      <c r="DJ1971" s="2"/>
      <c r="DK1971" s="2"/>
      <c r="DL1971" s="2"/>
      <c r="DM1971" s="2"/>
      <c r="DN1971" s="2"/>
      <c r="DO1971" s="2"/>
      <c r="DP1971" s="2"/>
      <c r="DQ1971" s="2"/>
      <c r="DR1971" s="2"/>
      <c r="DS1971" s="2"/>
      <c r="DT1971" s="2"/>
      <c r="DU1971" s="2"/>
      <c r="DV1971" s="2"/>
      <c r="DW1971" s="2"/>
      <c r="DX1971" s="2"/>
      <c r="DY1971" s="2"/>
      <c r="DZ1971" s="2"/>
      <c r="EA1971" s="2"/>
      <c r="EB1971" s="2"/>
      <c r="EC1971" s="2"/>
      <c r="ED1971" s="2"/>
      <c r="EE1971" s="2"/>
      <c r="EF1971" s="2"/>
      <c r="EG1971" s="2"/>
      <c r="EH1971" s="2"/>
      <c r="EI1971" s="2"/>
      <c r="EJ1971" s="2"/>
      <c r="EK1971" s="2"/>
      <c r="EL1971" s="2"/>
      <c r="EM1971" s="2"/>
      <c r="EN1971" s="2"/>
      <c r="EO1971" s="2"/>
      <c r="EP1971" s="2"/>
      <c r="EQ1971" s="2"/>
      <c r="ER1971" s="2"/>
      <c r="ES1971" s="2"/>
      <c r="ET1971" s="2"/>
      <c r="EU1971" s="2"/>
      <c r="EV1971" s="2"/>
      <c r="EW1971" s="2"/>
      <c r="EX1971" s="2"/>
      <c r="EY1971" s="2"/>
      <c r="EZ1971" s="2"/>
      <c r="FA1971" s="2"/>
      <c r="FB1971" s="2"/>
      <c r="FC1971" s="2"/>
      <c r="FD1971" s="2"/>
      <c r="FE1971" s="2"/>
      <c r="FF1971" s="2"/>
      <c r="FG1971" s="2"/>
      <c r="FH1971" s="2"/>
      <c r="FI1971" s="2"/>
      <c r="FJ1971" s="2"/>
      <c r="FK1971" s="2"/>
      <c r="FL1971" s="2"/>
      <c r="FM1971" s="2"/>
      <c r="FN1971" s="2"/>
      <c r="FO1971" s="2"/>
      <c r="FP1971" s="2"/>
      <c r="FQ1971" s="2"/>
      <c r="FR1971" s="2"/>
      <c r="FS1971" s="2"/>
      <c r="FT1971" s="2"/>
      <c r="FU1971" s="2"/>
      <c r="FV1971" s="2"/>
      <c r="FW1971" s="2"/>
      <c r="FX1971" s="2"/>
      <c r="FY1971" s="2"/>
      <c r="FZ1971" s="2"/>
      <c r="GA1971" s="2"/>
      <c r="GB1971" s="2"/>
      <c r="GC1971" s="2"/>
      <c r="GD1971" s="2"/>
      <c r="GE1971" s="2"/>
      <c r="GF1971" s="2"/>
      <c r="GG1971" s="2"/>
      <c r="GH1971" s="2"/>
      <c r="GI1971" s="2"/>
      <c r="GJ1971" s="2"/>
      <c r="GK1971" s="2"/>
      <c r="GL1971" s="2"/>
      <c r="GM1971" s="2"/>
      <c r="GN1971" s="2"/>
      <c r="GO1971" s="2"/>
      <c r="GP1971" s="2"/>
      <c r="GQ1971" s="2"/>
      <c r="GR1971" s="2"/>
      <c r="GS1971" s="2"/>
      <c r="GT1971" s="2"/>
      <c r="GU1971" s="2"/>
      <c r="GV1971" s="2"/>
      <c r="GW1971" s="2"/>
      <c r="GX1971" s="2"/>
      <c r="GY1971" s="2"/>
      <c r="GZ1971" s="2"/>
      <c r="HA1971" s="2"/>
      <c r="HB1971" s="2"/>
      <c r="HC1971" s="2"/>
      <c r="HD1971" s="2"/>
      <c r="HE1971" s="2"/>
      <c r="HF1971" s="2"/>
      <c r="HG1971" s="2"/>
      <c r="HH1971" s="2"/>
      <c r="HI1971" s="2"/>
      <c r="HJ1971" s="2"/>
      <c r="HK1971" s="2"/>
      <c r="HL1971" s="2"/>
      <c r="HM1971" s="2"/>
      <c r="HN1971" s="2"/>
      <c r="HO1971" s="2"/>
      <c r="HP1971" s="2"/>
      <c r="HQ1971" s="2"/>
      <c r="HR1971" s="2"/>
      <c r="HS1971" s="2"/>
      <c r="HT1971" s="2"/>
      <c r="HU1971" s="2"/>
      <c r="HV1971" s="2"/>
      <c r="HW1971" s="2"/>
      <c r="HX1971" s="2"/>
      <c r="HY1971" s="2"/>
      <c r="HZ1971" s="2"/>
      <c r="IA1971" s="2"/>
      <c r="IB1971" s="2"/>
      <c r="IC1971" s="2"/>
      <c r="ID1971" s="2"/>
      <c r="IE1971" s="2"/>
      <c r="IF1971" s="2"/>
      <c r="IG1971" s="2"/>
      <c r="IH1971" s="2"/>
      <c r="II1971" s="2"/>
      <c r="IJ1971" s="2"/>
      <c r="IK1971" s="2"/>
      <c r="IL1971" s="2"/>
      <c r="IM1971" s="2"/>
      <c r="IN1971" s="2"/>
      <c r="IO1971" s="2"/>
      <c r="IP1971" s="2"/>
      <c r="IQ1971" s="2"/>
    </row>
    <row r="1972" spans="1:251" s="16" customFormat="1">
      <c r="A1972" s="8"/>
      <c r="B1972" s="128"/>
      <c r="C1972" s="129"/>
      <c r="D1972" s="129"/>
      <c r="E1972" s="129"/>
      <c r="F1972" s="129"/>
      <c r="G1972" s="129"/>
      <c r="H1972" s="129"/>
      <c r="I1972" s="129"/>
      <c r="J1972" s="129"/>
      <c r="K1972" s="129"/>
      <c r="L1972" s="129"/>
      <c r="M1972" s="129"/>
      <c r="N1972" s="129"/>
      <c r="O1972" s="129"/>
      <c r="P1972" s="129"/>
      <c r="Q1972" s="129"/>
      <c r="R1972" s="129"/>
      <c r="S1972" s="129"/>
      <c r="T1972" s="129"/>
      <c r="U1972" s="129"/>
      <c r="V1972" s="129"/>
      <c r="W1972" s="129"/>
      <c r="X1972" s="129"/>
      <c r="Y1972" s="129"/>
      <c r="Z1972" s="130"/>
      <c r="AA1972" s="132"/>
      <c r="AB1972" s="129"/>
      <c r="AC1972" s="129"/>
      <c r="AD1972" s="129"/>
      <c r="AE1972" s="129"/>
      <c r="AF1972" s="129"/>
      <c r="AG1972" s="129"/>
      <c r="AH1972" s="129"/>
      <c r="AI1972" s="130"/>
      <c r="AJ1972" s="132"/>
      <c r="AK1972" s="129"/>
      <c r="AL1972" s="129"/>
      <c r="AM1972" s="129"/>
      <c r="AN1972" s="129"/>
      <c r="AO1972" s="129"/>
      <c r="AP1972" s="129"/>
      <c r="AQ1972" s="129"/>
      <c r="AR1972" s="130"/>
      <c r="AS1972" s="132"/>
      <c r="AT1972" s="129"/>
      <c r="AU1972" s="129"/>
      <c r="AV1972" s="129"/>
      <c r="AW1972" s="129"/>
      <c r="AX1972" s="134"/>
      <c r="AY1972" s="2"/>
      <c r="AZ1972" s="2"/>
      <c r="BA1972" s="2"/>
      <c r="BB1972" s="23"/>
      <c r="BC1972" s="24"/>
      <c r="BE1972" s="2"/>
      <c r="BF1972" s="2"/>
      <c r="BG1972" s="2"/>
      <c r="BH1972" s="2"/>
      <c r="BI1972" s="2"/>
      <c r="BJ1972" s="2"/>
      <c r="BK1972" s="2"/>
      <c r="BL1972" s="2"/>
      <c r="BM1972" s="2"/>
      <c r="BN1972" s="2"/>
      <c r="BO1972" s="2"/>
      <c r="BP1972" s="2"/>
      <c r="BQ1972" s="2"/>
      <c r="BR1972" s="2"/>
      <c r="BS1972" s="2"/>
      <c r="BT1972" s="2"/>
      <c r="BU1972" s="2"/>
      <c r="BV1972" s="2"/>
      <c r="BW1972" s="2"/>
      <c r="BX1972" s="2"/>
      <c r="BY1972" s="2"/>
      <c r="BZ1972" s="2"/>
      <c r="CA1972" s="2"/>
      <c r="CB1972" s="2"/>
      <c r="CC1972" s="2"/>
      <c r="CD1972" s="2"/>
      <c r="CE1972" s="2"/>
      <c r="CF1972" s="2"/>
      <c r="CG1972" s="2"/>
      <c r="CH1972" s="2"/>
      <c r="CI1972" s="2"/>
      <c r="CJ1972" s="2"/>
      <c r="CK1972" s="2"/>
      <c r="CL1972" s="2"/>
      <c r="CM1972" s="2"/>
      <c r="CN1972" s="2"/>
      <c r="CO1972" s="2"/>
      <c r="CP1972" s="2"/>
      <c r="CQ1972" s="2"/>
      <c r="CR1972" s="2"/>
      <c r="CS1972" s="2"/>
      <c r="CT1972" s="2"/>
      <c r="CU1972" s="2"/>
      <c r="CV1972" s="2"/>
      <c r="CW1972" s="2"/>
      <c r="CX1972" s="2"/>
      <c r="CY1972" s="2"/>
      <c r="CZ1972" s="2"/>
      <c r="DA1972" s="2"/>
      <c r="DB1972" s="2"/>
      <c r="DC1972" s="2"/>
      <c r="DD1972" s="2"/>
      <c r="DE1972" s="2"/>
      <c r="DF1972" s="2"/>
      <c r="DG1972" s="2"/>
      <c r="DH1972" s="2"/>
      <c r="DI1972" s="2"/>
      <c r="DJ1972" s="2"/>
      <c r="DK1972" s="2"/>
      <c r="DL1972" s="2"/>
      <c r="DM1972" s="2"/>
      <c r="DN1972" s="2"/>
      <c r="DO1972" s="2"/>
      <c r="DP1972" s="2"/>
      <c r="DQ1972" s="2"/>
      <c r="DR1972" s="2"/>
      <c r="DS1972" s="2"/>
      <c r="DT1972" s="2"/>
      <c r="DU1972" s="2"/>
      <c r="DV1972" s="2"/>
      <c r="DW1972" s="2"/>
      <c r="DX1972" s="2"/>
      <c r="DY1972" s="2"/>
      <c r="DZ1972" s="2"/>
      <c r="EA1972" s="2"/>
      <c r="EB1972" s="2"/>
      <c r="EC1972" s="2"/>
      <c r="ED1972" s="2"/>
      <c r="EE1972" s="2"/>
      <c r="EF1972" s="2"/>
      <c r="EG1972" s="2"/>
      <c r="EH1972" s="2"/>
      <c r="EI1972" s="2"/>
      <c r="EJ1972" s="2"/>
      <c r="EK1972" s="2"/>
      <c r="EL1972" s="2"/>
      <c r="EM1972" s="2"/>
      <c r="EN1972" s="2"/>
      <c r="EO1972" s="2"/>
      <c r="EP1972" s="2"/>
      <c r="EQ1972" s="2"/>
      <c r="ER1972" s="2"/>
      <c r="ES1972" s="2"/>
      <c r="ET1972" s="2"/>
      <c r="EU1972" s="2"/>
      <c r="EV1972" s="2"/>
      <c r="EW1972" s="2"/>
      <c r="EX1972" s="2"/>
      <c r="EY1972" s="2"/>
      <c r="EZ1972" s="2"/>
      <c r="FA1972" s="2"/>
      <c r="FB1972" s="2"/>
      <c r="FC1972" s="2"/>
      <c r="FD1972" s="2"/>
      <c r="FE1972" s="2"/>
      <c r="FF1972" s="2"/>
      <c r="FG1972" s="2"/>
      <c r="FH1972" s="2"/>
      <c r="FI1972" s="2"/>
      <c r="FJ1972" s="2"/>
      <c r="FK1972" s="2"/>
      <c r="FL1972" s="2"/>
      <c r="FM1972" s="2"/>
      <c r="FN1972" s="2"/>
      <c r="FO1972" s="2"/>
      <c r="FP1972" s="2"/>
      <c r="FQ1972" s="2"/>
      <c r="FR1972" s="2"/>
      <c r="FS1972" s="2"/>
      <c r="FT1972" s="2"/>
      <c r="FU1972" s="2"/>
      <c r="FV1972" s="2"/>
      <c r="FW1972" s="2"/>
      <c r="FX1972" s="2"/>
      <c r="FY1972" s="2"/>
      <c r="FZ1972" s="2"/>
      <c r="GA1972" s="2"/>
      <c r="GB1972" s="2"/>
      <c r="GC1972" s="2"/>
      <c r="GD1972" s="2"/>
      <c r="GE1972" s="2"/>
      <c r="GF1972" s="2"/>
      <c r="GG1972" s="2"/>
      <c r="GH1972" s="2"/>
      <c r="GI1972" s="2"/>
      <c r="GJ1972" s="2"/>
      <c r="GK1972" s="2"/>
      <c r="GL1972" s="2"/>
      <c r="GM1972" s="2"/>
      <c r="GN1972" s="2"/>
      <c r="GO1972" s="2"/>
      <c r="GP1972" s="2"/>
      <c r="GQ1972" s="2"/>
      <c r="GR1972" s="2"/>
      <c r="GS1972" s="2"/>
      <c r="GT1972" s="2"/>
      <c r="GU1972" s="2"/>
      <c r="GV1972" s="2"/>
      <c r="GW1972" s="2"/>
      <c r="GX1972" s="2"/>
      <c r="GY1972" s="2"/>
      <c r="GZ1972" s="2"/>
      <c r="HA1972" s="2"/>
      <c r="HB1972" s="2"/>
      <c r="HC1972" s="2"/>
      <c r="HD1972" s="2"/>
      <c r="HE1972" s="2"/>
      <c r="HF1972" s="2"/>
      <c r="HG1972" s="2"/>
      <c r="HH1972" s="2"/>
      <c r="HI1972" s="2"/>
      <c r="HJ1972" s="2"/>
      <c r="HK1972" s="2"/>
      <c r="HL1972" s="2"/>
      <c r="HM1972" s="2"/>
      <c r="HN1972" s="2"/>
      <c r="HO1972" s="2"/>
      <c r="HP1972" s="2"/>
      <c r="HQ1972" s="2"/>
      <c r="HR1972" s="2"/>
      <c r="HS1972" s="2"/>
      <c r="HT1972" s="2"/>
      <c r="HU1972" s="2"/>
      <c r="HV1972" s="2"/>
      <c r="HW1972" s="2"/>
      <c r="HX1972" s="2"/>
      <c r="HY1972" s="2"/>
      <c r="HZ1972" s="2"/>
      <c r="IA1972" s="2"/>
      <c r="IB1972" s="2"/>
      <c r="IC1972" s="2"/>
      <c r="ID1972" s="2"/>
      <c r="IE1972" s="2"/>
      <c r="IF1972" s="2"/>
      <c r="IG1972" s="2"/>
      <c r="IH1972" s="2"/>
      <c r="II1972" s="2"/>
      <c r="IJ1972" s="2"/>
      <c r="IK1972" s="2"/>
      <c r="IL1972" s="2"/>
      <c r="IM1972" s="2"/>
      <c r="IN1972" s="2"/>
      <c r="IO1972" s="2"/>
      <c r="IP1972" s="2"/>
      <c r="IQ1972" s="2"/>
    </row>
    <row r="1973" spans="1:251" s="16" customFormat="1" ht="18.75" customHeight="1">
      <c r="A1973" s="8"/>
      <c r="B1973" s="25"/>
      <c r="C1973" s="135" t="s">
        <v>221</v>
      </c>
      <c r="D1973" s="136"/>
      <c r="E1973" s="136"/>
      <c r="F1973" s="136"/>
      <c r="G1973" s="136"/>
      <c r="H1973" s="136"/>
      <c r="I1973" s="136"/>
      <c r="J1973" s="136"/>
      <c r="K1973" s="136"/>
      <c r="L1973" s="136"/>
      <c r="M1973" s="136"/>
      <c r="N1973" s="136"/>
      <c r="O1973" s="136"/>
      <c r="P1973" s="136"/>
      <c r="Q1973" s="136"/>
      <c r="R1973" s="136"/>
      <c r="S1973" s="136"/>
      <c r="T1973" s="136"/>
      <c r="U1973" s="136"/>
      <c r="V1973" s="136"/>
      <c r="W1973" s="136"/>
      <c r="X1973" s="136"/>
      <c r="Y1973" s="136"/>
      <c r="Z1973" s="137"/>
      <c r="AA1973" s="138">
        <v>68433</v>
      </c>
      <c r="AB1973" s="139"/>
      <c r="AC1973" s="139"/>
      <c r="AD1973" s="139"/>
      <c r="AE1973" s="139"/>
      <c r="AF1973" s="139"/>
      <c r="AG1973" s="139"/>
      <c r="AH1973" s="139"/>
      <c r="AI1973" s="140"/>
      <c r="AJ1973" s="138">
        <v>84075</v>
      </c>
      <c r="AK1973" s="139"/>
      <c r="AL1973" s="139"/>
      <c r="AM1973" s="139"/>
      <c r="AN1973" s="139"/>
      <c r="AO1973" s="139"/>
      <c r="AP1973" s="139"/>
      <c r="AQ1973" s="139"/>
      <c r="AR1973" s="140"/>
      <c r="AS1973" s="141"/>
      <c r="AT1973" s="142"/>
      <c r="AU1973" s="142"/>
      <c r="AV1973" s="142"/>
      <c r="AW1973" s="142"/>
      <c r="AX1973" s="143"/>
      <c r="AY1973" s="2"/>
      <c r="AZ1973" s="2"/>
      <c r="BA1973" s="2"/>
      <c r="BB1973" s="2"/>
      <c r="BC1973" s="2"/>
      <c r="BD1973" s="2"/>
      <c r="BE1973" s="2"/>
      <c r="BF1973" s="2"/>
      <c r="BG1973" s="2"/>
      <c r="BH1973" s="2"/>
      <c r="BI1973" s="2"/>
      <c r="BJ1973" s="2"/>
      <c r="BK1973" s="2"/>
      <c r="BL1973" s="2"/>
      <c r="BM1973" s="2"/>
      <c r="BN1973" s="2"/>
      <c r="BO1973" s="2"/>
      <c r="BP1973" s="2"/>
      <c r="BQ1973" s="2"/>
      <c r="BR1973" s="2"/>
      <c r="BS1973" s="2"/>
      <c r="BT1973" s="2"/>
      <c r="BU1973" s="2"/>
      <c r="BV1973" s="2"/>
      <c r="BW1973" s="2"/>
      <c r="BX1973" s="2"/>
      <c r="BY1973" s="2"/>
      <c r="BZ1973" s="2"/>
      <c r="CA1973" s="2"/>
      <c r="CB1973" s="2"/>
      <c r="CC1973" s="2"/>
      <c r="CD1973" s="2"/>
      <c r="CE1973" s="2"/>
      <c r="CF1973" s="2"/>
      <c r="CG1973" s="2"/>
      <c r="CH1973" s="2"/>
      <c r="CI1973" s="2"/>
      <c r="CJ1973" s="2"/>
      <c r="CK1973" s="2"/>
      <c r="CL1973" s="2"/>
      <c r="CM1973" s="2"/>
      <c r="CN1973" s="2"/>
      <c r="CO1973" s="2"/>
      <c r="CP1973" s="2"/>
      <c r="CQ1973" s="2"/>
      <c r="CR1973" s="2"/>
      <c r="CS1973" s="2"/>
      <c r="CT1973" s="2"/>
      <c r="CU1973" s="2"/>
      <c r="CV1973" s="2"/>
      <c r="CW1973" s="2"/>
      <c r="CX1973" s="2"/>
      <c r="CY1973" s="2"/>
      <c r="CZ1973" s="2"/>
      <c r="DA1973" s="2"/>
      <c r="DB1973" s="2"/>
      <c r="DC1973" s="2"/>
      <c r="DD1973" s="2"/>
      <c r="DE1973" s="2"/>
      <c r="DF1973" s="2"/>
      <c r="DG1973" s="2"/>
      <c r="DH1973" s="2"/>
      <c r="DI1973" s="2"/>
      <c r="DJ1973" s="2"/>
      <c r="DK1973" s="2"/>
      <c r="DL1973" s="2"/>
      <c r="DM1973" s="2"/>
      <c r="DN1973" s="2"/>
      <c r="DO1973" s="2"/>
      <c r="DP1973" s="2"/>
      <c r="DQ1973" s="2"/>
      <c r="DR1973" s="2"/>
      <c r="DS1973" s="2"/>
      <c r="DT1973" s="2"/>
      <c r="DU1973" s="2"/>
      <c r="DV1973" s="2"/>
      <c r="DW1973" s="2"/>
      <c r="DX1973" s="2"/>
      <c r="DY1973" s="2"/>
      <c r="DZ1973" s="2"/>
      <c r="EA1973" s="2"/>
      <c r="EB1973" s="2"/>
      <c r="EC1973" s="2"/>
      <c r="ED1973" s="2"/>
      <c r="EE1973" s="2"/>
      <c r="EF1973" s="2"/>
      <c r="EG1973" s="2"/>
      <c r="EH1973" s="2"/>
      <c r="EI1973" s="2"/>
      <c r="EJ1973" s="2"/>
      <c r="EK1973" s="2"/>
      <c r="EL1973" s="2"/>
      <c r="EM1973" s="2"/>
      <c r="EN1973" s="2"/>
      <c r="EO1973" s="2"/>
      <c r="EP1973" s="2"/>
      <c r="EQ1973" s="2"/>
      <c r="ER1973" s="2"/>
      <c r="ES1973" s="2"/>
      <c r="ET1973" s="2"/>
      <c r="EU1973" s="2"/>
      <c r="EV1973" s="2"/>
      <c r="EW1973" s="2"/>
      <c r="EX1973" s="2"/>
      <c r="EY1973" s="2"/>
      <c r="EZ1973" s="2"/>
      <c r="FA1973" s="2"/>
      <c r="FB1973" s="2"/>
      <c r="FC1973" s="2"/>
      <c r="FD1973" s="2"/>
      <c r="FE1973" s="2"/>
      <c r="FF1973" s="2"/>
      <c r="FG1973" s="2"/>
      <c r="FH1973" s="2"/>
      <c r="FI1973" s="2"/>
      <c r="FJ1973" s="2"/>
      <c r="FK1973" s="2"/>
      <c r="FL1973" s="2"/>
      <c r="FM1973" s="2"/>
      <c r="FN1973" s="2"/>
      <c r="FO1973" s="2"/>
      <c r="FP1973" s="2"/>
      <c r="FQ1973" s="2"/>
      <c r="FR1973" s="2"/>
      <c r="FS1973" s="2"/>
      <c r="FT1973" s="2"/>
      <c r="FU1973" s="2"/>
      <c r="FV1973" s="2"/>
      <c r="FW1973" s="2"/>
      <c r="FX1973" s="2"/>
      <c r="FY1973" s="2"/>
      <c r="FZ1973" s="2"/>
      <c r="GA1973" s="2"/>
      <c r="GB1973" s="2"/>
      <c r="GC1973" s="2"/>
      <c r="GD1973" s="2"/>
      <c r="GE1973" s="2"/>
      <c r="GF1973" s="2"/>
      <c r="GG1973" s="2"/>
      <c r="GH1973" s="2"/>
      <c r="GI1973" s="2"/>
      <c r="GJ1973" s="2"/>
      <c r="GK1973" s="2"/>
      <c r="GL1973" s="2"/>
      <c r="GM1973" s="2"/>
      <c r="GN1973" s="2"/>
      <c r="GO1973" s="2"/>
      <c r="GP1973" s="2"/>
      <c r="GQ1973" s="2"/>
      <c r="GR1973" s="2"/>
      <c r="GS1973" s="2"/>
      <c r="GT1973" s="2"/>
      <c r="GU1973" s="2"/>
      <c r="GV1973" s="2"/>
      <c r="GW1973" s="2"/>
      <c r="GX1973" s="2"/>
      <c r="GY1973" s="2"/>
      <c r="GZ1973" s="2"/>
      <c r="HA1973" s="2"/>
      <c r="HB1973" s="2"/>
      <c r="HC1973" s="2"/>
      <c r="HD1973" s="2"/>
      <c r="HE1973" s="2"/>
      <c r="HF1973" s="2"/>
      <c r="HG1973" s="2"/>
      <c r="HH1973" s="2"/>
      <c r="HI1973" s="2"/>
      <c r="HJ1973" s="2"/>
      <c r="HK1973" s="2"/>
      <c r="HL1973" s="2"/>
      <c r="HM1973" s="2"/>
      <c r="HN1973" s="2"/>
      <c r="HO1973" s="2"/>
      <c r="HP1973" s="2"/>
      <c r="HQ1973" s="2"/>
      <c r="HR1973" s="2"/>
      <c r="HS1973" s="2"/>
      <c r="HT1973" s="2"/>
      <c r="HU1973" s="2"/>
      <c r="HV1973" s="2"/>
      <c r="HW1973" s="2"/>
      <c r="HX1973" s="2"/>
      <c r="HY1973" s="2"/>
      <c r="HZ1973" s="2"/>
      <c r="IA1973" s="2"/>
      <c r="IB1973" s="2"/>
      <c r="IC1973" s="2"/>
      <c r="ID1973" s="2"/>
      <c r="IE1973" s="2"/>
      <c r="IF1973" s="2"/>
      <c r="IG1973" s="2"/>
      <c r="IH1973" s="2"/>
      <c r="II1973" s="2"/>
      <c r="IJ1973" s="2"/>
      <c r="IK1973" s="2"/>
      <c r="IL1973" s="2"/>
      <c r="IM1973" s="2"/>
      <c r="IN1973" s="2"/>
      <c r="IO1973" s="2"/>
      <c r="IP1973" s="2"/>
      <c r="IQ1973" s="2"/>
    </row>
    <row r="1974" spans="1:251" s="16" customFormat="1" ht="18.75" customHeight="1">
      <c r="A1974" s="8"/>
      <c r="B1974" s="25"/>
      <c r="C1974" s="135" t="s">
        <v>217</v>
      </c>
      <c r="D1974" s="136"/>
      <c r="E1974" s="136"/>
      <c r="F1974" s="136"/>
      <c r="G1974" s="136"/>
      <c r="H1974" s="136"/>
      <c r="I1974" s="136"/>
      <c r="J1974" s="136"/>
      <c r="K1974" s="136"/>
      <c r="L1974" s="136"/>
      <c r="M1974" s="136"/>
      <c r="N1974" s="136"/>
      <c r="O1974" s="136"/>
      <c r="P1974" s="136"/>
      <c r="Q1974" s="136"/>
      <c r="R1974" s="136"/>
      <c r="S1974" s="136"/>
      <c r="T1974" s="136"/>
      <c r="U1974" s="136"/>
      <c r="V1974" s="136"/>
      <c r="W1974" s="136"/>
      <c r="X1974" s="136"/>
      <c r="Y1974" s="136"/>
      <c r="Z1974" s="137"/>
      <c r="AA1974" s="138">
        <v>174505</v>
      </c>
      <c r="AB1974" s="139"/>
      <c r="AC1974" s="139"/>
      <c r="AD1974" s="139"/>
      <c r="AE1974" s="139"/>
      <c r="AF1974" s="139"/>
      <c r="AG1974" s="139"/>
      <c r="AH1974" s="139"/>
      <c r="AI1974" s="140"/>
      <c r="AJ1974" s="138">
        <v>41571</v>
      </c>
      <c r="AK1974" s="139"/>
      <c r="AL1974" s="139"/>
      <c r="AM1974" s="139"/>
      <c r="AN1974" s="139"/>
      <c r="AO1974" s="139"/>
      <c r="AP1974" s="139"/>
      <c r="AQ1974" s="139"/>
      <c r="AR1974" s="140"/>
      <c r="AS1974" s="141"/>
      <c r="AT1974" s="142"/>
      <c r="AU1974" s="142"/>
      <c r="AV1974" s="142"/>
      <c r="AW1974" s="142"/>
      <c r="AX1974" s="143"/>
      <c r="AY1974" s="2"/>
      <c r="AZ1974" s="2"/>
      <c r="BA1974" s="2"/>
      <c r="BB1974" s="2"/>
      <c r="BC1974" s="2"/>
      <c r="BD1974" s="2"/>
      <c r="BE1974" s="2"/>
      <c r="BF1974" s="2"/>
      <c r="BG1974" s="2"/>
      <c r="BH1974" s="2"/>
      <c r="BI1974" s="2"/>
      <c r="BJ1974" s="2"/>
      <c r="BK1974" s="2"/>
      <c r="BL1974" s="2"/>
      <c r="BM1974" s="2"/>
      <c r="BN1974" s="2"/>
      <c r="BO1974" s="2"/>
      <c r="BP1974" s="2"/>
      <c r="BQ1974" s="2"/>
      <c r="BR1974" s="2"/>
      <c r="BS1974" s="2"/>
      <c r="BT1974" s="2"/>
      <c r="BU1974" s="2"/>
      <c r="BV1974" s="2"/>
      <c r="BW1974" s="2"/>
      <c r="BX1974" s="2"/>
      <c r="BY1974" s="2"/>
      <c r="BZ1974" s="2"/>
      <c r="CA1974" s="2"/>
      <c r="CB1974" s="2"/>
      <c r="CC1974" s="2"/>
      <c r="CD1974" s="2"/>
      <c r="CE1974" s="2"/>
      <c r="CF1974" s="2"/>
      <c r="CG1974" s="2"/>
      <c r="CH1974" s="2"/>
      <c r="CI1974" s="2"/>
      <c r="CJ1974" s="2"/>
      <c r="CK1974" s="2"/>
      <c r="CL1974" s="2"/>
      <c r="CM1974" s="2"/>
      <c r="CN1974" s="2"/>
      <c r="CO1974" s="2"/>
      <c r="CP1974" s="2"/>
      <c r="CQ1974" s="2"/>
      <c r="CR1974" s="2"/>
      <c r="CS1974" s="2"/>
      <c r="CT1974" s="2"/>
      <c r="CU1974" s="2"/>
      <c r="CV1974" s="2"/>
      <c r="CW1974" s="2"/>
      <c r="CX1974" s="2"/>
      <c r="CY1974" s="2"/>
      <c r="CZ1974" s="2"/>
      <c r="DA1974" s="2"/>
      <c r="DB1974" s="2"/>
      <c r="DC1974" s="2"/>
      <c r="DD1974" s="2"/>
      <c r="DE1974" s="2"/>
      <c r="DF1974" s="2"/>
      <c r="DG1974" s="2"/>
      <c r="DH1974" s="2"/>
      <c r="DI1974" s="2"/>
      <c r="DJ1974" s="2"/>
      <c r="DK1974" s="2"/>
      <c r="DL1974" s="2"/>
      <c r="DM1974" s="2"/>
      <c r="DN1974" s="2"/>
      <c r="DO1974" s="2"/>
      <c r="DP1974" s="2"/>
      <c r="DQ1974" s="2"/>
      <c r="DR1974" s="2"/>
      <c r="DS1974" s="2"/>
      <c r="DT1974" s="2"/>
      <c r="DU1974" s="2"/>
      <c r="DV1974" s="2"/>
      <c r="DW1974" s="2"/>
      <c r="DX1974" s="2"/>
      <c r="DY1974" s="2"/>
      <c r="DZ1974" s="2"/>
      <c r="EA1974" s="2"/>
      <c r="EB1974" s="2"/>
      <c r="EC1974" s="2"/>
      <c r="ED1974" s="2"/>
      <c r="EE1974" s="2"/>
      <c r="EF1974" s="2"/>
      <c r="EG1974" s="2"/>
      <c r="EH1974" s="2"/>
      <c r="EI1974" s="2"/>
      <c r="EJ1974" s="2"/>
      <c r="EK1974" s="2"/>
      <c r="EL1974" s="2"/>
      <c r="EM1974" s="2"/>
      <c r="EN1974" s="2"/>
      <c r="EO1974" s="2"/>
      <c r="EP1974" s="2"/>
      <c r="EQ1974" s="2"/>
      <c r="ER1974" s="2"/>
      <c r="ES1974" s="2"/>
      <c r="ET1974" s="2"/>
      <c r="EU1974" s="2"/>
      <c r="EV1974" s="2"/>
      <c r="EW1974" s="2"/>
      <c r="EX1974" s="2"/>
      <c r="EY1974" s="2"/>
      <c r="EZ1974" s="2"/>
      <c r="FA1974" s="2"/>
      <c r="FB1974" s="2"/>
      <c r="FC1974" s="2"/>
      <c r="FD1974" s="2"/>
      <c r="FE1974" s="2"/>
      <c r="FF1974" s="2"/>
      <c r="FG1974" s="2"/>
      <c r="FH1974" s="2"/>
      <c r="FI1974" s="2"/>
      <c r="FJ1974" s="2"/>
      <c r="FK1974" s="2"/>
      <c r="FL1974" s="2"/>
      <c r="FM1974" s="2"/>
      <c r="FN1974" s="2"/>
      <c r="FO1974" s="2"/>
      <c r="FP1974" s="2"/>
      <c r="FQ1974" s="2"/>
      <c r="FR1974" s="2"/>
      <c r="FS1974" s="2"/>
      <c r="FT1974" s="2"/>
      <c r="FU1974" s="2"/>
      <c r="FV1974" s="2"/>
      <c r="FW1974" s="2"/>
      <c r="FX1974" s="2"/>
      <c r="FY1974" s="2"/>
      <c r="FZ1974" s="2"/>
      <c r="GA1974" s="2"/>
      <c r="GB1974" s="2"/>
      <c r="GC1974" s="2"/>
      <c r="GD1974" s="2"/>
      <c r="GE1974" s="2"/>
      <c r="GF1974" s="2"/>
      <c r="GG1974" s="2"/>
      <c r="GH1974" s="2"/>
      <c r="GI1974" s="2"/>
      <c r="GJ1974" s="2"/>
      <c r="GK1974" s="2"/>
      <c r="GL1974" s="2"/>
      <c r="GM1974" s="2"/>
      <c r="GN1974" s="2"/>
      <c r="GO1974" s="2"/>
      <c r="GP1974" s="2"/>
      <c r="GQ1974" s="2"/>
      <c r="GR1974" s="2"/>
      <c r="GS1974" s="2"/>
      <c r="GT1974" s="2"/>
      <c r="GU1974" s="2"/>
      <c r="GV1974" s="2"/>
      <c r="GW1974" s="2"/>
      <c r="GX1974" s="2"/>
      <c r="GY1974" s="2"/>
      <c r="GZ1974" s="2"/>
      <c r="HA1974" s="2"/>
      <c r="HB1974" s="2"/>
      <c r="HC1974" s="2"/>
      <c r="HD1974" s="2"/>
      <c r="HE1974" s="2"/>
      <c r="HF1974" s="2"/>
      <c r="HG1974" s="2"/>
      <c r="HH1974" s="2"/>
      <c r="HI1974" s="2"/>
      <c r="HJ1974" s="2"/>
      <c r="HK1974" s="2"/>
      <c r="HL1974" s="2"/>
      <c r="HM1974" s="2"/>
      <c r="HN1974" s="2"/>
      <c r="HO1974" s="2"/>
      <c r="HP1974" s="2"/>
      <c r="HQ1974" s="2"/>
      <c r="HR1974" s="2"/>
      <c r="HS1974" s="2"/>
      <c r="HT1974" s="2"/>
      <c r="HU1974" s="2"/>
      <c r="HV1974" s="2"/>
      <c r="HW1974" s="2"/>
      <c r="HX1974" s="2"/>
      <c r="HY1974" s="2"/>
      <c r="HZ1974" s="2"/>
      <c r="IA1974" s="2"/>
      <c r="IB1974" s="2"/>
      <c r="IC1974" s="2"/>
      <c r="ID1974" s="2"/>
      <c r="IE1974" s="2"/>
      <c r="IF1974" s="2"/>
      <c r="IG1974" s="2"/>
      <c r="IH1974" s="2"/>
      <c r="II1974" s="2"/>
      <c r="IJ1974" s="2"/>
      <c r="IK1974" s="2"/>
      <c r="IL1974" s="2"/>
      <c r="IM1974" s="2"/>
      <c r="IN1974" s="2"/>
      <c r="IO1974" s="2"/>
      <c r="IP1974" s="2"/>
      <c r="IQ1974" s="2"/>
    </row>
    <row r="1975" spans="1:251" s="16" customFormat="1" ht="18.75" customHeight="1" thickBot="1">
      <c r="A1975" s="17"/>
      <c r="B1975" s="144" t="s">
        <v>11</v>
      </c>
      <c r="C1975" s="145"/>
      <c r="D1975" s="145"/>
      <c r="E1975" s="145"/>
      <c r="F1975" s="145"/>
      <c r="G1975" s="145"/>
      <c r="H1975" s="145"/>
      <c r="I1975" s="145"/>
      <c r="J1975" s="145"/>
      <c r="K1975" s="145"/>
      <c r="L1975" s="145"/>
      <c r="M1975" s="145"/>
      <c r="N1975" s="145"/>
      <c r="O1975" s="145"/>
      <c r="P1975" s="145"/>
      <c r="Q1975" s="145"/>
      <c r="R1975" s="145"/>
      <c r="S1975" s="145"/>
      <c r="T1975" s="145"/>
      <c r="U1975" s="145"/>
      <c r="V1975" s="145"/>
      <c r="W1975" s="145"/>
      <c r="X1975" s="145"/>
      <c r="Y1975" s="145"/>
      <c r="Z1975" s="146"/>
      <c r="AA1975" s="147">
        <f>SUM($AA$1973:$AA$1974)</f>
        <v>242938</v>
      </c>
      <c r="AB1975" s="148"/>
      <c r="AC1975" s="148"/>
      <c r="AD1975" s="148"/>
      <c r="AE1975" s="148"/>
      <c r="AF1975" s="148"/>
      <c r="AG1975" s="148"/>
      <c r="AH1975" s="148"/>
      <c r="AI1975" s="149"/>
      <c r="AJ1975" s="147">
        <f>SUM($AJ$1973:$AJ$1974)</f>
        <v>125646</v>
      </c>
      <c r="AK1975" s="148"/>
      <c r="AL1975" s="148"/>
      <c r="AM1975" s="148"/>
      <c r="AN1975" s="148"/>
      <c r="AO1975" s="148"/>
      <c r="AP1975" s="148"/>
      <c r="AQ1975" s="148"/>
      <c r="AR1975" s="149"/>
      <c r="AS1975" s="150"/>
      <c r="AT1975" s="151"/>
      <c r="AU1975" s="151"/>
      <c r="AV1975" s="151"/>
      <c r="AW1975" s="151"/>
      <c r="AX1975" s="152"/>
      <c r="AY1975" s="2"/>
      <c r="AZ1975" s="2"/>
      <c r="BA1975" s="2"/>
      <c r="BB1975" s="2"/>
      <c r="BC1975" s="2"/>
      <c r="BD1975" s="2"/>
      <c r="BE1975" s="2"/>
      <c r="BF1975" s="2"/>
      <c r="BG1975" s="2"/>
      <c r="BH1975" s="2"/>
      <c r="BI1975" s="2"/>
      <c r="BJ1975" s="2"/>
      <c r="BK1975" s="2"/>
      <c r="BL1975" s="2"/>
      <c r="BM1975" s="2"/>
      <c r="BN1975" s="2"/>
      <c r="BO1975" s="2"/>
      <c r="BP1975" s="2"/>
      <c r="BQ1975" s="2"/>
      <c r="BR1975" s="2"/>
      <c r="BS1975" s="2"/>
      <c r="BT1975" s="2"/>
      <c r="BU1975" s="2"/>
      <c r="BV1975" s="2"/>
      <c r="BW1975" s="2"/>
      <c r="BX1975" s="2"/>
      <c r="BY1975" s="2"/>
      <c r="BZ1975" s="2"/>
      <c r="CA1975" s="2"/>
      <c r="CB1975" s="2"/>
      <c r="CC1975" s="2"/>
      <c r="CD1975" s="2"/>
      <c r="CE1975" s="2"/>
      <c r="CF1975" s="2"/>
      <c r="CG1975" s="2"/>
      <c r="CH1975" s="2"/>
      <c r="CI1975" s="2"/>
      <c r="CJ1975" s="2"/>
      <c r="CK1975" s="2"/>
      <c r="CL1975" s="2"/>
      <c r="CM1975" s="2"/>
      <c r="CN1975" s="2"/>
      <c r="CO1975" s="2"/>
      <c r="CP1975" s="2"/>
      <c r="CQ1975" s="2"/>
      <c r="CR1975" s="2"/>
      <c r="CS1975" s="2"/>
      <c r="CT1975" s="2"/>
      <c r="CU1975" s="2"/>
      <c r="CV1975" s="2"/>
      <c r="CW1975" s="2"/>
      <c r="CX1975" s="2"/>
      <c r="CY1975" s="2"/>
      <c r="CZ1975" s="2"/>
      <c r="DA1975" s="2"/>
      <c r="DB1975" s="2"/>
      <c r="DC1975" s="2"/>
      <c r="DD1975" s="2"/>
      <c r="DE1975" s="2"/>
      <c r="DF1975" s="2"/>
      <c r="DG1975" s="2"/>
      <c r="DH1975" s="2"/>
      <c r="DI1975" s="2"/>
      <c r="DJ1975" s="2"/>
      <c r="DK1975" s="2"/>
      <c r="DL1975" s="2"/>
      <c r="DM1975" s="2"/>
      <c r="DN1975" s="2"/>
      <c r="DO1975" s="2"/>
      <c r="DP1975" s="2"/>
      <c r="DQ1975" s="2"/>
      <c r="DR1975" s="2"/>
      <c r="DS1975" s="2"/>
      <c r="DT1975" s="2"/>
      <c r="DU1975" s="2"/>
      <c r="DV1975" s="2"/>
      <c r="DW1975" s="2"/>
      <c r="DX1975" s="2"/>
      <c r="DY1975" s="2"/>
      <c r="DZ1975" s="2"/>
      <c r="EA1975" s="2"/>
      <c r="EB1975" s="2"/>
      <c r="EC1975" s="2"/>
      <c r="ED1975" s="2"/>
      <c r="EE1975" s="2"/>
      <c r="EF1975" s="2"/>
      <c r="EG1975" s="2"/>
      <c r="EH1975" s="2"/>
      <c r="EI1975" s="2"/>
      <c r="EJ1975" s="2"/>
      <c r="EK1975" s="2"/>
      <c r="EL1975" s="2"/>
      <c r="EM1975" s="2"/>
      <c r="EN1975" s="2"/>
      <c r="EO1975" s="2"/>
      <c r="EP1975" s="2"/>
      <c r="EQ1975" s="2"/>
      <c r="ER1975" s="2"/>
      <c r="ES1975" s="2"/>
      <c r="ET1975" s="2"/>
      <c r="EU1975" s="2"/>
      <c r="EV1975" s="2"/>
      <c r="EW1975" s="2"/>
      <c r="EX1975" s="2"/>
      <c r="EY1975" s="2"/>
      <c r="EZ1975" s="2"/>
      <c r="FA1975" s="2"/>
      <c r="FB1975" s="2"/>
      <c r="FC1975" s="2"/>
      <c r="FD1975" s="2"/>
      <c r="FE1975" s="2"/>
      <c r="FF1975" s="2"/>
      <c r="FG1975" s="2"/>
      <c r="FH1975" s="2"/>
      <c r="FI1975" s="2"/>
      <c r="FJ1975" s="2"/>
      <c r="FK1975" s="2"/>
      <c r="FL1975" s="2"/>
      <c r="FM1975" s="2"/>
      <c r="FN1975" s="2"/>
      <c r="FO1975" s="2"/>
      <c r="FP1975" s="2"/>
      <c r="FQ1975" s="2"/>
      <c r="FR1975" s="2"/>
      <c r="FS1975" s="2"/>
      <c r="FT1975" s="2"/>
      <c r="FU1975" s="2"/>
      <c r="FV1975" s="2"/>
      <c r="FW1975" s="2"/>
      <c r="FX1975" s="2"/>
      <c r="FY1975" s="2"/>
      <c r="FZ1975" s="2"/>
      <c r="GA1975" s="2"/>
      <c r="GB1975" s="2"/>
      <c r="GC1975" s="2"/>
      <c r="GD1975" s="2"/>
      <c r="GE1975" s="2"/>
      <c r="GF1975" s="2"/>
      <c r="GG1975" s="2"/>
      <c r="GH1975" s="2"/>
      <c r="GI1975" s="2"/>
      <c r="GJ1975" s="2"/>
      <c r="GK1975" s="2"/>
      <c r="GL1975" s="2"/>
      <c r="GM1975" s="2"/>
      <c r="GN1975" s="2"/>
      <c r="GO1975" s="2"/>
      <c r="GP1975" s="2"/>
      <c r="GQ1975" s="2"/>
      <c r="GR1975" s="2"/>
      <c r="GS1975" s="2"/>
      <c r="GT1975" s="2"/>
      <c r="GU1975" s="2"/>
      <c r="GV1975" s="2"/>
      <c r="GW1975" s="2"/>
      <c r="GX1975" s="2"/>
      <c r="GY1975" s="2"/>
      <c r="GZ1975" s="2"/>
      <c r="HA1975" s="2"/>
      <c r="HB1975" s="2"/>
      <c r="HC1975" s="2"/>
      <c r="HD1975" s="2"/>
      <c r="HE1975" s="2"/>
      <c r="HF1975" s="2"/>
      <c r="HG1975" s="2"/>
      <c r="HH1975" s="2"/>
      <c r="HI1975" s="2"/>
      <c r="HJ1975" s="2"/>
      <c r="HK1975" s="2"/>
      <c r="HL1975" s="2"/>
      <c r="HM1975" s="2"/>
      <c r="HN1975" s="2"/>
      <c r="HO1975" s="2"/>
      <c r="HP1975" s="2"/>
      <c r="HQ1975" s="2"/>
      <c r="HR1975" s="2"/>
      <c r="HS1975" s="2"/>
      <c r="HT1975" s="2"/>
      <c r="HU1975" s="2"/>
      <c r="HV1975" s="2"/>
      <c r="HW1975" s="2"/>
      <c r="HX1975" s="2"/>
      <c r="HY1975" s="2"/>
      <c r="HZ1975" s="2"/>
      <c r="IA1975" s="2"/>
      <c r="IB1975" s="2"/>
      <c r="IC1975" s="2"/>
      <c r="ID1975" s="2"/>
      <c r="IE1975" s="2"/>
      <c r="IF1975" s="2"/>
      <c r="IG1975" s="2"/>
      <c r="IH1975" s="2"/>
      <c r="II1975" s="2"/>
      <c r="IJ1975" s="2"/>
      <c r="IK1975" s="2"/>
      <c r="IL1975" s="2"/>
      <c r="IM1975" s="2"/>
      <c r="IN1975" s="2"/>
      <c r="IO1975" s="2"/>
      <c r="IP1975" s="2"/>
      <c r="IQ1975" s="2"/>
    </row>
    <row r="1977" spans="1:251" ht="19.2">
      <c r="A1977" s="1" t="s">
        <v>0</v>
      </c>
      <c r="AW1977" s="3"/>
      <c r="AX1977" s="4"/>
      <c r="AY1977" s="3"/>
    </row>
    <row r="1979" spans="1:251" ht="18">
      <c r="B1979" s="115" t="s">
        <v>8</v>
      </c>
      <c r="C1979" s="116"/>
      <c r="D1979" s="116"/>
      <c r="E1979" s="116"/>
      <c r="F1979" s="116"/>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row>
    <row r="1980" spans="1:251">
      <c r="Z1980" s="5"/>
      <c r="AD1980" s="5"/>
      <c r="AE1980" s="5"/>
      <c r="AF1980" s="5"/>
      <c r="AG1980" s="5"/>
      <c r="AH1980" s="5"/>
      <c r="AI1980" s="5"/>
      <c r="AO1980" s="5"/>
    </row>
    <row r="1981" spans="1:251" ht="13.8" thickBot="1">
      <c r="Z1981" s="5"/>
      <c r="AD1981" s="5"/>
      <c r="AE1981" s="5"/>
      <c r="AF1981" s="5"/>
      <c r="AG1981" s="5"/>
      <c r="AH1981" s="5"/>
      <c r="AI1981" s="5"/>
      <c r="AO1981" s="5"/>
      <c r="DI1981" s="6"/>
    </row>
    <row r="1982" spans="1:251" ht="24.75" customHeight="1" thickBot="1">
      <c r="B1982" s="117" t="s">
        <v>1</v>
      </c>
      <c r="C1982" s="118"/>
      <c r="D1982" s="118"/>
      <c r="E1982" s="118"/>
      <c r="F1982" s="118"/>
      <c r="G1982" s="118"/>
      <c r="H1982" s="119" t="s">
        <v>222</v>
      </c>
      <c r="I1982" s="120"/>
      <c r="J1982" s="120"/>
      <c r="K1982" s="120"/>
      <c r="L1982" s="120"/>
      <c r="M1982" s="120"/>
      <c r="N1982" s="120"/>
      <c r="O1982" s="120"/>
      <c r="P1982" s="120"/>
      <c r="Q1982" s="120"/>
      <c r="R1982" s="120"/>
      <c r="S1982" s="120"/>
      <c r="T1982" s="120"/>
      <c r="U1982" s="120"/>
      <c r="V1982" s="120"/>
      <c r="W1982" s="120"/>
      <c r="X1982" s="120"/>
      <c r="Y1982" s="120"/>
      <c r="Z1982" s="120"/>
      <c r="AA1982" s="120"/>
      <c r="AB1982" s="120"/>
      <c r="AC1982" s="120"/>
      <c r="AD1982" s="120"/>
      <c r="AE1982" s="120"/>
      <c r="AF1982" s="120"/>
      <c r="AG1982" s="120"/>
      <c r="AH1982" s="120"/>
      <c r="AI1982" s="120"/>
      <c r="AJ1982" s="120"/>
      <c r="AK1982" s="120"/>
      <c r="AL1982" s="120"/>
      <c r="AM1982" s="120"/>
      <c r="AN1982" s="120"/>
      <c r="AO1982" s="120"/>
      <c r="AP1982" s="120"/>
      <c r="AQ1982" s="120"/>
      <c r="AR1982" s="120"/>
      <c r="AS1982" s="120"/>
      <c r="AT1982" s="120"/>
      <c r="AU1982" s="120"/>
      <c r="AV1982" s="120"/>
      <c r="AW1982" s="120"/>
      <c r="AX1982" s="121"/>
      <c r="DI1982" s="6"/>
    </row>
    <row r="1983" spans="1:251" ht="14.4">
      <c r="B1983" s="7"/>
      <c r="C1983" s="7"/>
      <c r="D1983" s="7"/>
      <c r="E1983" s="7"/>
      <c r="F1983" s="7"/>
      <c r="G1983" s="7"/>
      <c r="H1983" s="8"/>
      <c r="I1983" s="8"/>
      <c r="J1983" s="8"/>
      <c r="K1983" s="8"/>
      <c r="L1983" s="9"/>
      <c r="M1983" s="9"/>
      <c r="N1983" s="9"/>
      <c r="O1983" s="9"/>
      <c r="P1983" s="8"/>
      <c r="Q1983" s="8"/>
      <c r="R1983" s="8"/>
      <c r="S1983" s="8"/>
      <c r="T1983" s="8"/>
      <c r="U1983" s="8"/>
      <c r="V1983" s="10"/>
      <c r="W1983" s="10"/>
      <c r="X1983" s="10"/>
      <c r="Y1983" s="10"/>
      <c r="Z1983" s="10"/>
      <c r="AA1983" s="10"/>
      <c r="AB1983" s="10"/>
      <c r="AC1983" s="10"/>
      <c r="AD1983" s="10"/>
      <c r="AE1983" s="10"/>
      <c r="AF1983" s="10"/>
      <c r="AG1983" s="10"/>
      <c r="AH1983" s="10"/>
      <c r="AI1983" s="10"/>
      <c r="AJ1983" s="10"/>
      <c r="AK1983" s="10"/>
      <c r="AL1983" s="10"/>
      <c r="AM1983" s="10"/>
      <c r="AN1983" s="10"/>
      <c r="AO1983" s="10"/>
      <c r="AP1983" s="10"/>
      <c r="AQ1983" s="10"/>
      <c r="AR1983" s="10"/>
      <c r="AS1983" s="10"/>
      <c r="AT1983" s="10"/>
      <c r="AU1983" s="10"/>
      <c r="AV1983" s="10"/>
      <c r="AW1983" s="10"/>
      <c r="AX1983" s="10"/>
      <c r="DI1983" s="6"/>
    </row>
    <row r="1984" spans="1:251" ht="15" thickBot="1">
      <c r="A1984" s="11"/>
      <c r="B1984" s="10" t="s">
        <v>2</v>
      </c>
      <c r="C1984" s="8"/>
      <c r="D1984" s="8"/>
      <c r="E1984" s="8"/>
      <c r="F1984" s="8"/>
      <c r="G1984" s="8"/>
      <c r="H1984" s="8"/>
      <c r="I1984" s="8"/>
      <c r="J1984" s="8"/>
      <c r="K1984" s="8"/>
      <c r="L1984" s="9"/>
      <c r="M1984" s="9"/>
      <c r="N1984" s="9"/>
      <c r="O1984" s="9"/>
      <c r="P1984" s="8"/>
      <c r="Q1984" s="8"/>
      <c r="R1984" s="8"/>
      <c r="S1984" s="8"/>
      <c r="T1984" s="8"/>
      <c r="U1984" s="8"/>
      <c r="V1984" s="10"/>
      <c r="W1984" s="10"/>
      <c r="X1984" s="10"/>
      <c r="Y1984" s="10"/>
      <c r="Z1984" s="10"/>
      <c r="AA1984" s="10"/>
      <c r="AB1984" s="10"/>
      <c r="AC1984" s="10"/>
      <c r="AD1984" s="10"/>
      <c r="AE1984" s="10"/>
      <c r="AF1984" s="10"/>
      <c r="AG1984" s="10"/>
      <c r="AH1984" s="10"/>
      <c r="AI1984" s="10"/>
      <c r="AJ1984" s="10"/>
      <c r="AK1984" s="10"/>
      <c r="AL1984" s="10"/>
      <c r="AM1984" s="10"/>
      <c r="AN1984" s="10"/>
      <c r="AO1984" s="10"/>
      <c r="AP1984" s="10"/>
      <c r="AQ1984" s="10"/>
      <c r="AR1984" s="10"/>
      <c r="AS1984" s="10"/>
      <c r="AT1984" s="10"/>
      <c r="AU1984" s="10"/>
      <c r="AV1984" s="10"/>
      <c r="AW1984" s="10"/>
      <c r="AX1984" s="10"/>
      <c r="DI1984" s="6"/>
    </row>
    <row r="1985" spans="1:113" ht="14.4">
      <c r="A1985" s="8"/>
      <c r="B1985" s="12"/>
      <c r="C1985" s="7"/>
      <c r="D1985" s="7"/>
      <c r="E1985" s="7"/>
      <c r="F1985" s="7"/>
      <c r="G1985" s="7"/>
      <c r="H1985" s="7"/>
      <c r="I1985" s="7"/>
      <c r="J1985" s="7"/>
      <c r="K1985" s="7"/>
      <c r="L1985" s="13"/>
      <c r="M1985" s="13"/>
      <c r="N1985" s="13"/>
      <c r="O1985" s="13"/>
      <c r="P1985" s="7"/>
      <c r="Q1985" s="7"/>
      <c r="R1985" s="7"/>
      <c r="S1985" s="7"/>
      <c r="T1985" s="7"/>
      <c r="U1985" s="7"/>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c r="AQ1985" s="14"/>
      <c r="AR1985" s="14"/>
      <c r="AS1985" s="14"/>
      <c r="AT1985" s="14"/>
      <c r="AU1985" s="14"/>
      <c r="AV1985" s="14"/>
      <c r="AW1985" s="14"/>
      <c r="AX1985" s="15"/>
    </row>
    <row r="1986" spans="1:113" ht="12" customHeight="1">
      <c r="A1986" s="8"/>
      <c r="B1986" s="122" t="s">
        <v>846</v>
      </c>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4"/>
    </row>
    <row r="1987" spans="1:113" ht="12" customHeight="1">
      <c r="A1987" s="8"/>
      <c r="B1987" s="122"/>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4"/>
    </row>
    <row r="1988" spans="1:113" ht="12" customHeight="1">
      <c r="A1988" s="8"/>
      <c r="B1988" s="122"/>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4"/>
    </row>
    <row r="1989" spans="1:113" ht="12" customHeight="1">
      <c r="A1989" s="8"/>
      <c r="B1989" s="122"/>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4"/>
      <c r="BC1989" s="16"/>
    </row>
    <row r="1990" spans="1:113" ht="12" customHeight="1">
      <c r="A1990" s="8"/>
      <c r="B1990" s="122"/>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4"/>
    </row>
    <row r="1991" spans="1:113" ht="12" customHeight="1">
      <c r="A1991" s="8"/>
      <c r="B1991" s="122"/>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4"/>
    </row>
    <row r="1992" spans="1:113" ht="12" customHeight="1">
      <c r="A1992" s="8"/>
      <c r="B1992" s="122"/>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4"/>
    </row>
    <row r="1993" spans="1:113" ht="15" thickBot="1">
      <c r="A1993" s="17"/>
      <c r="B1993" s="18"/>
      <c r="C1993" s="19"/>
      <c r="D1993" s="19"/>
      <c r="E1993" s="19"/>
      <c r="F1993" s="19"/>
      <c r="G1993" s="19"/>
      <c r="H1993" s="19"/>
      <c r="I1993" s="19"/>
      <c r="J1993" s="19"/>
      <c r="K1993" s="19"/>
      <c r="L1993" s="19"/>
      <c r="M1993" s="19"/>
      <c r="N1993" s="19"/>
      <c r="O1993" s="19"/>
      <c r="P1993" s="19"/>
      <c r="Q1993" s="19"/>
      <c r="R1993" s="19"/>
      <c r="S1993" s="19"/>
      <c r="T1993" s="19"/>
      <c r="U1993" s="19"/>
      <c r="V1993" s="19"/>
      <c r="W1993" s="19"/>
      <c r="X1993" s="19"/>
      <c r="Y1993" s="19"/>
      <c r="Z1993" s="19"/>
      <c r="AA1993" s="19"/>
      <c r="AB1993" s="19"/>
      <c r="AC1993" s="19"/>
      <c r="AD1993" s="19"/>
      <c r="AE1993" s="19"/>
      <c r="AF1993" s="19"/>
      <c r="AG1993" s="19"/>
      <c r="AH1993" s="19"/>
      <c r="AI1993" s="19"/>
      <c r="AJ1993" s="19"/>
      <c r="AK1993" s="19"/>
      <c r="AL1993" s="19"/>
      <c r="AM1993" s="19"/>
      <c r="AN1993" s="19"/>
      <c r="AO1993" s="19"/>
      <c r="AP1993" s="19"/>
      <c r="AQ1993" s="19"/>
      <c r="AR1993" s="19"/>
      <c r="AS1993" s="19"/>
      <c r="AT1993" s="19"/>
      <c r="AU1993" s="19"/>
      <c r="AV1993" s="19"/>
      <c r="AW1993" s="19"/>
      <c r="AX1993" s="20"/>
    </row>
    <row r="1994" spans="1:113">
      <c r="B1994" s="21"/>
    </row>
    <row r="1995" spans="1:113" ht="15" thickBot="1">
      <c r="A1995" s="11"/>
      <c r="B1995" s="10" t="s">
        <v>3</v>
      </c>
      <c r="C1995" s="8"/>
      <c r="D1995" s="8"/>
      <c r="E1995" s="8"/>
      <c r="F1995" s="8"/>
      <c r="G1995" s="8"/>
      <c r="H1995" s="8"/>
      <c r="I1995" s="8"/>
      <c r="J1995" s="8"/>
      <c r="K1995" s="8"/>
      <c r="L1995" s="9"/>
      <c r="M1995" s="9"/>
      <c r="N1995" s="9"/>
      <c r="O1995" s="9"/>
      <c r="P1995" s="8"/>
      <c r="Q1995" s="8"/>
      <c r="R1995" s="8"/>
      <c r="S1995" s="8"/>
      <c r="T1995" s="8"/>
      <c r="U1995" s="8"/>
      <c r="V1995" s="10"/>
      <c r="W1995" s="10"/>
      <c r="X1995" s="10"/>
      <c r="Y1995" s="10"/>
      <c r="Z1995" s="10"/>
      <c r="AA1995" s="10"/>
      <c r="AB1995" s="10"/>
      <c r="AC1995" s="10"/>
      <c r="AD1995" s="10"/>
      <c r="AE1995" s="10"/>
      <c r="AF1995" s="10"/>
      <c r="AG1995" s="10"/>
      <c r="AH1995" s="10"/>
      <c r="AI1995" s="10"/>
      <c r="AJ1995" s="10"/>
      <c r="AK1995" s="10"/>
      <c r="AL1995" s="10"/>
      <c r="AM1995" s="10"/>
      <c r="AN1995" s="10"/>
      <c r="AO1995" s="10"/>
      <c r="AP1995" s="10"/>
      <c r="AQ1995" s="10"/>
      <c r="AR1995" s="10"/>
      <c r="AS1995" s="10"/>
      <c r="AT1995" s="10"/>
      <c r="AU1995" s="10"/>
      <c r="AV1995" s="10"/>
      <c r="AW1995" s="10"/>
      <c r="AX1995" s="10"/>
      <c r="DI1995" s="6"/>
    </row>
    <row r="1996" spans="1:113" ht="14.4">
      <c r="A1996" s="8"/>
      <c r="B1996" s="12"/>
      <c r="C1996" s="7"/>
      <c r="D1996" s="7"/>
      <c r="E1996" s="7"/>
      <c r="F1996" s="7"/>
      <c r="G1996" s="7"/>
      <c r="H1996" s="7"/>
      <c r="I1996" s="7"/>
      <c r="J1996" s="7"/>
      <c r="K1996" s="7"/>
      <c r="L1996" s="13"/>
      <c r="M1996" s="13"/>
      <c r="N1996" s="13"/>
      <c r="O1996" s="13"/>
      <c r="P1996" s="7"/>
      <c r="Q1996" s="7"/>
      <c r="R1996" s="7"/>
      <c r="S1996" s="7"/>
      <c r="T1996" s="7"/>
      <c r="U1996" s="7"/>
      <c r="V1996" s="14"/>
      <c r="W1996" s="14"/>
      <c r="X1996" s="14"/>
      <c r="Y1996" s="14"/>
      <c r="Z1996" s="14"/>
      <c r="AA1996" s="14"/>
      <c r="AB1996" s="14"/>
      <c r="AC1996" s="14"/>
      <c r="AD1996" s="14"/>
      <c r="AE1996" s="14"/>
      <c r="AF1996" s="14"/>
      <c r="AG1996" s="14"/>
      <c r="AH1996" s="14"/>
      <c r="AI1996" s="14"/>
      <c r="AJ1996" s="14"/>
      <c r="AK1996" s="14"/>
      <c r="AL1996" s="14"/>
      <c r="AM1996" s="14"/>
      <c r="AN1996" s="14"/>
      <c r="AO1996" s="14"/>
      <c r="AP1996" s="14"/>
      <c r="AQ1996" s="14"/>
      <c r="AR1996" s="14"/>
      <c r="AS1996" s="14"/>
      <c r="AT1996" s="14"/>
      <c r="AU1996" s="14"/>
      <c r="AV1996" s="14"/>
      <c r="AW1996" s="14"/>
      <c r="AX1996" s="15"/>
    </row>
    <row r="1997" spans="1:113" ht="12" customHeight="1">
      <c r="A1997" s="8"/>
      <c r="B1997" s="122" t="s">
        <v>223</v>
      </c>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4"/>
    </row>
    <row r="1998" spans="1:113" ht="12" customHeight="1">
      <c r="A1998" s="8"/>
      <c r="B1998" s="122"/>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4"/>
      <c r="BC1998" s="16"/>
    </row>
    <row r="1999" spans="1:113" ht="12" customHeight="1">
      <c r="A1999" s="8"/>
      <c r="B1999" s="122"/>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4"/>
    </row>
    <row r="2000" spans="1:113" ht="12" customHeight="1">
      <c r="A2000" s="8"/>
      <c r="B2000" s="122"/>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4"/>
    </row>
    <row r="2001" spans="1:251" ht="12" customHeight="1">
      <c r="A2001" s="8"/>
      <c r="B2001" s="122"/>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4"/>
    </row>
    <row r="2002" spans="1:251" ht="15" thickBot="1">
      <c r="A2002" s="17"/>
      <c r="B2002" s="18"/>
      <c r="C2002" s="19"/>
      <c r="D2002" s="19"/>
      <c r="E2002" s="19"/>
      <c r="F2002" s="19"/>
      <c r="G2002" s="19"/>
      <c r="H2002" s="19"/>
      <c r="I2002" s="19"/>
      <c r="J2002" s="19"/>
      <c r="K2002" s="19"/>
      <c r="L2002" s="19"/>
      <c r="M2002" s="19"/>
      <c r="N2002" s="19"/>
      <c r="O2002" s="19"/>
      <c r="P2002" s="19"/>
      <c r="Q2002" s="19"/>
      <c r="R2002" s="19"/>
      <c r="S2002" s="19"/>
      <c r="T2002" s="19"/>
      <c r="U2002" s="19"/>
      <c r="V2002" s="19"/>
      <c r="W2002" s="19"/>
      <c r="X2002" s="19"/>
      <c r="Y2002" s="19"/>
      <c r="Z2002" s="19"/>
      <c r="AA2002" s="19"/>
      <c r="AB2002" s="19"/>
      <c r="AC2002" s="19"/>
      <c r="AD2002" s="19"/>
      <c r="AE2002" s="19"/>
      <c r="AF2002" s="19"/>
      <c r="AG2002" s="19"/>
      <c r="AH2002" s="19"/>
      <c r="AI2002" s="19"/>
      <c r="AJ2002" s="19"/>
      <c r="AK2002" s="19"/>
      <c r="AL2002" s="19"/>
      <c r="AM2002" s="19"/>
      <c r="AN2002" s="19"/>
      <c r="AO2002" s="19"/>
      <c r="AP2002" s="19"/>
      <c r="AQ2002" s="19"/>
      <c r="AR2002" s="19"/>
      <c r="AS2002" s="19"/>
      <c r="AT2002" s="19"/>
      <c r="AU2002" s="19"/>
      <c r="AV2002" s="19"/>
      <c r="AW2002" s="19"/>
      <c r="AX2002" s="20"/>
    </row>
    <row r="2003" spans="1:251">
      <c r="B2003" s="21"/>
    </row>
    <row r="2004" spans="1:251" ht="14.4">
      <c r="B2004" s="10" t="s">
        <v>4</v>
      </c>
      <c r="C2004" s="8"/>
      <c r="D2004" s="8"/>
      <c r="E2004" s="8"/>
      <c r="F2004" s="8"/>
      <c r="G2004" s="8"/>
      <c r="H2004" s="8"/>
      <c r="I2004" s="8"/>
      <c r="J2004" s="8"/>
      <c r="K2004" s="8"/>
      <c r="L2004" s="9"/>
      <c r="M2004" s="9"/>
      <c r="N2004" s="9"/>
      <c r="O2004" s="9"/>
      <c r="P2004" s="8"/>
      <c r="Q2004" s="8"/>
      <c r="R2004" s="8"/>
      <c r="S2004" s="8"/>
      <c r="T2004" s="8"/>
      <c r="U2004" s="8"/>
      <c r="V2004" s="10"/>
      <c r="W2004" s="10"/>
      <c r="X2004" s="10"/>
      <c r="Y2004" s="10"/>
      <c r="Z2004" s="10"/>
      <c r="AA2004" s="10"/>
      <c r="AB2004" s="10"/>
      <c r="AC2004" s="10"/>
      <c r="AD2004" s="10"/>
      <c r="AE2004" s="10"/>
      <c r="AF2004" s="10"/>
      <c r="AG2004" s="10"/>
      <c r="AH2004" s="10"/>
      <c r="AI2004" s="10"/>
      <c r="AJ2004" s="10"/>
      <c r="AK2004" s="10"/>
      <c r="AL2004" s="10"/>
      <c r="AM2004" s="10"/>
      <c r="AN2004" s="10"/>
      <c r="AO2004" s="10"/>
      <c r="AP2004" s="10"/>
      <c r="AQ2004" s="10"/>
      <c r="AR2004" s="10"/>
      <c r="AS2004" s="10"/>
      <c r="AT2004" s="10"/>
      <c r="AU2004" s="10"/>
      <c r="AV2004" s="10"/>
      <c r="AW2004" s="10"/>
      <c r="AX2004" s="10"/>
    </row>
    <row r="2005" spans="1:251" ht="15" thickBot="1">
      <c r="B2005" s="8"/>
      <c r="C2005" s="8"/>
      <c r="D2005" s="8"/>
      <c r="E2005" s="8"/>
      <c r="F2005" s="8"/>
      <c r="G2005" s="8"/>
      <c r="H2005" s="8"/>
      <c r="I2005" s="8"/>
      <c r="J2005" s="8"/>
      <c r="K2005" s="8"/>
      <c r="L2005" s="9"/>
      <c r="M2005" s="9"/>
      <c r="N2005" s="9"/>
      <c r="O2005" s="9"/>
      <c r="P2005" s="8"/>
      <c r="Q2005" s="8"/>
      <c r="R2005" s="8"/>
      <c r="S2005" s="8"/>
      <c r="T2005" s="8"/>
      <c r="U2005" s="8"/>
      <c r="V2005" s="10"/>
      <c r="W2005" s="10"/>
      <c r="X2005" s="10"/>
      <c r="Y2005" s="10"/>
      <c r="Z2005" s="10"/>
      <c r="AA2005" s="10"/>
      <c r="AB2005" s="10"/>
      <c r="AC2005" s="10"/>
      <c r="AD2005" s="10"/>
      <c r="AE2005" s="10"/>
      <c r="AF2005" s="10"/>
      <c r="AG2005" s="10"/>
      <c r="AH2005" s="10"/>
      <c r="AI2005" s="10"/>
      <c r="AJ2005" s="10"/>
      <c r="AK2005" s="10"/>
      <c r="AL2005" s="10"/>
      <c r="AM2005" s="10"/>
      <c r="AN2005" s="10"/>
      <c r="AO2005" s="10"/>
      <c r="AP2005" s="10"/>
      <c r="AQ2005" s="10"/>
      <c r="AR2005" s="10"/>
      <c r="AS2005" s="10"/>
      <c r="AT2005" s="10"/>
      <c r="AU2005" s="10"/>
      <c r="AV2005" s="10"/>
      <c r="AW2005" s="10"/>
      <c r="AX2005" s="22" t="s">
        <v>5</v>
      </c>
    </row>
    <row r="2006" spans="1:251" s="16" customFormat="1" ht="13.5" customHeight="1">
      <c r="A2006" s="8"/>
      <c r="B2006" s="125" t="s">
        <v>6</v>
      </c>
      <c r="C2006" s="126"/>
      <c r="D2006" s="126"/>
      <c r="E2006" s="126"/>
      <c r="F2006" s="126"/>
      <c r="G2006" s="126"/>
      <c r="H2006" s="126"/>
      <c r="I2006" s="126"/>
      <c r="J2006" s="126"/>
      <c r="K2006" s="126"/>
      <c r="L2006" s="126"/>
      <c r="M2006" s="126"/>
      <c r="N2006" s="126"/>
      <c r="O2006" s="126"/>
      <c r="P2006" s="126"/>
      <c r="Q2006" s="126"/>
      <c r="R2006" s="126"/>
      <c r="S2006" s="126"/>
      <c r="T2006" s="126"/>
      <c r="U2006" s="126"/>
      <c r="V2006" s="126"/>
      <c r="W2006" s="126"/>
      <c r="X2006" s="126"/>
      <c r="Y2006" s="126"/>
      <c r="Z2006" s="127"/>
      <c r="AA2006" s="131" t="s">
        <v>9</v>
      </c>
      <c r="AB2006" s="126"/>
      <c r="AC2006" s="126"/>
      <c r="AD2006" s="126"/>
      <c r="AE2006" s="126"/>
      <c r="AF2006" s="126"/>
      <c r="AG2006" s="126"/>
      <c r="AH2006" s="126"/>
      <c r="AI2006" s="127"/>
      <c r="AJ2006" s="131" t="s">
        <v>10</v>
      </c>
      <c r="AK2006" s="126"/>
      <c r="AL2006" s="126"/>
      <c r="AM2006" s="126"/>
      <c r="AN2006" s="126"/>
      <c r="AO2006" s="126"/>
      <c r="AP2006" s="126"/>
      <c r="AQ2006" s="126"/>
      <c r="AR2006" s="127"/>
      <c r="AS2006" s="131" t="s">
        <v>7</v>
      </c>
      <c r="AT2006" s="126"/>
      <c r="AU2006" s="126"/>
      <c r="AV2006" s="126"/>
      <c r="AW2006" s="126"/>
      <c r="AX2006" s="133"/>
      <c r="AY2006" s="2"/>
      <c r="AZ2006" s="2"/>
      <c r="BA2006" s="2"/>
      <c r="BB2006" s="2"/>
      <c r="BC2006" s="2"/>
      <c r="BD2006" s="2"/>
      <c r="BE2006" s="2"/>
      <c r="BF2006" s="2"/>
      <c r="BG2006" s="2"/>
      <c r="BH2006" s="2"/>
      <c r="BI2006" s="2"/>
      <c r="BJ2006" s="2"/>
      <c r="BK2006" s="2"/>
      <c r="BL2006" s="2"/>
      <c r="BM2006" s="2"/>
      <c r="BN2006" s="2"/>
      <c r="BO2006" s="2"/>
      <c r="BP2006" s="2"/>
      <c r="BQ2006" s="2"/>
      <c r="BR2006" s="2"/>
      <c r="BS2006" s="2"/>
      <c r="BT2006" s="2"/>
      <c r="BU2006" s="2"/>
      <c r="BV2006" s="2"/>
      <c r="BW2006" s="2"/>
      <c r="BX2006" s="2"/>
      <c r="BY2006" s="2"/>
      <c r="BZ2006" s="2"/>
      <c r="CA2006" s="2"/>
      <c r="CB2006" s="2"/>
      <c r="CC2006" s="2"/>
      <c r="CD2006" s="2"/>
      <c r="CE2006" s="2"/>
      <c r="CF2006" s="2"/>
      <c r="CG2006" s="2"/>
      <c r="CH2006" s="2"/>
      <c r="CI2006" s="2"/>
      <c r="CJ2006" s="2"/>
      <c r="CK2006" s="2"/>
      <c r="CL2006" s="2"/>
      <c r="CM2006" s="2"/>
      <c r="CN2006" s="2"/>
      <c r="CO2006" s="2"/>
      <c r="CP2006" s="2"/>
      <c r="CQ2006" s="2"/>
      <c r="CR2006" s="2"/>
      <c r="CS2006" s="2"/>
      <c r="CT2006" s="2"/>
      <c r="CU2006" s="2"/>
      <c r="CV2006" s="2"/>
      <c r="CW2006" s="2"/>
      <c r="CX2006" s="2"/>
      <c r="CY2006" s="2"/>
      <c r="CZ2006" s="2"/>
      <c r="DA2006" s="2"/>
      <c r="DB2006" s="2"/>
      <c r="DC2006" s="2"/>
      <c r="DD2006" s="2"/>
      <c r="DE2006" s="2"/>
      <c r="DF2006" s="2"/>
      <c r="DG2006" s="2"/>
      <c r="DH2006" s="2"/>
      <c r="DI2006" s="2"/>
      <c r="DJ2006" s="2"/>
      <c r="DK2006" s="2"/>
      <c r="DL2006" s="2"/>
      <c r="DM2006" s="2"/>
      <c r="DN2006" s="2"/>
      <c r="DO2006" s="2"/>
      <c r="DP2006" s="2"/>
      <c r="DQ2006" s="2"/>
      <c r="DR2006" s="2"/>
      <c r="DS2006" s="2"/>
      <c r="DT2006" s="2"/>
      <c r="DU2006" s="2"/>
      <c r="DV2006" s="2"/>
      <c r="DW2006" s="2"/>
      <c r="DX2006" s="2"/>
      <c r="DY2006" s="2"/>
      <c r="DZ2006" s="2"/>
      <c r="EA2006" s="2"/>
      <c r="EB2006" s="2"/>
      <c r="EC2006" s="2"/>
      <c r="ED2006" s="2"/>
      <c r="EE2006" s="2"/>
      <c r="EF2006" s="2"/>
      <c r="EG2006" s="2"/>
      <c r="EH2006" s="2"/>
      <c r="EI2006" s="2"/>
      <c r="EJ2006" s="2"/>
      <c r="EK2006" s="2"/>
      <c r="EL2006" s="2"/>
      <c r="EM2006" s="2"/>
      <c r="EN2006" s="2"/>
      <c r="EO2006" s="2"/>
      <c r="EP2006" s="2"/>
      <c r="EQ2006" s="2"/>
      <c r="ER2006" s="2"/>
      <c r="ES2006" s="2"/>
      <c r="ET2006" s="2"/>
      <c r="EU2006" s="2"/>
      <c r="EV2006" s="2"/>
      <c r="EW2006" s="2"/>
      <c r="EX2006" s="2"/>
      <c r="EY2006" s="2"/>
      <c r="EZ2006" s="2"/>
      <c r="FA2006" s="2"/>
      <c r="FB2006" s="2"/>
      <c r="FC2006" s="2"/>
      <c r="FD2006" s="2"/>
      <c r="FE2006" s="2"/>
      <c r="FF2006" s="2"/>
      <c r="FG2006" s="2"/>
      <c r="FH2006" s="2"/>
      <c r="FI2006" s="2"/>
      <c r="FJ2006" s="2"/>
      <c r="FK2006" s="2"/>
      <c r="FL2006" s="2"/>
      <c r="FM2006" s="2"/>
      <c r="FN2006" s="2"/>
      <c r="FO2006" s="2"/>
      <c r="FP2006" s="2"/>
      <c r="FQ2006" s="2"/>
      <c r="FR2006" s="2"/>
      <c r="FS2006" s="2"/>
      <c r="FT2006" s="2"/>
      <c r="FU2006" s="2"/>
      <c r="FV2006" s="2"/>
      <c r="FW2006" s="2"/>
      <c r="FX2006" s="2"/>
      <c r="FY2006" s="2"/>
      <c r="FZ2006" s="2"/>
      <c r="GA2006" s="2"/>
      <c r="GB2006" s="2"/>
      <c r="GC2006" s="2"/>
      <c r="GD2006" s="2"/>
      <c r="GE2006" s="2"/>
      <c r="GF2006" s="2"/>
      <c r="GG2006" s="2"/>
      <c r="GH2006" s="2"/>
      <c r="GI2006" s="2"/>
      <c r="GJ2006" s="2"/>
      <c r="GK2006" s="2"/>
      <c r="GL2006" s="2"/>
      <c r="GM2006" s="2"/>
      <c r="GN2006" s="2"/>
      <c r="GO2006" s="2"/>
      <c r="GP2006" s="2"/>
      <c r="GQ2006" s="2"/>
      <c r="GR2006" s="2"/>
      <c r="GS2006" s="2"/>
      <c r="GT2006" s="2"/>
      <c r="GU2006" s="2"/>
      <c r="GV2006" s="2"/>
      <c r="GW2006" s="2"/>
      <c r="GX2006" s="2"/>
      <c r="GY2006" s="2"/>
      <c r="GZ2006" s="2"/>
      <c r="HA2006" s="2"/>
      <c r="HB2006" s="2"/>
      <c r="HC2006" s="2"/>
      <c r="HD2006" s="2"/>
      <c r="HE2006" s="2"/>
      <c r="HF2006" s="2"/>
      <c r="HG2006" s="2"/>
      <c r="HH2006" s="2"/>
      <c r="HI2006" s="2"/>
      <c r="HJ2006" s="2"/>
      <c r="HK2006" s="2"/>
      <c r="HL2006" s="2"/>
      <c r="HM2006" s="2"/>
      <c r="HN2006" s="2"/>
      <c r="HO2006" s="2"/>
      <c r="HP2006" s="2"/>
      <c r="HQ2006" s="2"/>
      <c r="HR2006" s="2"/>
      <c r="HS2006" s="2"/>
      <c r="HT2006" s="2"/>
      <c r="HU2006" s="2"/>
      <c r="HV2006" s="2"/>
      <c r="HW2006" s="2"/>
      <c r="HX2006" s="2"/>
      <c r="HY2006" s="2"/>
      <c r="HZ2006" s="2"/>
      <c r="IA2006" s="2"/>
      <c r="IB2006" s="2"/>
      <c r="IC2006" s="2"/>
      <c r="ID2006" s="2"/>
      <c r="IE2006" s="2"/>
      <c r="IF2006" s="2"/>
      <c r="IG2006" s="2"/>
      <c r="IH2006" s="2"/>
      <c r="II2006" s="2"/>
      <c r="IJ2006" s="2"/>
      <c r="IK2006" s="2"/>
      <c r="IL2006" s="2"/>
      <c r="IM2006" s="2"/>
      <c r="IN2006" s="2"/>
      <c r="IO2006" s="2"/>
      <c r="IP2006" s="2"/>
      <c r="IQ2006" s="2"/>
    </row>
    <row r="2007" spans="1:251" s="16" customFormat="1">
      <c r="A2007" s="8"/>
      <c r="B2007" s="128"/>
      <c r="C2007" s="129"/>
      <c r="D2007" s="129"/>
      <c r="E2007" s="129"/>
      <c r="F2007" s="129"/>
      <c r="G2007" s="129"/>
      <c r="H2007" s="129"/>
      <c r="I2007" s="129"/>
      <c r="J2007" s="129"/>
      <c r="K2007" s="129"/>
      <c r="L2007" s="129"/>
      <c r="M2007" s="129"/>
      <c r="N2007" s="129"/>
      <c r="O2007" s="129"/>
      <c r="P2007" s="129"/>
      <c r="Q2007" s="129"/>
      <c r="R2007" s="129"/>
      <c r="S2007" s="129"/>
      <c r="T2007" s="129"/>
      <c r="U2007" s="129"/>
      <c r="V2007" s="129"/>
      <c r="W2007" s="129"/>
      <c r="X2007" s="129"/>
      <c r="Y2007" s="129"/>
      <c r="Z2007" s="130"/>
      <c r="AA2007" s="132"/>
      <c r="AB2007" s="129"/>
      <c r="AC2007" s="129"/>
      <c r="AD2007" s="129"/>
      <c r="AE2007" s="129"/>
      <c r="AF2007" s="129"/>
      <c r="AG2007" s="129"/>
      <c r="AH2007" s="129"/>
      <c r="AI2007" s="130"/>
      <c r="AJ2007" s="132"/>
      <c r="AK2007" s="129"/>
      <c r="AL2007" s="129"/>
      <c r="AM2007" s="129"/>
      <c r="AN2007" s="129"/>
      <c r="AO2007" s="129"/>
      <c r="AP2007" s="129"/>
      <c r="AQ2007" s="129"/>
      <c r="AR2007" s="130"/>
      <c r="AS2007" s="132"/>
      <c r="AT2007" s="129"/>
      <c r="AU2007" s="129"/>
      <c r="AV2007" s="129"/>
      <c r="AW2007" s="129"/>
      <c r="AX2007" s="134"/>
      <c r="AY2007" s="2"/>
      <c r="AZ2007" s="2"/>
      <c r="BA2007" s="2"/>
      <c r="BB2007" s="23"/>
      <c r="BC2007" s="24"/>
      <c r="BE2007" s="2"/>
      <c r="BF2007" s="2"/>
      <c r="BG2007" s="2"/>
      <c r="BH2007" s="2"/>
      <c r="BI2007" s="2"/>
      <c r="BJ2007" s="2"/>
      <c r="BK2007" s="2"/>
      <c r="BL2007" s="2"/>
      <c r="BM2007" s="2"/>
      <c r="BN2007" s="2"/>
      <c r="BO2007" s="2"/>
      <c r="BP2007" s="2"/>
      <c r="BQ2007" s="2"/>
      <c r="BR2007" s="2"/>
      <c r="BS2007" s="2"/>
      <c r="BT2007" s="2"/>
      <c r="BU2007" s="2"/>
      <c r="BV2007" s="2"/>
      <c r="BW2007" s="2"/>
      <c r="BX2007" s="2"/>
      <c r="BY2007" s="2"/>
      <c r="BZ2007" s="2"/>
      <c r="CA2007" s="2"/>
      <c r="CB2007" s="2"/>
      <c r="CC2007" s="2"/>
      <c r="CD2007" s="2"/>
      <c r="CE2007" s="2"/>
      <c r="CF2007" s="2"/>
      <c r="CG2007" s="2"/>
      <c r="CH2007" s="2"/>
      <c r="CI2007" s="2"/>
      <c r="CJ2007" s="2"/>
      <c r="CK2007" s="2"/>
      <c r="CL2007" s="2"/>
      <c r="CM2007" s="2"/>
      <c r="CN2007" s="2"/>
      <c r="CO2007" s="2"/>
      <c r="CP2007" s="2"/>
      <c r="CQ2007" s="2"/>
      <c r="CR2007" s="2"/>
      <c r="CS2007" s="2"/>
      <c r="CT2007" s="2"/>
      <c r="CU2007" s="2"/>
      <c r="CV2007" s="2"/>
      <c r="CW2007" s="2"/>
      <c r="CX2007" s="2"/>
      <c r="CY2007" s="2"/>
      <c r="CZ2007" s="2"/>
      <c r="DA2007" s="2"/>
      <c r="DB2007" s="2"/>
      <c r="DC2007" s="2"/>
      <c r="DD2007" s="2"/>
      <c r="DE2007" s="2"/>
      <c r="DF2007" s="2"/>
      <c r="DG2007" s="2"/>
      <c r="DH2007" s="2"/>
      <c r="DI2007" s="2"/>
      <c r="DJ2007" s="2"/>
      <c r="DK2007" s="2"/>
      <c r="DL2007" s="2"/>
      <c r="DM2007" s="2"/>
      <c r="DN2007" s="2"/>
      <c r="DO2007" s="2"/>
      <c r="DP2007" s="2"/>
      <c r="DQ2007" s="2"/>
      <c r="DR2007" s="2"/>
      <c r="DS2007" s="2"/>
      <c r="DT2007" s="2"/>
      <c r="DU2007" s="2"/>
      <c r="DV2007" s="2"/>
      <c r="DW2007" s="2"/>
      <c r="DX2007" s="2"/>
      <c r="DY2007" s="2"/>
      <c r="DZ2007" s="2"/>
      <c r="EA2007" s="2"/>
      <c r="EB2007" s="2"/>
      <c r="EC2007" s="2"/>
      <c r="ED2007" s="2"/>
      <c r="EE2007" s="2"/>
      <c r="EF2007" s="2"/>
      <c r="EG2007" s="2"/>
      <c r="EH2007" s="2"/>
      <c r="EI2007" s="2"/>
      <c r="EJ2007" s="2"/>
      <c r="EK2007" s="2"/>
      <c r="EL2007" s="2"/>
      <c r="EM2007" s="2"/>
      <c r="EN2007" s="2"/>
      <c r="EO2007" s="2"/>
      <c r="EP2007" s="2"/>
      <c r="EQ2007" s="2"/>
      <c r="ER2007" s="2"/>
      <c r="ES2007" s="2"/>
      <c r="ET2007" s="2"/>
      <c r="EU2007" s="2"/>
      <c r="EV2007" s="2"/>
      <c r="EW2007" s="2"/>
      <c r="EX2007" s="2"/>
      <c r="EY2007" s="2"/>
      <c r="EZ2007" s="2"/>
      <c r="FA2007" s="2"/>
      <c r="FB2007" s="2"/>
      <c r="FC2007" s="2"/>
      <c r="FD2007" s="2"/>
      <c r="FE2007" s="2"/>
      <c r="FF2007" s="2"/>
      <c r="FG2007" s="2"/>
      <c r="FH2007" s="2"/>
      <c r="FI2007" s="2"/>
      <c r="FJ2007" s="2"/>
      <c r="FK2007" s="2"/>
      <c r="FL2007" s="2"/>
      <c r="FM2007" s="2"/>
      <c r="FN2007" s="2"/>
      <c r="FO2007" s="2"/>
      <c r="FP2007" s="2"/>
      <c r="FQ2007" s="2"/>
      <c r="FR2007" s="2"/>
      <c r="FS2007" s="2"/>
      <c r="FT2007" s="2"/>
      <c r="FU2007" s="2"/>
      <c r="FV2007" s="2"/>
      <c r="FW2007" s="2"/>
      <c r="FX2007" s="2"/>
      <c r="FY2007" s="2"/>
      <c r="FZ2007" s="2"/>
      <c r="GA2007" s="2"/>
      <c r="GB2007" s="2"/>
      <c r="GC2007" s="2"/>
      <c r="GD2007" s="2"/>
      <c r="GE2007" s="2"/>
      <c r="GF2007" s="2"/>
      <c r="GG2007" s="2"/>
      <c r="GH2007" s="2"/>
      <c r="GI2007" s="2"/>
      <c r="GJ2007" s="2"/>
      <c r="GK2007" s="2"/>
      <c r="GL2007" s="2"/>
      <c r="GM2007" s="2"/>
      <c r="GN2007" s="2"/>
      <c r="GO2007" s="2"/>
      <c r="GP2007" s="2"/>
      <c r="GQ2007" s="2"/>
      <c r="GR2007" s="2"/>
      <c r="GS2007" s="2"/>
      <c r="GT2007" s="2"/>
      <c r="GU2007" s="2"/>
      <c r="GV2007" s="2"/>
      <c r="GW2007" s="2"/>
      <c r="GX2007" s="2"/>
      <c r="GY2007" s="2"/>
      <c r="GZ2007" s="2"/>
      <c r="HA2007" s="2"/>
      <c r="HB2007" s="2"/>
      <c r="HC2007" s="2"/>
      <c r="HD2007" s="2"/>
      <c r="HE2007" s="2"/>
      <c r="HF2007" s="2"/>
      <c r="HG2007" s="2"/>
      <c r="HH2007" s="2"/>
      <c r="HI2007" s="2"/>
      <c r="HJ2007" s="2"/>
      <c r="HK2007" s="2"/>
      <c r="HL2007" s="2"/>
      <c r="HM2007" s="2"/>
      <c r="HN2007" s="2"/>
      <c r="HO2007" s="2"/>
      <c r="HP2007" s="2"/>
      <c r="HQ2007" s="2"/>
      <c r="HR2007" s="2"/>
      <c r="HS2007" s="2"/>
      <c r="HT2007" s="2"/>
      <c r="HU2007" s="2"/>
      <c r="HV2007" s="2"/>
      <c r="HW2007" s="2"/>
      <c r="HX2007" s="2"/>
      <c r="HY2007" s="2"/>
      <c r="HZ2007" s="2"/>
      <c r="IA2007" s="2"/>
      <c r="IB2007" s="2"/>
      <c r="IC2007" s="2"/>
      <c r="ID2007" s="2"/>
      <c r="IE2007" s="2"/>
      <c r="IF2007" s="2"/>
      <c r="IG2007" s="2"/>
      <c r="IH2007" s="2"/>
      <c r="II2007" s="2"/>
      <c r="IJ2007" s="2"/>
      <c r="IK2007" s="2"/>
      <c r="IL2007" s="2"/>
      <c r="IM2007" s="2"/>
      <c r="IN2007" s="2"/>
      <c r="IO2007" s="2"/>
      <c r="IP2007" s="2"/>
      <c r="IQ2007" s="2"/>
    </row>
    <row r="2008" spans="1:251" s="16" customFormat="1" ht="18.75" customHeight="1">
      <c r="A2008" s="8"/>
      <c r="B2008" s="25"/>
      <c r="C2008" s="135" t="s">
        <v>224</v>
      </c>
      <c r="D2008" s="136"/>
      <c r="E2008" s="136"/>
      <c r="F2008" s="136"/>
      <c r="G2008" s="136"/>
      <c r="H2008" s="136"/>
      <c r="I2008" s="136"/>
      <c r="J2008" s="136"/>
      <c r="K2008" s="136"/>
      <c r="L2008" s="136"/>
      <c r="M2008" s="136"/>
      <c r="N2008" s="136"/>
      <c r="O2008" s="136"/>
      <c r="P2008" s="136"/>
      <c r="Q2008" s="136"/>
      <c r="R2008" s="136"/>
      <c r="S2008" s="136"/>
      <c r="T2008" s="136"/>
      <c r="U2008" s="136"/>
      <c r="V2008" s="136"/>
      <c r="W2008" s="136"/>
      <c r="X2008" s="136"/>
      <c r="Y2008" s="136"/>
      <c r="Z2008" s="137"/>
      <c r="AA2008" s="138">
        <v>492</v>
      </c>
      <c r="AB2008" s="139"/>
      <c r="AC2008" s="139"/>
      <c r="AD2008" s="139"/>
      <c r="AE2008" s="139"/>
      <c r="AF2008" s="139"/>
      <c r="AG2008" s="139"/>
      <c r="AH2008" s="139"/>
      <c r="AI2008" s="140"/>
      <c r="AJ2008" s="138">
        <v>492</v>
      </c>
      <c r="AK2008" s="139"/>
      <c r="AL2008" s="139"/>
      <c r="AM2008" s="139"/>
      <c r="AN2008" s="139"/>
      <c r="AO2008" s="139"/>
      <c r="AP2008" s="139"/>
      <c r="AQ2008" s="139"/>
      <c r="AR2008" s="140"/>
      <c r="AS2008" s="141"/>
      <c r="AT2008" s="142"/>
      <c r="AU2008" s="142"/>
      <c r="AV2008" s="142"/>
      <c r="AW2008" s="142"/>
      <c r="AX2008" s="143"/>
      <c r="AY2008" s="2"/>
      <c r="AZ2008" s="2"/>
      <c r="BA2008" s="2"/>
      <c r="BB2008" s="2"/>
      <c r="BC2008" s="2"/>
      <c r="BD2008" s="2"/>
      <c r="BE2008" s="2"/>
      <c r="BF2008" s="2"/>
      <c r="BG2008" s="2"/>
      <c r="BH2008" s="2"/>
      <c r="BI2008" s="2"/>
      <c r="BJ2008" s="2"/>
      <c r="BK2008" s="2"/>
      <c r="BL2008" s="2"/>
      <c r="BM2008" s="2"/>
      <c r="BN2008" s="2"/>
      <c r="BO2008" s="2"/>
      <c r="BP2008" s="2"/>
      <c r="BQ2008" s="2"/>
      <c r="BR2008" s="2"/>
      <c r="BS2008" s="2"/>
      <c r="BT2008" s="2"/>
      <c r="BU2008" s="2"/>
      <c r="BV2008" s="2"/>
      <c r="BW2008" s="2"/>
      <c r="BX2008" s="2"/>
      <c r="BY2008" s="2"/>
      <c r="BZ2008" s="2"/>
      <c r="CA2008" s="2"/>
      <c r="CB2008" s="2"/>
      <c r="CC2008" s="2"/>
      <c r="CD2008" s="2"/>
      <c r="CE2008" s="2"/>
      <c r="CF2008" s="2"/>
      <c r="CG2008" s="2"/>
      <c r="CH2008" s="2"/>
      <c r="CI2008" s="2"/>
      <c r="CJ2008" s="2"/>
      <c r="CK2008" s="2"/>
      <c r="CL2008" s="2"/>
      <c r="CM2008" s="2"/>
      <c r="CN2008" s="2"/>
      <c r="CO2008" s="2"/>
      <c r="CP2008" s="2"/>
      <c r="CQ2008" s="2"/>
      <c r="CR2008" s="2"/>
      <c r="CS2008" s="2"/>
      <c r="CT2008" s="2"/>
      <c r="CU2008" s="2"/>
      <c r="CV2008" s="2"/>
      <c r="CW2008" s="2"/>
      <c r="CX2008" s="2"/>
      <c r="CY2008" s="2"/>
      <c r="CZ2008" s="2"/>
      <c r="DA2008" s="2"/>
      <c r="DB2008" s="2"/>
      <c r="DC2008" s="2"/>
      <c r="DD2008" s="2"/>
      <c r="DE2008" s="2"/>
      <c r="DF2008" s="2"/>
      <c r="DG2008" s="2"/>
      <c r="DH2008" s="2"/>
      <c r="DI2008" s="2"/>
      <c r="DJ2008" s="2"/>
      <c r="DK2008" s="2"/>
      <c r="DL2008" s="2"/>
      <c r="DM2008" s="2"/>
      <c r="DN2008" s="2"/>
      <c r="DO2008" s="2"/>
      <c r="DP2008" s="2"/>
      <c r="DQ2008" s="2"/>
      <c r="DR2008" s="2"/>
      <c r="DS2008" s="2"/>
      <c r="DT2008" s="2"/>
      <c r="DU2008" s="2"/>
      <c r="DV2008" s="2"/>
      <c r="DW2008" s="2"/>
      <c r="DX2008" s="2"/>
      <c r="DY2008" s="2"/>
      <c r="DZ2008" s="2"/>
      <c r="EA2008" s="2"/>
      <c r="EB2008" s="2"/>
      <c r="EC2008" s="2"/>
      <c r="ED2008" s="2"/>
      <c r="EE2008" s="2"/>
      <c r="EF2008" s="2"/>
      <c r="EG2008" s="2"/>
      <c r="EH2008" s="2"/>
      <c r="EI2008" s="2"/>
      <c r="EJ2008" s="2"/>
      <c r="EK2008" s="2"/>
      <c r="EL2008" s="2"/>
      <c r="EM2008" s="2"/>
      <c r="EN2008" s="2"/>
      <c r="EO2008" s="2"/>
      <c r="EP2008" s="2"/>
      <c r="EQ2008" s="2"/>
      <c r="ER2008" s="2"/>
      <c r="ES2008" s="2"/>
      <c r="ET2008" s="2"/>
      <c r="EU2008" s="2"/>
      <c r="EV2008" s="2"/>
      <c r="EW2008" s="2"/>
      <c r="EX2008" s="2"/>
      <c r="EY2008" s="2"/>
      <c r="EZ2008" s="2"/>
      <c r="FA2008" s="2"/>
      <c r="FB2008" s="2"/>
      <c r="FC2008" s="2"/>
      <c r="FD2008" s="2"/>
      <c r="FE2008" s="2"/>
      <c r="FF2008" s="2"/>
      <c r="FG2008" s="2"/>
      <c r="FH2008" s="2"/>
      <c r="FI2008" s="2"/>
      <c r="FJ2008" s="2"/>
      <c r="FK2008" s="2"/>
      <c r="FL2008" s="2"/>
      <c r="FM2008" s="2"/>
      <c r="FN2008" s="2"/>
      <c r="FO2008" s="2"/>
      <c r="FP2008" s="2"/>
      <c r="FQ2008" s="2"/>
      <c r="FR2008" s="2"/>
      <c r="FS2008" s="2"/>
      <c r="FT2008" s="2"/>
      <c r="FU2008" s="2"/>
      <c r="FV2008" s="2"/>
      <c r="FW2008" s="2"/>
      <c r="FX2008" s="2"/>
      <c r="FY2008" s="2"/>
      <c r="FZ2008" s="2"/>
      <c r="GA2008" s="2"/>
      <c r="GB2008" s="2"/>
      <c r="GC2008" s="2"/>
      <c r="GD2008" s="2"/>
      <c r="GE2008" s="2"/>
      <c r="GF2008" s="2"/>
      <c r="GG2008" s="2"/>
      <c r="GH2008" s="2"/>
      <c r="GI2008" s="2"/>
      <c r="GJ2008" s="2"/>
      <c r="GK2008" s="2"/>
      <c r="GL2008" s="2"/>
      <c r="GM2008" s="2"/>
      <c r="GN2008" s="2"/>
      <c r="GO2008" s="2"/>
      <c r="GP2008" s="2"/>
      <c r="GQ2008" s="2"/>
      <c r="GR2008" s="2"/>
      <c r="GS2008" s="2"/>
      <c r="GT2008" s="2"/>
      <c r="GU2008" s="2"/>
      <c r="GV2008" s="2"/>
      <c r="GW2008" s="2"/>
      <c r="GX2008" s="2"/>
      <c r="GY2008" s="2"/>
      <c r="GZ2008" s="2"/>
      <c r="HA2008" s="2"/>
      <c r="HB2008" s="2"/>
      <c r="HC2008" s="2"/>
      <c r="HD2008" s="2"/>
      <c r="HE2008" s="2"/>
      <c r="HF2008" s="2"/>
      <c r="HG2008" s="2"/>
      <c r="HH2008" s="2"/>
      <c r="HI2008" s="2"/>
      <c r="HJ2008" s="2"/>
      <c r="HK2008" s="2"/>
      <c r="HL2008" s="2"/>
      <c r="HM2008" s="2"/>
      <c r="HN2008" s="2"/>
      <c r="HO2008" s="2"/>
      <c r="HP2008" s="2"/>
      <c r="HQ2008" s="2"/>
      <c r="HR2008" s="2"/>
      <c r="HS2008" s="2"/>
      <c r="HT2008" s="2"/>
      <c r="HU2008" s="2"/>
      <c r="HV2008" s="2"/>
      <c r="HW2008" s="2"/>
      <c r="HX2008" s="2"/>
      <c r="HY2008" s="2"/>
      <c r="HZ2008" s="2"/>
      <c r="IA2008" s="2"/>
      <c r="IB2008" s="2"/>
      <c r="IC2008" s="2"/>
      <c r="ID2008" s="2"/>
      <c r="IE2008" s="2"/>
      <c r="IF2008" s="2"/>
      <c r="IG2008" s="2"/>
      <c r="IH2008" s="2"/>
      <c r="II2008" s="2"/>
      <c r="IJ2008" s="2"/>
      <c r="IK2008" s="2"/>
      <c r="IL2008" s="2"/>
      <c r="IM2008" s="2"/>
      <c r="IN2008" s="2"/>
      <c r="IO2008" s="2"/>
      <c r="IP2008" s="2"/>
      <c r="IQ2008" s="2"/>
    </row>
    <row r="2009" spans="1:251" s="16" customFormat="1" ht="18.75" customHeight="1" thickBot="1">
      <c r="A2009" s="17"/>
      <c r="B2009" s="144" t="s">
        <v>11</v>
      </c>
      <c r="C2009" s="145"/>
      <c r="D2009" s="145"/>
      <c r="E2009" s="145"/>
      <c r="F2009" s="145"/>
      <c r="G2009" s="145"/>
      <c r="H2009" s="145"/>
      <c r="I2009" s="145"/>
      <c r="J2009" s="145"/>
      <c r="K2009" s="145"/>
      <c r="L2009" s="145"/>
      <c r="M2009" s="145"/>
      <c r="N2009" s="145"/>
      <c r="O2009" s="145"/>
      <c r="P2009" s="145"/>
      <c r="Q2009" s="145"/>
      <c r="R2009" s="145"/>
      <c r="S2009" s="145"/>
      <c r="T2009" s="145"/>
      <c r="U2009" s="145"/>
      <c r="V2009" s="145"/>
      <c r="W2009" s="145"/>
      <c r="X2009" s="145"/>
      <c r="Y2009" s="145"/>
      <c r="Z2009" s="146"/>
      <c r="AA2009" s="147">
        <f>SUM($AA$2008:$AA$2008)</f>
        <v>492</v>
      </c>
      <c r="AB2009" s="148"/>
      <c r="AC2009" s="148"/>
      <c r="AD2009" s="148"/>
      <c r="AE2009" s="148"/>
      <c r="AF2009" s="148"/>
      <c r="AG2009" s="148"/>
      <c r="AH2009" s="148"/>
      <c r="AI2009" s="149"/>
      <c r="AJ2009" s="147">
        <f>SUM($AJ$2008:$AJ$2008)</f>
        <v>492</v>
      </c>
      <c r="AK2009" s="148"/>
      <c r="AL2009" s="148"/>
      <c r="AM2009" s="148"/>
      <c r="AN2009" s="148"/>
      <c r="AO2009" s="148"/>
      <c r="AP2009" s="148"/>
      <c r="AQ2009" s="148"/>
      <c r="AR2009" s="149"/>
      <c r="AS2009" s="150"/>
      <c r="AT2009" s="151"/>
      <c r="AU2009" s="151"/>
      <c r="AV2009" s="151"/>
      <c r="AW2009" s="151"/>
      <c r="AX2009" s="152"/>
      <c r="AY2009" s="2"/>
      <c r="AZ2009" s="2"/>
      <c r="BA2009" s="2"/>
      <c r="BB2009" s="2"/>
      <c r="BC2009" s="2"/>
      <c r="BD2009" s="2"/>
      <c r="BE2009" s="2"/>
      <c r="BF2009" s="2"/>
      <c r="BG2009" s="2"/>
      <c r="BH2009" s="2"/>
      <c r="BI2009" s="2"/>
      <c r="BJ2009" s="2"/>
      <c r="BK2009" s="2"/>
      <c r="BL2009" s="2"/>
      <c r="BM2009" s="2"/>
      <c r="BN2009" s="2"/>
      <c r="BO2009" s="2"/>
      <c r="BP2009" s="2"/>
      <c r="BQ2009" s="2"/>
      <c r="BR2009" s="2"/>
      <c r="BS2009" s="2"/>
      <c r="BT2009" s="2"/>
      <c r="BU2009" s="2"/>
      <c r="BV2009" s="2"/>
      <c r="BW2009" s="2"/>
      <c r="BX2009" s="2"/>
      <c r="BY2009" s="2"/>
      <c r="BZ2009" s="2"/>
      <c r="CA2009" s="2"/>
      <c r="CB2009" s="2"/>
      <c r="CC2009" s="2"/>
      <c r="CD2009" s="2"/>
      <c r="CE2009" s="2"/>
      <c r="CF2009" s="2"/>
      <c r="CG2009" s="2"/>
      <c r="CH2009" s="2"/>
      <c r="CI2009" s="2"/>
      <c r="CJ2009" s="2"/>
      <c r="CK2009" s="2"/>
      <c r="CL2009" s="2"/>
      <c r="CM2009" s="2"/>
      <c r="CN2009" s="2"/>
      <c r="CO2009" s="2"/>
      <c r="CP2009" s="2"/>
      <c r="CQ2009" s="2"/>
      <c r="CR2009" s="2"/>
      <c r="CS2009" s="2"/>
      <c r="CT2009" s="2"/>
      <c r="CU2009" s="2"/>
      <c r="CV2009" s="2"/>
      <c r="CW2009" s="2"/>
      <c r="CX2009" s="2"/>
      <c r="CY2009" s="2"/>
      <c r="CZ2009" s="2"/>
      <c r="DA2009" s="2"/>
      <c r="DB2009" s="2"/>
      <c r="DC2009" s="2"/>
      <c r="DD2009" s="2"/>
      <c r="DE2009" s="2"/>
      <c r="DF2009" s="2"/>
      <c r="DG2009" s="2"/>
      <c r="DH2009" s="2"/>
      <c r="DI2009" s="2"/>
      <c r="DJ2009" s="2"/>
      <c r="DK2009" s="2"/>
      <c r="DL2009" s="2"/>
      <c r="DM2009" s="2"/>
      <c r="DN2009" s="2"/>
      <c r="DO2009" s="2"/>
      <c r="DP2009" s="2"/>
      <c r="DQ2009" s="2"/>
      <c r="DR2009" s="2"/>
      <c r="DS2009" s="2"/>
      <c r="DT2009" s="2"/>
      <c r="DU2009" s="2"/>
      <c r="DV2009" s="2"/>
      <c r="DW2009" s="2"/>
      <c r="DX2009" s="2"/>
      <c r="DY2009" s="2"/>
      <c r="DZ2009" s="2"/>
      <c r="EA2009" s="2"/>
      <c r="EB2009" s="2"/>
      <c r="EC2009" s="2"/>
      <c r="ED2009" s="2"/>
      <c r="EE2009" s="2"/>
      <c r="EF2009" s="2"/>
      <c r="EG2009" s="2"/>
      <c r="EH2009" s="2"/>
      <c r="EI2009" s="2"/>
      <c r="EJ2009" s="2"/>
      <c r="EK2009" s="2"/>
      <c r="EL2009" s="2"/>
      <c r="EM2009" s="2"/>
      <c r="EN2009" s="2"/>
      <c r="EO2009" s="2"/>
      <c r="EP2009" s="2"/>
      <c r="EQ2009" s="2"/>
      <c r="ER2009" s="2"/>
      <c r="ES2009" s="2"/>
      <c r="ET2009" s="2"/>
      <c r="EU2009" s="2"/>
      <c r="EV2009" s="2"/>
      <c r="EW2009" s="2"/>
      <c r="EX2009" s="2"/>
      <c r="EY2009" s="2"/>
      <c r="EZ2009" s="2"/>
      <c r="FA2009" s="2"/>
      <c r="FB2009" s="2"/>
      <c r="FC2009" s="2"/>
      <c r="FD2009" s="2"/>
      <c r="FE2009" s="2"/>
      <c r="FF2009" s="2"/>
      <c r="FG2009" s="2"/>
      <c r="FH2009" s="2"/>
      <c r="FI2009" s="2"/>
      <c r="FJ2009" s="2"/>
      <c r="FK2009" s="2"/>
      <c r="FL2009" s="2"/>
      <c r="FM2009" s="2"/>
      <c r="FN2009" s="2"/>
      <c r="FO2009" s="2"/>
      <c r="FP2009" s="2"/>
      <c r="FQ2009" s="2"/>
      <c r="FR2009" s="2"/>
      <c r="FS2009" s="2"/>
      <c r="FT2009" s="2"/>
      <c r="FU2009" s="2"/>
      <c r="FV2009" s="2"/>
      <c r="FW2009" s="2"/>
      <c r="FX2009" s="2"/>
      <c r="FY2009" s="2"/>
      <c r="FZ2009" s="2"/>
      <c r="GA2009" s="2"/>
      <c r="GB2009" s="2"/>
      <c r="GC2009" s="2"/>
      <c r="GD2009" s="2"/>
      <c r="GE2009" s="2"/>
      <c r="GF2009" s="2"/>
      <c r="GG2009" s="2"/>
      <c r="GH2009" s="2"/>
      <c r="GI2009" s="2"/>
      <c r="GJ2009" s="2"/>
      <c r="GK2009" s="2"/>
      <c r="GL2009" s="2"/>
      <c r="GM2009" s="2"/>
      <c r="GN2009" s="2"/>
      <c r="GO2009" s="2"/>
      <c r="GP2009" s="2"/>
      <c r="GQ2009" s="2"/>
      <c r="GR2009" s="2"/>
      <c r="GS2009" s="2"/>
      <c r="GT2009" s="2"/>
      <c r="GU2009" s="2"/>
      <c r="GV2009" s="2"/>
      <c r="GW2009" s="2"/>
      <c r="GX2009" s="2"/>
      <c r="GY2009" s="2"/>
      <c r="GZ2009" s="2"/>
      <c r="HA2009" s="2"/>
      <c r="HB2009" s="2"/>
      <c r="HC2009" s="2"/>
      <c r="HD2009" s="2"/>
      <c r="HE2009" s="2"/>
      <c r="HF2009" s="2"/>
      <c r="HG2009" s="2"/>
      <c r="HH2009" s="2"/>
      <c r="HI2009" s="2"/>
      <c r="HJ2009" s="2"/>
      <c r="HK2009" s="2"/>
      <c r="HL2009" s="2"/>
      <c r="HM2009" s="2"/>
      <c r="HN2009" s="2"/>
      <c r="HO2009" s="2"/>
      <c r="HP2009" s="2"/>
      <c r="HQ2009" s="2"/>
      <c r="HR2009" s="2"/>
      <c r="HS2009" s="2"/>
      <c r="HT2009" s="2"/>
      <c r="HU2009" s="2"/>
      <c r="HV2009" s="2"/>
      <c r="HW2009" s="2"/>
      <c r="HX2009" s="2"/>
      <c r="HY2009" s="2"/>
      <c r="HZ2009" s="2"/>
      <c r="IA2009" s="2"/>
      <c r="IB2009" s="2"/>
      <c r="IC2009" s="2"/>
      <c r="ID2009" s="2"/>
      <c r="IE2009" s="2"/>
      <c r="IF2009" s="2"/>
      <c r="IG2009" s="2"/>
      <c r="IH2009" s="2"/>
      <c r="II2009" s="2"/>
      <c r="IJ2009" s="2"/>
      <c r="IK2009" s="2"/>
      <c r="IL2009" s="2"/>
      <c r="IM2009" s="2"/>
      <c r="IN2009" s="2"/>
      <c r="IO2009" s="2"/>
      <c r="IP2009" s="2"/>
      <c r="IQ2009" s="2"/>
    </row>
    <row r="2011" spans="1:251" ht="19.2">
      <c r="A2011" s="1" t="s">
        <v>0</v>
      </c>
      <c r="AW2011" s="3"/>
      <c r="AX2011" s="4"/>
      <c r="AY2011" s="3"/>
    </row>
    <row r="2013" spans="1:251" ht="18">
      <c r="B2013" s="115" t="s">
        <v>8</v>
      </c>
      <c r="C2013" s="116"/>
      <c r="D2013" s="116"/>
      <c r="E2013" s="116"/>
      <c r="F2013" s="116"/>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row>
    <row r="2014" spans="1:251">
      <c r="Z2014" s="5"/>
      <c r="AD2014" s="5"/>
      <c r="AE2014" s="5"/>
      <c r="AF2014" s="5"/>
      <c r="AG2014" s="5"/>
      <c r="AH2014" s="5"/>
      <c r="AI2014" s="5"/>
      <c r="AO2014" s="5"/>
    </row>
    <row r="2015" spans="1:251" ht="13.8" thickBot="1">
      <c r="Z2015" s="5"/>
      <c r="AD2015" s="5"/>
      <c r="AE2015" s="5"/>
      <c r="AF2015" s="5"/>
      <c r="AG2015" s="5"/>
      <c r="AH2015" s="5"/>
      <c r="AI2015" s="5"/>
      <c r="AO2015" s="5"/>
      <c r="DI2015" s="6"/>
    </row>
    <row r="2016" spans="1:251" ht="24.75" customHeight="1" thickBot="1">
      <c r="B2016" s="117" t="s">
        <v>1</v>
      </c>
      <c r="C2016" s="118"/>
      <c r="D2016" s="118"/>
      <c r="E2016" s="118"/>
      <c r="F2016" s="118"/>
      <c r="G2016" s="118"/>
      <c r="H2016" s="119" t="s">
        <v>225</v>
      </c>
      <c r="I2016" s="120"/>
      <c r="J2016" s="120"/>
      <c r="K2016" s="120"/>
      <c r="L2016" s="120"/>
      <c r="M2016" s="120"/>
      <c r="N2016" s="120"/>
      <c r="O2016" s="120"/>
      <c r="P2016" s="120"/>
      <c r="Q2016" s="120"/>
      <c r="R2016" s="120"/>
      <c r="S2016" s="120"/>
      <c r="T2016" s="120"/>
      <c r="U2016" s="120"/>
      <c r="V2016" s="120"/>
      <c r="W2016" s="120"/>
      <c r="X2016" s="120"/>
      <c r="Y2016" s="120"/>
      <c r="Z2016" s="120"/>
      <c r="AA2016" s="120"/>
      <c r="AB2016" s="120"/>
      <c r="AC2016" s="120"/>
      <c r="AD2016" s="120"/>
      <c r="AE2016" s="120"/>
      <c r="AF2016" s="120"/>
      <c r="AG2016" s="120"/>
      <c r="AH2016" s="120"/>
      <c r="AI2016" s="120"/>
      <c r="AJ2016" s="120"/>
      <c r="AK2016" s="120"/>
      <c r="AL2016" s="120"/>
      <c r="AM2016" s="120"/>
      <c r="AN2016" s="120"/>
      <c r="AO2016" s="120"/>
      <c r="AP2016" s="120"/>
      <c r="AQ2016" s="120"/>
      <c r="AR2016" s="120"/>
      <c r="AS2016" s="120"/>
      <c r="AT2016" s="120"/>
      <c r="AU2016" s="120"/>
      <c r="AV2016" s="120"/>
      <c r="AW2016" s="120"/>
      <c r="AX2016" s="121"/>
      <c r="DI2016" s="6"/>
    </row>
    <row r="2017" spans="1:113" ht="14.4">
      <c r="B2017" s="7"/>
      <c r="C2017" s="7"/>
      <c r="D2017" s="7"/>
      <c r="E2017" s="7"/>
      <c r="F2017" s="7"/>
      <c r="G2017" s="7"/>
      <c r="H2017" s="8"/>
      <c r="I2017" s="8"/>
      <c r="J2017" s="8"/>
      <c r="K2017" s="8"/>
      <c r="L2017" s="9"/>
      <c r="M2017" s="9"/>
      <c r="N2017" s="9"/>
      <c r="O2017" s="9"/>
      <c r="P2017" s="8"/>
      <c r="Q2017" s="8"/>
      <c r="R2017" s="8"/>
      <c r="S2017" s="8"/>
      <c r="T2017" s="8"/>
      <c r="U2017" s="8"/>
      <c r="V2017" s="10"/>
      <c r="W2017" s="10"/>
      <c r="X2017" s="10"/>
      <c r="Y2017" s="10"/>
      <c r="Z2017" s="10"/>
      <c r="AA2017" s="10"/>
      <c r="AB2017" s="10"/>
      <c r="AC2017" s="10"/>
      <c r="AD2017" s="10"/>
      <c r="AE2017" s="10"/>
      <c r="AF2017" s="10"/>
      <c r="AG2017" s="10"/>
      <c r="AH2017" s="10"/>
      <c r="AI2017" s="10"/>
      <c r="AJ2017" s="10"/>
      <c r="AK2017" s="10"/>
      <c r="AL2017" s="10"/>
      <c r="AM2017" s="10"/>
      <c r="AN2017" s="10"/>
      <c r="AO2017" s="10"/>
      <c r="AP2017" s="10"/>
      <c r="AQ2017" s="10"/>
      <c r="AR2017" s="10"/>
      <c r="AS2017" s="10"/>
      <c r="AT2017" s="10"/>
      <c r="AU2017" s="10"/>
      <c r="AV2017" s="10"/>
      <c r="AW2017" s="10"/>
      <c r="AX2017" s="10"/>
      <c r="DI2017" s="6"/>
    </row>
    <row r="2018" spans="1:113" ht="15" thickBot="1">
      <c r="A2018" s="11"/>
      <c r="B2018" s="10" t="s">
        <v>2</v>
      </c>
      <c r="C2018" s="8"/>
      <c r="D2018" s="8"/>
      <c r="E2018" s="8"/>
      <c r="F2018" s="8"/>
      <c r="G2018" s="8"/>
      <c r="H2018" s="8"/>
      <c r="I2018" s="8"/>
      <c r="J2018" s="8"/>
      <c r="K2018" s="8"/>
      <c r="L2018" s="9"/>
      <c r="M2018" s="9"/>
      <c r="N2018" s="9"/>
      <c r="O2018" s="9"/>
      <c r="P2018" s="8"/>
      <c r="Q2018" s="8"/>
      <c r="R2018" s="8"/>
      <c r="S2018" s="8"/>
      <c r="T2018" s="8"/>
      <c r="U2018" s="8"/>
      <c r="V2018" s="10"/>
      <c r="W2018" s="10"/>
      <c r="X2018" s="10"/>
      <c r="Y2018" s="10"/>
      <c r="Z2018" s="10"/>
      <c r="AA2018" s="10"/>
      <c r="AB2018" s="10"/>
      <c r="AC2018" s="10"/>
      <c r="AD2018" s="10"/>
      <c r="AE2018" s="10"/>
      <c r="AF2018" s="10"/>
      <c r="AG2018" s="10"/>
      <c r="AH2018" s="10"/>
      <c r="AI2018" s="10"/>
      <c r="AJ2018" s="10"/>
      <c r="AK2018" s="10"/>
      <c r="AL2018" s="10"/>
      <c r="AM2018" s="10"/>
      <c r="AN2018" s="10"/>
      <c r="AO2018" s="10"/>
      <c r="AP2018" s="10"/>
      <c r="AQ2018" s="10"/>
      <c r="AR2018" s="10"/>
      <c r="AS2018" s="10"/>
      <c r="AT2018" s="10"/>
      <c r="AU2018" s="10"/>
      <c r="AV2018" s="10"/>
      <c r="AW2018" s="10"/>
      <c r="AX2018" s="10"/>
      <c r="DI2018" s="6"/>
    </row>
    <row r="2019" spans="1:113" ht="14.4">
      <c r="A2019" s="8"/>
      <c r="B2019" s="12"/>
      <c r="C2019" s="7"/>
      <c r="D2019" s="7"/>
      <c r="E2019" s="7"/>
      <c r="F2019" s="7"/>
      <c r="G2019" s="7"/>
      <c r="H2019" s="7"/>
      <c r="I2019" s="7"/>
      <c r="J2019" s="7"/>
      <c r="K2019" s="7"/>
      <c r="L2019" s="13"/>
      <c r="M2019" s="13"/>
      <c r="N2019" s="13"/>
      <c r="O2019" s="13"/>
      <c r="P2019" s="7"/>
      <c r="Q2019" s="7"/>
      <c r="R2019" s="7"/>
      <c r="S2019" s="7"/>
      <c r="T2019" s="7"/>
      <c r="U2019" s="7"/>
      <c r="V2019" s="14"/>
      <c r="W2019" s="14"/>
      <c r="X2019" s="14"/>
      <c r="Y2019" s="14"/>
      <c r="Z2019" s="14"/>
      <c r="AA2019" s="14"/>
      <c r="AB2019" s="14"/>
      <c r="AC2019" s="14"/>
      <c r="AD2019" s="14"/>
      <c r="AE2019" s="14"/>
      <c r="AF2019" s="14"/>
      <c r="AG2019" s="14"/>
      <c r="AH2019" s="14"/>
      <c r="AI2019" s="14"/>
      <c r="AJ2019" s="14"/>
      <c r="AK2019" s="14"/>
      <c r="AL2019" s="14"/>
      <c r="AM2019" s="14"/>
      <c r="AN2019" s="14"/>
      <c r="AO2019" s="14"/>
      <c r="AP2019" s="14"/>
      <c r="AQ2019" s="14"/>
      <c r="AR2019" s="14"/>
      <c r="AS2019" s="14"/>
      <c r="AT2019" s="14"/>
      <c r="AU2019" s="14"/>
      <c r="AV2019" s="14"/>
      <c r="AW2019" s="14"/>
      <c r="AX2019" s="15"/>
    </row>
    <row r="2020" spans="1:113" ht="12" customHeight="1">
      <c r="A2020" s="8"/>
      <c r="B2020" s="122" t="s">
        <v>226</v>
      </c>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4"/>
    </row>
    <row r="2021" spans="1:113" ht="12" customHeight="1">
      <c r="A2021" s="8"/>
      <c r="B2021" s="122"/>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4"/>
    </row>
    <row r="2022" spans="1:113" ht="12" customHeight="1">
      <c r="A2022" s="8"/>
      <c r="B2022" s="122"/>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4"/>
    </row>
    <row r="2023" spans="1:113" ht="12" customHeight="1">
      <c r="A2023" s="8"/>
      <c r="B2023" s="122"/>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4"/>
    </row>
    <row r="2024" spans="1:113" ht="12" customHeight="1">
      <c r="A2024" s="8"/>
      <c r="B2024" s="122"/>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4"/>
    </row>
    <row r="2025" spans="1:113" ht="12" customHeight="1">
      <c r="A2025" s="8"/>
      <c r="B2025" s="122"/>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4"/>
    </row>
    <row r="2026" spans="1:113" ht="12" customHeight="1">
      <c r="A2026" s="8"/>
      <c r="B2026" s="122"/>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4"/>
      <c r="BC2026" s="16"/>
    </row>
    <row r="2027" spans="1:113" ht="12" customHeight="1">
      <c r="A2027" s="8"/>
      <c r="B2027" s="122"/>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4"/>
    </row>
    <row r="2028" spans="1:113" ht="12" customHeight="1">
      <c r="A2028" s="8"/>
      <c r="B2028" s="122"/>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4"/>
    </row>
    <row r="2029" spans="1:113" ht="12" customHeight="1">
      <c r="A2029" s="8"/>
      <c r="B2029" s="122"/>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4"/>
    </row>
    <row r="2030" spans="1:113" ht="15" thickBot="1">
      <c r="A2030" s="17"/>
      <c r="B2030" s="18"/>
      <c r="C2030" s="19"/>
      <c r="D2030" s="19"/>
      <c r="E2030" s="19"/>
      <c r="F2030" s="19"/>
      <c r="G2030" s="19"/>
      <c r="H2030" s="19"/>
      <c r="I2030" s="19"/>
      <c r="J2030" s="19"/>
      <c r="K2030" s="19"/>
      <c r="L2030" s="19"/>
      <c r="M2030" s="19"/>
      <c r="N2030" s="19"/>
      <c r="O2030" s="19"/>
      <c r="P2030" s="19"/>
      <c r="Q2030" s="19"/>
      <c r="R2030" s="19"/>
      <c r="S2030" s="19"/>
      <c r="T2030" s="19"/>
      <c r="U2030" s="19"/>
      <c r="V2030" s="19"/>
      <c r="W2030" s="19"/>
      <c r="X2030" s="19"/>
      <c r="Y2030" s="19"/>
      <c r="Z2030" s="19"/>
      <c r="AA2030" s="19"/>
      <c r="AB2030" s="19"/>
      <c r="AC2030" s="19"/>
      <c r="AD2030" s="19"/>
      <c r="AE2030" s="19"/>
      <c r="AF2030" s="19"/>
      <c r="AG2030" s="19"/>
      <c r="AH2030" s="19"/>
      <c r="AI2030" s="19"/>
      <c r="AJ2030" s="19"/>
      <c r="AK2030" s="19"/>
      <c r="AL2030" s="19"/>
      <c r="AM2030" s="19"/>
      <c r="AN2030" s="19"/>
      <c r="AO2030" s="19"/>
      <c r="AP2030" s="19"/>
      <c r="AQ2030" s="19"/>
      <c r="AR2030" s="19"/>
      <c r="AS2030" s="19"/>
      <c r="AT2030" s="19"/>
      <c r="AU2030" s="19"/>
      <c r="AV2030" s="19"/>
      <c r="AW2030" s="19"/>
      <c r="AX2030" s="20"/>
    </row>
    <row r="2031" spans="1:113">
      <c r="B2031" s="21"/>
    </row>
    <row r="2032" spans="1:113" ht="15" thickBot="1">
      <c r="A2032" s="11"/>
      <c r="B2032" s="10" t="s">
        <v>3</v>
      </c>
      <c r="C2032" s="8"/>
      <c r="D2032" s="8"/>
      <c r="E2032" s="8"/>
      <c r="F2032" s="8"/>
      <c r="G2032" s="8"/>
      <c r="H2032" s="8"/>
      <c r="I2032" s="8"/>
      <c r="J2032" s="8"/>
      <c r="K2032" s="8"/>
      <c r="L2032" s="9"/>
      <c r="M2032" s="9"/>
      <c r="N2032" s="9"/>
      <c r="O2032" s="9"/>
      <c r="P2032" s="8"/>
      <c r="Q2032" s="8"/>
      <c r="R2032" s="8"/>
      <c r="S2032" s="8"/>
      <c r="T2032" s="8"/>
      <c r="U2032" s="8"/>
      <c r="V2032" s="10"/>
      <c r="W2032" s="10"/>
      <c r="X2032" s="10"/>
      <c r="Y2032" s="10"/>
      <c r="Z2032" s="10"/>
      <c r="AA2032" s="10"/>
      <c r="AB2032" s="10"/>
      <c r="AC2032" s="10"/>
      <c r="AD2032" s="10"/>
      <c r="AE2032" s="10"/>
      <c r="AF2032" s="10"/>
      <c r="AG2032" s="10"/>
      <c r="AH2032" s="10"/>
      <c r="AI2032" s="10"/>
      <c r="AJ2032" s="10"/>
      <c r="AK2032" s="10"/>
      <c r="AL2032" s="10"/>
      <c r="AM2032" s="10"/>
      <c r="AN2032" s="10"/>
      <c r="AO2032" s="10"/>
      <c r="AP2032" s="10"/>
      <c r="AQ2032" s="10"/>
      <c r="AR2032" s="10"/>
      <c r="AS2032" s="10"/>
      <c r="AT2032" s="10"/>
      <c r="AU2032" s="10"/>
      <c r="AV2032" s="10"/>
      <c r="AW2032" s="10"/>
      <c r="AX2032" s="10"/>
      <c r="DI2032" s="6"/>
    </row>
    <row r="2033" spans="1:251" ht="14.4">
      <c r="A2033" s="8"/>
      <c r="B2033" s="12"/>
      <c r="C2033" s="7"/>
      <c r="D2033" s="7"/>
      <c r="E2033" s="7"/>
      <c r="F2033" s="7"/>
      <c r="G2033" s="7"/>
      <c r="H2033" s="7"/>
      <c r="I2033" s="7"/>
      <c r="J2033" s="7"/>
      <c r="K2033" s="7"/>
      <c r="L2033" s="13"/>
      <c r="M2033" s="13"/>
      <c r="N2033" s="13"/>
      <c r="O2033" s="13"/>
      <c r="P2033" s="7"/>
      <c r="Q2033" s="7"/>
      <c r="R2033" s="7"/>
      <c r="S2033" s="7"/>
      <c r="T2033" s="7"/>
      <c r="U2033" s="7"/>
      <c r="V2033" s="14"/>
      <c r="W2033" s="14"/>
      <c r="X2033" s="14"/>
      <c r="Y2033" s="14"/>
      <c r="Z2033" s="14"/>
      <c r="AA2033" s="14"/>
      <c r="AB2033" s="14"/>
      <c r="AC2033" s="14"/>
      <c r="AD2033" s="14"/>
      <c r="AE2033" s="14"/>
      <c r="AF2033" s="14"/>
      <c r="AG2033" s="14"/>
      <c r="AH2033" s="14"/>
      <c r="AI2033" s="14"/>
      <c r="AJ2033" s="14"/>
      <c r="AK2033" s="14"/>
      <c r="AL2033" s="14"/>
      <c r="AM2033" s="14"/>
      <c r="AN2033" s="14"/>
      <c r="AO2033" s="14"/>
      <c r="AP2033" s="14"/>
      <c r="AQ2033" s="14"/>
      <c r="AR2033" s="14"/>
      <c r="AS2033" s="14"/>
      <c r="AT2033" s="14"/>
      <c r="AU2033" s="14"/>
      <c r="AV2033" s="14"/>
      <c r="AW2033" s="14"/>
      <c r="AX2033" s="15"/>
    </row>
    <row r="2034" spans="1:251" ht="12" customHeight="1">
      <c r="A2034" s="8"/>
      <c r="B2034" s="122" t="s">
        <v>839</v>
      </c>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4"/>
    </row>
    <row r="2035" spans="1:251" ht="12" customHeight="1">
      <c r="A2035" s="8"/>
      <c r="B2035" s="122"/>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4"/>
    </row>
    <row r="2036" spans="1:251" ht="12" customHeight="1">
      <c r="A2036" s="8"/>
      <c r="B2036" s="122"/>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4"/>
    </row>
    <row r="2037" spans="1:251" ht="12" customHeight="1">
      <c r="A2037" s="8"/>
      <c r="B2037" s="122"/>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4"/>
    </row>
    <row r="2038" spans="1:251" ht="12" customHeight="1">
      <c r="A2038" s="8"/>
      <c r="B2038" s="122"/>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4"/>
    </row>
    <row r="2039" spans="1:251" ht="12" customHeight="1">
      <c r="A2039" s="8"/>
      <c r="B2039" s="122"/>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4"/>
    </row>
    <row r="2040" spans="1:251" ht="12" customHeight="1">
      <c r="A2040" s="8"/>
      <c r="B2040" s="122"/>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4"/>
      <c r="BC2040" s="16"/>
    </row>
    <row r="2041" spans="1:251" ht="12" customHeight="1">
      <c r="A2041" s="8"/>
      <c r="B2041" s="122"/>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4"/>
    </row>
    <row r="2042" spans="1:251" ht="12" customHeight="1">
      <c r="A2042" s="8"/>
      <c r="B2042" s="122"/>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4"/>
    </row>
    <row r="2043" spans="1:251" ht="12" customHeight="1">
      <c r="A2043" s="8"/>
      <c r="B2043" s="122"/>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4"/>
    </row>
    <row r="2044" spans="1:251" ht="15" thickBot="1">
      <c r="A2044" s="17"/>
      <c r="B2044" s="18"/>
      <c r="C2044" s="19"/>
      <c r="D2044" s="19"/>
      <c r="E2044" s="19"/>
      <c r="F2044" s="19"/>
      <c r="G2044" s="19"/>
      <c r="H2044" s="19"/>
      <c r="I2044" s="19"/>
      <c r="J2044" s="19"/>
      <c r="K2044" s="19"/>
      <c r="L2044" s="19"/>
      <c r="M2044" s="19"/>
      <c r="N2044" s="19"/>
      <c r="O2044" s="19"/>
      <c r="P2044" s="19"/>
      <c r="Q2044" s="19"/>
      <c r="R2044" s="19"/>
      <c r="S2044" s="19"/>
      <c r="T2044" s="19"/>
      <c r="U2044" s="19"/>
      <c r="V2044" s="19"/>
      <c r="W2044" s="19"/>
      <c r="X2044" s="19"/>
      <c r="Y2044" s="19"/>
      <c r="Z2044" s="19"/>
      <c r="AA2044" s="19"/>
      <c r="AB2044" s="19"/>
      <c r="AC2044" s="19"/>
      <c r="AD2044" s="19"/>
      <c r="AE2044" s="19"/>
      <c r="AF2044" s="19"/>
      <c r="AG2044" s="19"/>
      <c r="AH2044" s="19"/>
      <c r="AI2044" s="19"/>
      <c r="AJ2044" s="19"/>
      <c r="AK2044" s="19"/>
      <c r="AL2044" s="19"/>
      <c r="AM2044" s="19"/>
      <c r="AN2044" s="19"/>
      <c r="AO2044" s="19"/>
      <c r="AP2044" s="19"/>
      <c r="AQ2044" s="19"/>
      <c r="AR2044" s="19"/>
      <c r="AS2044" s="19"/>
      <c r="AT2044" s="19"/>
      <c r="AU2044" s="19"/>
      <c r="AV2044" s="19"/>
      <c r="AW2044" s="19"/>
      <c r="AX2044" s="20"/>
    </row>
    <row r="2045" spans="1:251">
      <c r="B2045" s="21"/>
    </row>
    <row r="2046" spans="1:251" ht="14.4">
      <c r="B2046" s="10" t="s">
        <v>4</v>
      </c>
      <c r="C2046" s="8"/>
      <c r="D2046" s="8"/>
      <c r="E2046" s="8"/>
      <c r="F2046" s="8"/>
      <c r="G2046" s="8"/>
      <c r="H2046" s="8"/>
      <c r="I2046" s="8"/>
      <c r="J2046" s="8"/>
      <c r="K2046" s="8"/>
      <c r="L2046" s="9"/>
      <c r="M2046" s="9"/>
      <c r="N2046" s="9"/>
      <c r="O2046" s="9"/>
      <c r="P2046" s="8"/>
      <c r="Q2046" s="8"/>
      <c r="R2046" s="8"/>
      <c r="S2046" s="8"/>
      <c r="T2046" s="8"/>
      <c r="U2046" s="8"/>
      <c r="V2046" s="10"/>
      <c r="W2046" s="10"/>
      <c r="X2046" s="10"/>
      <c r="Y2046" s="10"/>
      <c r="Z2046" s="10"/>
      <c r="AA2046" s="10"/>
      <c r="AB2046" s="10"/>
      <c r="AC2046" s="10"/>
      <c r="AD2046" s="10"/>
      <c r="AE2046" s="10"/>
      <c r="AF2046" s="10"/>
      <c r="AG2046" s="10"/>
      <c r="AH2046" s="10"/>
      <c r="AI2046" s="10"/>
      <c r="AJ2046" s="10"/>
      <c r="AK2046" s="10"/>
      <c r="AL2046" s="10"/>
      <c r="AM2046" s="10"/>
      <c r="AN2046" s="10"/>
      <c r="AO2046" s="10"/>
      <c r="AP2046" s="10"/>
      <c r="AQ2046" s="10"/>
      <c r="AR2046" s="10"/>
      <c r="AS2046" s="10"/>
      <c r="AT2046" s="10"/>
      <c r="AU2046" s="10"/>
      <c r="AV2046" s="10"/>
      <c r="AW2046" s="10"/>
      <c r="AX2046" s="10"/>
    </row>
    <row r="2047" spans="1:251" ht="15" thickBot="1">
      <c r="B2047" s="8"/>
      <c r="C2047" s="8"/>
      <c r="D2047" s="8"/>
      <c r="E2047" s="8"/>
      <c r="F2047" s="8"/>
      <c r="G2047" s="8"/>
      <c r="H2047" s="8"/>
      <c r="I2047" s="8"/>
      <c r="J2047" s="8"/>
      <c r="K2047" s="8"/>
      <c r="L2047" s="9"/>
      <c r="M2047" s="9"/>
      <c r="N2047" s="9"/>
      <c r="O2047" s="9"/>
      <c r="P2047" s="8"/>
      <c r="Q2047" s="8"/>
      <c r="R2047" s="8"/>
      <c r="S2047" s="8"/>
      <c r="T2047" s="8"/>
      <c r="U2047" s="8"/>
      <c r="V2047" s="10"/>
      <c r="W2047" s="10"/>
      <c r="X2047" s="10"/>
      <c r="Y2047" s="10"/>
      <c r="Z2047" s="10"/>
      <c r="AA2047" s="10"/>
      <c r="AB2047" s="10"/>
      <c r="AC2047" s="10"/>
      <c r="AD2047" s="10"/>
      <c r="AE2047" s="10"/>
      <c r="AF2047" s="10"/>
      <c r="AG2047" s="10"/>
      <c r="AH2047" s="10"/>
      <c r="AI2047" s="10"/>
      <c r="AJ2047" s="10"/>
      <c r="AK2047" s="10"/>
      <c r="AL2047" s="10"/>
      <c r="AM2047" s="10"/>
      <c r="AN2047" s="10"/>
      <c r="AO2047" s="10"/>
      <c r="AP2047" s="10"/>
      <c r="AQ2047" s="10"/>
      <c r="AR2047" s="10"/>
      <c r="AS2047" s="10"/>
      <c r="AT2047" s="10"/>
      <c r="AU2047" s="10"/>
      <c r="AV2047" s="10"/>
      <c r="AW2047" s="10"/>
      <c r="AX2047" s="22" t="s">
        <v>5</v>
      </c>
    </row>
    <row r="2048" spans="1:251" s="16" customFormat="1" ht="13.5" customHeight="1">
      <c r="A2048" s="8"/>
      <c r="B2048" s="125" t="s">
        <v>6</v>
      </c>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7"/>
      <c r="AA2048" s="131" t="s">
        <v>9</v>
      </c>
      <c r="AB2048" s="126"/>
      <c r="AC2048" s="126"/>
      <c r="AD2048" s="126"/>
      <c r="AE2048" s="126"/>
      <c r="AF2048" s="126"/>
      <c r="AG2048" s="126"/>
      <c r="AH2048" s="126"/>
      <c r="AI2048" s="127"/>
      <c r="AJ2048" s="131" t="s">
        <v>10</v>
      </c>
      <c r="AK2048" s="126"/>
      <c r="AL2048" s="126"/>
      <c r="AM2048" s="126"/>
      <c r="AN2048" s="126"/>
      <c r="AO2048" s="126"/>
      <c r="AP2048" s="126"/>
      <c r="AQ2048" s="126"/>
      <c r="AR2048" s="127"/>
      <c r="AS2048" s="131" t="s">
        <v>7</v>
      </c>
      <c r="AT2048" s="126"/>
      <c r="AU2048" s="126"/>
      <c r="AV2048" s="126"/>
      <c r="AW2048" s="126"/>
      <c r="AX2048" s="133"/>
      <c r="AY2048" s="2"/>
      <c r="AZ2048" s="2"/>
      <c r="BA2048" s="2"/>
      <c r="BB2048" s="2"/>
      <c r="BC2048" s="2"/>
      <c r="BD2048" s="2"/>
      <c r="BE2048" s="2"/>
      <c r="BF2048" s="2"/>
      <c r="BG2048" s="2"/>
      <c r="BH2048" s="2"/>
      <c r="BI2048" s="2"/>
      <c r="BJ2048" s="2"/>
      <c r="BK2048" s="2"/>
      <c r="BL2048" s="2"/>
      <c r="BM2048" s="2"/>
      <c r="BN2048" s="2"/>
      <c r="BO2048" s="2"/>
      <c r="BP2048" s="2"/>
      <c r="BQ2048" s="2"/>
      <c r="BR2048" s="2"/>
      <c r="BS2048" s="2"/>
      <c r="BT2048" s="2"/>
      <c r="BU2048" s="2"/>
      <c r="BV2048" s="2"/>
      <c r="BW2048" s="2"/>
      <c r="BX2048" s="2"/>
      <c r="BY2048" s="2"/>
      <c r="BZ2048" s="2"/>
      <c r="CA2048" s="2"/>
      <c r="CB2048" s="2"/>
      <c r="CC2048" s="2"/>
      <c r="CD2048" s="2"/>
      <c r="CE2048" s="2"/>
      <c r="CF2048" s="2"/>
      <c r="CG2048" s="2"/>
      <c r="CH2048" s="2"/>
      <c r="CI2048" s="2"/>
      <c r="CJ2048" s="2"/>
      <c r="CK2048" s="2"/>
      <c r="CL2048" s="2"/>
      <c r="CM2048" s="2"/>
      <c r="CN2048" s="2"/>
      <c r="CO2048" s="2"/>
      <c r="CP2048" s="2"/>
      <c r="CQ2048" s="2"/>
      <c r="CR2048" s="2"/>
      <c r="CS2048" s="2"/>
      <c r="CT2048" s="2"/>
      <c r="CU2048" s="2"/>
      <c r="CV2048" s="2"/>
      <c r="CW2048" s="2"/>
      <c r="CX2048" s="2"/>
      <c r="CY2048" s="2"/>
      <c r="CZ2048" s="2"/>
      <c r="DA2048" s="2"/>
      <c r="DB2048" s="2"/>
      <c r="DC2048" s="2"/>
      <c r="DD2048" s="2"/>
      <c r="DE2048" s="2"/>
      <c r="DF2048" s="2"/>
      <c r="DG2048" s="2"/>
      <c r="DH2048" s="2"/>
      <c r="DI2048" s="2"/>
      <c r="DJ2048" s="2"/>
      <c r="DK2048" s="2"/>
      <c r="DL2048" s="2"/>
      <c r="DM2048" s="2"/>
      <c r="DN2048" s="2"/>
      <c r="DO2048" s="2"/>
      <c r="DP2048" s="2"/>
      <c r="DQ2048" s="2"/>
      <c r="DR2048" s="2"/>
      <c r="DS2048" s="2"/>
      <c r="DT2048" s="2"/>
      <c r="DU2048" s="2"/>
      <c r="DV2048" s="2"/>
      <c r="DW2048" s="2"/>
      <c r="DX2048" s="2"/>
      <c r="DY2048" s="2"/>
      <c r="DZ2048" s="2"/>
      <c r="EA2048" s="2"/>
      <c r="EB2048" s="2"/>
      <c r="EC2048" s="2"/>
      <c r="ED2048" s="2"/>
      <c r="EE2048" s="2"/>
      <c r="EF2048" s="2"/>
      <c r="EG2048" s="2"/>
      <c r="EH2048" s="2"/>
      <c r="EI2048" s="2"/>
      <c r="EJ2048" s="2"/>
      <c r="EK2048" s="2"/>
      <c r="EL2048" s="2"/>
      <c r="EM2048" s="2"/>
      <c r="EN2048" s="2"/>
      <c r="EO2048" s="2"/>
      <c r="EP2048" s="2"/>
      <c r="EQ2048" s="2"/>
      <c r="ER2048" s="2"/>
      <c r="ES2048" s="2"/>
      <c r="ET2048" s="2"/>
      <c r="EU2048" s="2"/>
      <c r="EV2048" s="2"/>
      <c r="EW2048" s="2"/>
      <c r="EX2048" s="2"/>
      <c r="EY2048" s="2"/>
      <c r="EZ2048" s="2"/>
      <c r="FA2048" s="2"/>
      <c r="FB2048" s="2"/>
      <c r="FC2048" s="2"/>
      <c r="FD2048" s="2"/>
      <c r="FE2048" s="2"/>
      <c r="FF2048" s="2"/>
      <c r="FG2048" s="2"/>
      <c r="FH2048" s="2"/>
      <c r="FI2048" s="2"/>
      <c r="FJ2048" s="2"/>
      <c r="FK2048" s="2"/>
      <c r="FL2048" s="2"/>
      <c r="FM2048" s="2"/>
      <c r="FN2048" s="2"/>
      <c r="FO2048" s="2"/>
      <c r="FP2048" s="2"/>
      <c r="FQ2048" s="2"/>
      <c r="FR2048" s="2"/>
      <c r="FS2048" s="2"/>
      <c r="FT2048" s="2"/>
      <c r="FU2048" s="2"/>
      <c r="FV2048" s="2"/>
      <c r="FW2048" s="2"/>
      <c r="FX2048" s="2"/>
      <c r="FY2048" s="2"/>
      <c r="FZ2048" s="2"/>
      <c r="GA2048" s="2"/>
      <c r="GB2048" s="2"/>
      <c r="GC2048" s="2"/>
      <c r="GD2048" s="2"/>
      <c r="GE2048" s="2"/>
      <c r="GF2048" s="2"/>
      <c r="GG2048" s="2"/>
      <c r="GH2048" s="2"/>
      <c r="GI2048" s="2"/>
      <c r="GJ2048" s="2"/>
      <c r="GK2048" s="2"/>
      <c r="GL2048" s="2"/>
      <c r="GM2048" s="2"/>
      <c r="GN2048" s="2"/>
      <c r="GO2048" s="2"/>
      <c r="GP2048" s="2"/>
      <c r="GQ2048" s="2"/>
      <c r="GR2048" s="2"/>
      <c r="GS2048" s="2"/>
      <c r="GT2048" s="2"/>
      <c r="GU2048" s="2"/>
      <c r="GV2048" s="2"/>
      <c r="GW2048" s="2"/>
      <c r="GX2048" s="2"/>
      <c r="GY2048" s="2"/>
      <c r="GZ2048" s="2"/>
      <c r="HA2048" s="2"/>
      <c r="HB2048" s="2"/>
      <c r="HC2048" s="2"/>
      <c r="HD2048" s="2"/>
      <c r="HE2048" s="2"/>
      <c r="HF2048" s="2"/>
      <c r="HG2048" s="2"/>
      <c r="HH2048" s="2"/>
      <c r="HI2048" s="2"/>
      <c r="HJ2048" s="2"/>
      <c r="HK2048" s="2"/>
      <c r="HL2048" s="2"/>
      <c r="HM2048" s="2"/>
      <c r="HN2048" s="2"/>
      <c r="HO2048" s="2"/>
      <c r="HP2048" s="2"/>
      <c r="HQ2048" s="2"/>
      <c r="HR2048" s="2"/>
      <c r="HS2048" s="2"/>
      <c r="HT2048" s="2"/>
      <c r="HU2048" s="2"/>
      <c r="HV2048" s="2"/>
      <c r="HW2048" s="2"/>
      <c r="HX2048" s="2"/>
      <c r="HY2048" s="2"/>
      <c r="HZ2048" s="2"/>
      <c r="IA2048" s="2"/>
      <c r="IB2048" s="2"/>
      <c r="IC2048" s="2"/>
      <c r="ID2048" s="2"/>
      <c r="IE2048" s="2"/>
      <c r="IF2048" s="2"/>
      <c r="IG2048" s="2"/>
      <c r="IH2048" s="2"/>
      <c r="II2048" s="2"/>
      <c r="IJ2048" s="2"/>
      <c r="IK2048" s="2"/>
      <c r="IL2048" s="2"/>
      <c r="IM2048" s="2"/>
      <c r="IN2048" s="2"/>
      <c r="IO2048" s="2"/>
      <c r="IP2048" s="2"/>
      <c r="IQ2048" s="2"/>
    </row>
    <row r="2049" spans="1:251" s="16" customFormat="1">
      <c r="A2049" s="8"/>
      <c r="B2049" s="128"/>
      <c r="C2049" s="129"/>
      <c r="D2049" s="129"/>
      <c r="E2049" s="129"/>
      <c r="F2049" s="129"/>
      <c r="G2049" s="129"/>
      <c r="H2049" s="129"/>
      <c r="I2049" s="129"/>
      <c r="J2049" s="129"/>
      <c r="K2049" s="129"/>
      <c r="L2049" s="129"/>
      <c r="M2049" s="129"/>
      <c r="N2049" s="129"/>
      <c r="O2049" s="129"/>
      <c r="P2049" s="129"/>
      <c r="Q2049" s="129"/>
      <c r="R2049" s="129"/>
      <c r="S2049" s="129"/>
      <c r="T2049" s="129"/>
      <c r="U2049" s="129"/>
      <c r="V2049" s="129"/>
      <c r="W2049" s="129"/>
      <c r="X2049" s="129"/>
      <c r="Y2049" s="129"/>
      <c r="Z2049" s="130"/>
      <c r="AA2049" s="132"/>
      <c r="AB2049" s="129"/>
      <c r="AC2049" s="129"/>
      <c r="AD2049" s="129"/>
      <c r="AE2049" s="129"/>
      <c r="AF2049" s="129"/>
      <c r="AG2049" s="129"/>
      <c r="AH2049" s="129"/>
      <c r="AI2049" s="130"/>
      <c r="AJ2049" s="132"/>
      <c r="AK2049" s="129"/>
      <c r="AL2049" s="129"/>
      <c r="AM2049" s="129"/>
      <c r="AN2049" s="129"/>
      <c r="AO2049" s="129"/>
      <c r="AP2049" s="129"/>
      <c r="AQ2049" s="129"/>
      <c r="AR2049" s="130"/>
      <c r="AS2049" s="132"/>
      <c r="AT2049" s="129"/>
      <c r="AU2049" s="129"/>
      <c r="AV2049" s="129"/>
      <c r="AW2049" s="129"/>
      <c r="AX2049" s="134"/>
      <c r="AY2049" s="2"/>
      <c r="AZ2049" s="2"/>
      <c r="BA2049" s="2"/>
      <c r="BB2049" s="23"/>
      <c r="BC2049" s="24"/>
      <c r="BE2049" s="2"/>
      <c r="BF2049" s="2"/>
      <c r="BG2049" s="2"/>
      <c r="BH2049" s="2"/>
      <c r="BI2049" s="2"/>
      <c r="BJ2049" s="2"/>
      <c r="BK2049" s="2"/>
      <c r="BL2049" s="2"/>
      <c r="BM2049" s="2"/>
      <c r="BN2049" s="2"/>
      <c r="BO2049" s="2"/>
      <c r="BP2049" s="2"/>
      <c r="BQ2049" s="2"/>
      <c r="BR2049" s="2"/>
      <c r="BS2049" s="2"/>
      <c r="BT2049" s="2"/>
      <c r="BU2049" s="2"/>
      <c r="BV2049" s="2"/>
      <c r="BW2049" s="2"/>
      <c r="BX2049" s="2"/>
      <c r="BY2049" s="2"/>
      <c r="BZ2049" s="2"/>
      <c r="CA2049" s="2"/>
      <c r="CB2049" s="2"/>
      <c r="CC2049" s="2"/>
      <c r="CD2049" s="2"/>
      <c r="CE2049" s="2"/>
      <c r="CF2049" s="2"/>
      <c r="CG2049" s="2"/>
      <c r="CH2049" s="2"/>
      <c r="CI2049" s="2"/>
      <c r="CJ2049" s="2"/>
      <c r="CK2049" s="2"/>
      <c r="CL2049" s="2"/>
      <c r="CM2049" s="2"/>
      <c r="CN2049" s="2"/>
      <c r="CO2049" s="2"/>
      <c r="CP2049" s="2"/>
      <c r="CQ2049" s="2"/>
      <c r="CR2049" s="2"/>
      <c r="CS2049" s="2"/>
      <c r="CT2049" s="2"/>
      <c r="CU2049" s="2"/>
      <c r="CV2049" s="2"/>
      <c r="CW2049" s="2"/>
      <c r="CX2049" s="2"/>
      <c r="CY2049" s="2"/>
      <c r="CZ2049" s="2"/>
      <c r="DA2049" s="2"/>
      <c r="DB2049" s="2"/>
      <c r="DC2049" s="2"/>
      <c r="DD2049" s="2"/>
      <c r="DE2049" s="2"/>
      <c r="DF2049" s="2"/>
      <c r="DG2049" s="2"/>
      <c r="DH2049" s="2"/>
      <c r="DI2049" s="2"/>
      <c r="DJ2049" s="2"/>
      <c r="DK2049" s="2"/>
      <c r="DL2049" s="2"/>
      <c r="DM2049" s="2"/>
      <c r="DN2049" s="2"/>
      <c r="DO2049" s="2"/>
      <c r="DP2049" s="2"/>
      <c r="DQ2049" s="2"/>
      <c r="DR2049" s="2"/>
      <c r="DS2049" s="2"/>
      <c r="DT2049" s="2"/>
      <c r="DU2049" s="2"/>
      <c r="DV2049" s="2"/>
      <c r="DW2049" s="2"/>
      <c r="DX2049" s="2"/>
      <c r="DY2049" s="2"/>
      <c r="DZ2049" s="2"/>
      <c r="EA2049" s="2"/>
      <c r="EB2049" s="2"/>
      <c r="EC2049" s="2"/>
      <c r="ED2049" s="2"/>
      <c r="EE2049" s="2"/>
      <c r="EF2049" s="2"/>
      <c r="EG2049" s="2"/>
      <c r="EH2049" s="2"/>
      <c r="EI2049" s="2"/>
      <c r="EJ2049" s="2"/>
      <c r="EK2049" s="2"/>
      <c r="EL2049" s="2"/>
      <c r="EM2049" s="2"/>
      <c r="EN2049" s="2"/>
      <c r="EO2049" s="2"/>
      <c r="EP2049" s="2"/>
      <c r="EQ2049" s="2"/>
      <c r="ER2049" s="2"/>
      <c r="ES2049" s="2"/>
      <c r="ET2049" s="2"/>
      <c r="EU2049" s="2"/>
      <c r="EV2049" s="2"/>
      <c r="EW2049" s="2"/>
      <c r="EX2049" s="2"/>
      <c r="EY2049" s="2"/>
      <c r="EZ2049" s="2"/>
      <c r="FA2049" s="2"/>
      <c r="FB2049" s="2"/>
      <c r="FC2049" s="2"/>
      <c r="FD2049" s="2"/>
      <c r="FE2049" s="2"/>
      <c r="FF2049" s="2"/>
      <c r="FG2049" s="2"/>
      <c r="FH2049" s="2"/>
      <c r="FI2049" s="2"/>
      <c r="FJ2049" s="2"/>
      <c r="FK2049" s="2"/>
      <c r="FL2049" s="2"/>
      <c r="FM2049" s="2"/>
      <c r="FN2049" s="2"/>
      <c r="FO2049" s="2"/>
      <c r="FP2049" s="2"/>
      <c r="FQ2049" s="2"/>
      <c r="FR2049" s="2"/>
      <c r="FS2049" s="2"/>
      <c r="FT2049" s="2"/>
      <c r="FU2049" s="2"/>
      <c r="FV2049" s="2"/>
      <c r="FW2049" s="2"/>
      <c r="FX2049" s="2"/>
      <c r="FY2049" s="2"/>
      <c r="FZ2049" s="2"/>
      <c r="GA2049" s="2"/>
      <c r="GB2049" s="2"/>
      <c r="GC2049" s="2"/>
      <c r="GD2049" s="2"/>
      <c r="GE2049" s="2"/>
      <c r="GF2049" s="2"/>
      <c r="GG2049" s="2"/>
      <c r="GH2049" s="2"/>
      <c r="GI2049" s="2"/>
      <c r="GJ2049" s="2"/>
      <c r="GK2049" s="2"/>
      <c r="GL2049" s="2"/>
      <c r="GM2049" s="2"/>
      <c r="GN2049" s="2"/>
      <c r="GO2049" s="2"/>
      <c r="GP2049" s="2"/>
      <c r="GQ2049" s="2"/>
      <c r="GR2049" s="2"/>
      <c r="GS2049" s="2"/>
      <c r="GT2049" s="2"/>
      <c r="GU2049" s="2"/>
      <c r="GV2049" s="2"/>
      <c r="GW2049" s="2"/>
      <c r="GX2049" s="2"/>
      <c r="GY2049" s="2"/>
      <c r="GZ2049" s="2"/>
      <c r="HA2049" s="2"/>
      <c r="HB2049" s="2"/>
      <c r="HC2049" s="2"/>
      <c r="HD2049" s="2"/>
      <c r="HE2049" s="2"/>
      <c r="HF2049" s="2"/>
      <c r="HG2049" s="2"/>
      <c r="HH2049" s="2"/>
      <c r="HI2049" s="2"/>
      <c r="HJ2049" s="2"/>
      <c r="HK2049" s="2"/>
      <c r="HL2049" s="2"/>
      <c r="HM2049" s="2"/>
      <c r="HN2049" s="2"/>
      <c r="HO2049" s="2"/>
      <c r="HP2049" s="2"/>
      <c r="HQ2049" s="2"/>
      <c r="HR2049" s="2"/>
      <c r="HS2049" s="2"/>
      <c r="HT2049" s="2"/>
      <c r="HU2049" s="2"/>
      <c r="HV2049" s="2"/>
      <c r="HW2049" s="2"/>
      <c r="HX2049" s="2"/>
      <c r="HY2049" s="2"/>
      <c r="HZ2049" s="2"/>
      <c r="IA2049" s="2"/>
      <c r="IB2049" s="2"/>
      <c r="IC2049" s="2"/>
      <c r="ID2049" s="2"/>
      <c r="IE2049" s="2"/>
      <c r="IF2049" s="2"/>
      <c r="IG2049" s="2"/>
      <c r="IH2049" s="2"/>
      <c r="II2049" s="2"/>
      <c r="IJ2049" s="2"/>
      <c r="IK2049" s="2"/>
      <c r="IL2049" s="2"/>
      <c r="IM2049" s="2"/>
      <c r="IN2049" s="2"/>
      <c r="IO2049" s="2"/>
      <c r="IP2049" s="2"/>
      <c r="IQ2049" s="2"/>
    </row>
    <row r="2050" spans="1:251" s="16" customFormat="1" ht="18.75" customHeight="1">
      <c r="A2050" s="8"/>
      <c r="B2050" s="25"/>
      <c r="C2050" s="135" t="s">
        <v>227</v>
      </c>
      <c r="D2050" s="136"/>
      <c r="E2050" s="136"/>
      <c r="F2050" s="136"/>
      <c r="G2050" s="136"/>
      <c r="H2050" s="136"/>
      <c r="I2050" s="136"/>
      <c r="J2050" s="136"/>
      <c r="K2050" s="136"/>
      <c r="L2050" s="136"/>
      <c r="M2050" s="136"/>
      <c r="N2050" s="136"/>
      <c r="O2050" s="136"/>
      <c r="P2050" s="136"/>
      <c r="Q2050" s="136"/>
      <c r="R2050" s="136"/>
      <c r="S2050" s="136"/>
      <c r="T2050" s="136"/>
      <c r="U2050" s="136"/>
      <c r="V2050" s="136"/>
      <c r="W2050" s="136"/>
      <c r="X2050" s="136"/>
      <c r="Y2050" s="136"/>
      <c r="Z2050" s="137"/>
      <c r="AA2050" s="138">
        <v>35958</v>
      </c>
      <c r="AB2050" s="139"/>
      <c r="AC2050" s="139"/>
      <c r="AD2050" s="139"/>
      <c r="AE2050" s="139"/>
      <c r="AF2050" s="139"/>
      <c r="AG2050" s="139"/>
      <c r="AH2050" s="139"/>
      <c r="AI2050" s="140"/>
      <c r="AJ2050" s="138">
        <v>35958</v>
      </c>
      <c r="AK2050" s="139"/>
      <c r="AL2050" s="139"/>
      <c r="AM2050" s="139"/>
      <c r="AN2050" s="139"/>
      <c r="AO2050" s="139"/>
      <c r="AP2050" s="139"/>
      <c r="AQ2050" s="139"/>
      <c r="AR2050" s="140"/>
      <c r="AS2050" s="141"/>
      <c r="AT2050" s="142"/>
      <c r="AU2050" s="142"/>
      <c r="AV2050" s="142"/>
      <c r="AW2050" s="142"/>
      <c r="AX2050" s="143"/>
      <c r="AY2050" s="2"/>
      <c r="AZ2050" s="2"/>
      <c r="BA2050" s="2"/>
      <c r="BB2050" s="2"/>
      <c r="BC2050" s="2"/>
      <c r="BD2050" s="2"/>
      <c r="BE2050" s="2"/>
      <c r="BF2050" s="2"/>
      <c r="BG2050" s="2"/>
      <c r="BH2050" s="2"/>
      <c r="BI2050" s="2"/>
      <c r="BJ2050" s="2"/>
      <c r="BK2050" s="2"/>
      <c r="BL2050" s="2"/>
      <c r="BM2050" s="2"/>
      <c r="BN2050" s="2"/>
      <c r="BO2050" s="2"/>
      <c r="BP2050" s="2"/>
      <c r="BQ2050" s="2"/>
      <c r="BR2050" s="2"/>
      <c r="BS2050" s="2"/>
      <c r="BT2050" s="2"/>
      <c r="BU2050" s="2"/>
      <c r="BV2050" s="2"/>
      <c r="BW2050" s="2"/>
      <c r="BX2050" s="2"/>
      <c r="BY2050" s="2"/>
      <c r="BZ2050" s="2"/>
      <c r="CA2050" s="2"/>
      <c r="CB2050" s="2"/>
      <c r="CC2050" s="2"/>
      <c r="CD2050" s="2"/>
      <c r="CE2050" s="2"/>
      <c r="CF2050" s="2"/>
      <c r="CG2050" s="2"/>
      <c r="CH2050" s="2"/>
      <c r="CI2050" s="2"/>
      <c r="CJ2050" s="2"/>
      <c r="CK2050" s="2"/>
      <c r="CL2050" s="2"/>
      <c r="CM2050" s="2"/>
      <c r="CN2050" s="2"/>
      <c r="CO2050" s="2"/>
      <c r="CP2050" s="2"/>
      <c r="CQ2050" s="2"/>
      <c r="CR2050" s="2"/>
      <c r="CS2050" s="2"/>
      <c r="CT2050" s="2"/>
      <c r="CU2050" s="2"/>
      <c r="CV2050" s="2"/>
      <c r="CW2050" s="2"/>
      <c r="CX2050" s="2"/>
      <c r="CY2050" s="2"/>
      <c r="CZ2050" s="2"/>
      <c r="DA2050" s="2"/>
      <c r="DB2050" s="2"/>
      <c r="DC2050" s="2"/>
      <c r="DD2050" s="2"/>
      <c r="DE2050" s="2"/>
      <c r="DF2050" s="2"/>
      <c r="DG2050" s="2"/>
      <c r="DH2050" s="2"/>
      <c r="DI2050" s="2"/>
      <c r="DJ2050" s="2"/>
      <c r="DK2050" s="2"/>
      <c r="DL2050" s="2"/>
      <c r="DM2050" s="2"/>
      <c r="DN2050" s="2"/>
      <c r="DO2050" s="2"/>
      <c r="DP2050" s="2"/>
      <c r="DQ2050" s="2"/>
      <c r="DR2050" s="2"/>
      <c r="DS2050" s="2"/>
      <c r="DT2050" s="2"/>
      <c r="DU2050" s="2"/>
      <c r="DV2050" s="2"/>
      <c r="DW2050" s="2"/>
      <c r="DX2050" s="2"/>
      <c r="DY2050" s="2"/>
      <c r="DZ2050" s="2"/>
      <c r="EA2050" s="2"/>
      <c r="EB2050" s="2"/>
      <c r="EC2050" s="2"/>
      <c r="ED2050" s="2"/>
      <c r="EE2050" s="2"/>
      <c r="EF2050" s="2"/>
      <c r="EG2050" s="2"/>
      <c r="EH2050" s="2"/>
      <c r="EI2050" s="2"/>
      <c r="EJ2050" s="2"/>
      <c r="EK2050" s="2"/>
      <c r="EL2050" s="2"/>
      <c r="EM2050" s="2"/>
      <c r="EN2050" s="2"/>
      <c r="EO2050" s="2"/>
      <c r="EP2050" s="2"/>
      <c r="EQ2050" s="2"/>
      <c r="ER2050" s="2"/>
      <c r="ES2050" s="2"/>
      <c r="ET2050" s="2"/>
      <c r="EU2050" s="2"/>
      <c r="EV2050" s="2"/>
      <c r="EW2050" s="2"/>
      <c r="EX2050" s="2"/>
      <c r="EY2050" s="2"/>
      <c r="EZ2050" s="2"/>
      <c r="FA2050" s="2"/>
      <c r="FB2050" s="2"/>
      <c r="FC2050" s="2"/>
      <c r="FD2050" s="2"/>
      <c r="FE2050" s="2"/>
      <c r="FF2050" s="2"/>
      <c r="FG2050" s="2"/>
      <c r="FH2050" s="2"/>
      <c r="FI2050" s="2"/>
      <c r="FJ2050" s="2"/>
      <c r="FK2050" s="2"/>
      <c r="FL2050" s="2"/>
      <c r="FM2050" s="2"/>
      <c r="FN2050" s="2"/>
      <c r="FO2050" s="2"/>
      <c r="FP2050" s="2"/>
      <c r="FQ2050" s="2"/>
      <c r="FR2050" s="2"/>
      <c r="FS2050" s="2"/>
      <c r="FT2050" s="2"/>
      <c r="FU2050" s="2"/>
      <c r="FV2050" s="2"/>
      <c r="FW2050" s="2"/>
      <c r="FX2050" s="2"/>
      <c r="FY2050" s="2"/>
      <c r="FZ2050" s="2"/>
      <c r="GA2050" s="2"/>
      <c r="GB2050" s="2"/>
      <c r="GC2050" s="2"/>
      <c r="GD2050" s="2"/>
      <c r="GE2050" s="2"/>
      <c r="GF2050" s="2"/>
      <c r="GG2050" s="2"/>
      <c r="GH2050" s="2"/>
      <c r="GI2050" s="2"/>
      <c r="GJ2050" s="2"/>
      <c r="GK2050" s="2"/>
      <c r="GL2050" s="2"/>
      <c r="GM2050" s="2"/>
      <c r="GN2050" s="2"/>
      <c r="GO2050" s="2"/>
      <c r="GP2050" s="2"/>
      <c r="GQ2050" s="2"/>
      <c r="GR2050" s="2"/>
      <c r="GS2050" s="2"/>
      <c r="GT2050" s="2"/>
      <c r="GU2050" s="2"/>
      <c r="GV2050" s="2"/>
      <c r="GW2050" s="2"/>
      <c r="GX2050" s="2"/>
      <c r="GY2050" s="2"/>
      <c r="GZ2050" s="2"/>
      <c r="HA2050" s="2"/>
      <c r="HB2050" s="2"/>
      <c r="HC2050" s="2"/>
      <c r="HD2050" s="2"/>
      <c r="HE2050" s="2"/>
      <c r="HF2050" s="2"/>
      <c r="HG2050" s="2"/>
      <c r="HH2050" s="2"/>
      <c r="HI2050" s="2"/>
      <c r="HJ2050" s="2"/>
      <c r="HK2050" s="2"/>
      <c r="HL2050" s="2"/>
      <c r="HM2050" s="2"/>
      <c r="HN2050" s="2"/>
      <c r="HO2050" s="2"/>
      <c r="HP2050" s="2"/>
      <c r="HQ2050" s="2"/>
      <c r="HR2050" s="2"/>
      <c r="HS2050" s="2"/>
      <c r="HT2050" s="2"/>
      <c r="HU2050" s="2"/>
      <c r="HV2050" s="2"/>
      <c r="HW2050" s="2"/>
      <c r="HX2050" s="2"/>
      <c r="HY2050" s="2"/>
      <c r="HZ2050" s="2"/>
      <c r="IA2050" s="2"/>
      <c r="IB2050" s="2"/>
      <c r="IC2050" s="2"/>
      <c r="ID2050" s="2"/>
      <c r="IE2050" s="2"/>
      <c r="IF2050" s="2"/>
      <c r="IG2050" s="2"/>
      <c r="IH2050" s="2"/>
      <c r="II2050" s="2"/>
      <c r="IJ2050" s="2"/>
      <c r="IK2050" s="2"/>
      <c r="IL2050" s="2"/>
      <c r="IM2050" s="2"/>
      <c r="IN2050" s="2"/>
      <c r="IO2050" s="2"/>
      <c r="IP2050" s="2"/>
      <c r="IQ2050" s="2"/>
    </row>
    <row r="2051" spans="1:251" s="16" customFormat="1" ht="18.75" customHeight="1">
      <c r="A2051" s="8"/>
      <c r="B2051" s="25"/>
      <c r="C2051" s="135" t="s">
        <v>228</v>
      </c>
      <c r="D2051" s="136"/>
      <c r="E2051" s="136"/>
      <c r="F2051" s="136"/>
      <c r="G2051" s="136"/>
      <c r="H2051" s="136"/>
      <c r="I2051" s="136"/>
      <c r="J2051" s="136"/>
      <c r="K2051" s="136"/>
      <c r="L2051" s="136"/>
      <c r="M2051" s="136"/>
      <c r="N2051" s="136"/>
      <c r="O2051" s="136"/>
      <c r="P2051" s="136"/>
      <c r="Q2051" s="136"/>
      <c r="R2051" s="136"/>
      <c r="S2051" s="136"/>
      <c r="T2051" s="136"/>
      <c r="U2051" s="136"/>
      <c r="V2051" s="136"/>
      <c r="W2051" s="136"/>
      <c r="X2051" s="136"/>
      <c r="Y2051" s="136"/>
      <c r="Z2051" s="137"/>
      <c r="AA2051" s="138">
        <v>34000</v>
      </c>
      <c r="AB2051" s="139"/>
      <c r="AC2051" s="139"/>
      <c r="AD2051" s="139"/>
      <c r="AE2051" s="139"/>
      <c r="AF2051" s="139"/>
      <c r="AG2051" s="139"/>
      <c r="AH2051" s="139"/>
      <c r="AI2051" s="140"/>
      <c r="AJ2051" s="138">
        <v>34000</v>
      </c>
      <c r="AK2051" s="139"/>
      <c r="AL2051" s="139"/>
      <c r="AM2051" s="139"/>
      <c r="AN2051" s="139"/>
      <c r="AO2051" s="139"/>
      <c r="AP2051" s="139"/>
      <c r="AQ2051" s="139"/>
      <c r="AR2051" s="140"/>
      <c r="AS2051" s="141"/>
      <c r="AT2051" s="142"/>
      <c r="AU2051" s="142"/>
      <c r="AV2051" s="142"/>
      <c r="AW2051" s="142"/>
      <c r="AX2051" s="143"/>
      <c r="AY2051" s="2"/>
      <c r="AZ2051" s="2"/>
      <c r="BA2051" s="2"/>
      <c r="BB2051" s="2"/>
      <c r="BC2051" s="2"/>
      <c r="BD2051" s="2"/>
      <c r="BE2051" s="2"/>
      <c r="BF2051" s="2"/>
      <c r="BG2051" s="2"/>
      <c r="BH2051" s="2"/>
      <c r="BI2051" s="2"/>
      <c r="BJ2051" s="2"/>
      <c r="BK2051" s="2"/>
      <c r="BL2051" s="2"/>
      <c r="BM2051" s="2"/>
      <c r="BN2051" s="2"/>
      <c r="BO2051" s="2"/>
      <c r="BP2051" s="2"/>
      <c r="BQ2051" s="2"/>
      <c r="BR2051" s="2"/>
      <c r="BS2051" s="2"/>
      <c r="BT2051" s="2"/>
      <c r="BU2051" s="2"/>
      <c r="BV2051" s="2"/>
      <c r="BW2051" s="2"/>
      <c r="BX2051" s="2"/>
      <c r="BY2051" s="2"/>
      <c r="BZ2051" s="2"/>
      <c r="CA2051" s="2"/>
      <c r="CB2051" s="2"/>
      <c r="CC2051" s="2"/>
      <c r="CD2051" s="2"/>
      <c r="CE2051" s="2"/>
      <c r="CF2051" s="2"/>
      <c r="CG2051" s="2"/>
      <c r="CH2051" s="2"/>
      <c r="CI2051" s="2"/>
      <c r="CJ2051" s="2"/>
      <c r="CK2051" s="2"/>
      <c r="CL2051" s="2"/>
      <c r="CM2051" s="2"/>
      <c r="CN2051" s="2"/>
      <c r="CO2051" s="2"/>
      <c r="CP2051" s="2"/>
      <c r="CQ2051" s="2"/>
      <c r="CR2051" s="2"/>
      <c r="CS2051" s="2"/>
      <c r="CT2051" s="2"/>
      <c r="CU2051" s="2"/>
      <c r="CV2051" s="2"/>
      <c r="CW2051" s="2"/>
      <c r="CX2051" s="2"/>
      <c r="CY2051" s="2"/>
      <c r="CZ2051" s="2"/>
      <c r="DA2051" s="2"/>
      <c r="DB2051" s="2"/>
      <c r="DC2051" s="2"/>
      <c r="DD2051" s="2"/>
      <c r="DE2051" s="2"/>
      <c r="DF2051" s="2"/>
      <c r="DG2051" s="2"/>
      <c r="DH2051" s="2"/>
      <c r="DI2051" s="2"/>
      <c r="DJ2051" s="2"/>
      <c r="DK2051" s="2"/>
      <c r="DL2051" s="2"/>
      <c r="DM2051" s="2"/>
      <c r="DN2051" s="2"/>
      <c r="DO2051" s="2"/>
      <c r="DP2051" s="2"/>
      <c r="DQ2051" s="2"/>
      <c r="DR2051" s="2"/>
      <c r="DS2051" s="2"/>
      <c r="DT2051" s="2"/>
      <c r="DU2051" s="2"/>
      <c r="DV2051" s="2"/>
      <c r="DW2051" s="2"/>
      <c r="DX2051" s="2"/>
      <c r="DY2051" s="2"/>
      <c r="DZ2051" s="2"/>
      <c r="EA2051" s="2"/>
      <c r="EB2051" s="2"/>
      <c r="EC2051" s="2"/>
      <c r="ED2051" s="2"/>
      <c r="EE2051" s="2"/>
      <c r="EF2051" s="2"/>
      <c r="EG2051" s="2"/>
      <c r="EH2051" s="2"/>
      <c r="EI2051" s="2"/>
      <c r="EJ2051" s="2"/>
      <c r="EK2051" s="2"/>
      <c r="EL2051" s="2"/>
      <c r="EM2051" s="2"/>
      <c r="EN2051" s="2"/>
      <c r="EO2051" s="2"/>
      <c r="EP2051" s="2"/>
      <c r="EQ2051" s="2"/>
      <c r="ER2051" s="2"/>
      <c r="ES2051" s="2"/>
      <c r="ET2051" s="2"/>
      <c r="EU2051" s="2"/>
      <c r="EV2051" s="2"/>
      <c r="EW2051" s="2"/>
      <c r="EX2051" s="2"/>
      <c r="EY2051" s="2"/>
      <c r="EZ2051" s="2"/>
      <c r="FA2051" s="2"/>
      <c r="FB2051" s="2"/>
      <c r="FC2051" s="2"/>
      <c r="FD2051" s="2"/>
      <c r="FE2051" s="2"/>
      <c r="FF2051" s="2"/>
      <c r="FG2051" s="2"/>
      <c r="FH2051" s="2"/>
      <c r="FI2051" s="2"/>
      <c r="FJ2051" s="2"/>
      <c r="FK2051" s="2"/>
      <c r="FL2051" s="2"/>
      <c r="FM2051" s="2"/>
      <c r="FN2051" s="2"/>
      <c r="FO2051" s="2"/>
      <c r="FP2051" s="2"/>
      <c r="FQ2051" s="2"/>
      <c r="FR2051" s="2"/>
      <c r="FS2051" s="2"/>
      <c r="FT2051" s="2"/>
      <c r="FU2051" s="2"/>
      <c r="FV2051" s="2"/>
      <c r="FW2051" s="2"/>
      <c r="FX2051" s="2"/>
      <c r="FY2051" s="2"/>
      <c r="FZ2051" s="2"/>
      <c r="GA2051" s="2"/>
      <c r="GB2051" s="2"/>
      <c r="GC2051" s="2"/>
      <c r="GD2051" s="2"/>
      <c r="GE2051" s="2"/>
      <c r="GF2051" s="2"/>
      <c r="GG2051" s="2"/>
      <c r="GH2051" s="2"/>
      <c r="GI2051" s="2"/>
      <c r="GJ2051" s="2"/>
      <c r="GK2051" s="2"/>
      <c r="GL2051" s="2"/>
      <c r="GM2051" s="2"/>
      <c r="GN2051" s="2"/>
      <c r="GO2051" s="2"/>
      <c r="GP2051" s="2"/>
      <c r="GQ2051" s="2"/>
      <c r="GR2051" s="2"/>
      <c r="GS2051" s="2"/>
      <c r="GT2051" s="2"/>
      <c r="GU2051" s="2"/>
      <c r="GV2051" s="2"/>
      <c r="GW2051" s="2"/>
      <c r="GX2051" s="2"/>
      <c r="GY2051" s="2"/>
      <c r="GZ2051" s="2"/>
      <c r="HA2051" s="2"/>
      <c r="HB2051" s="2"/>
      <c r="HC2051" s="2"/>
      <c r="HD2051" s="2"/>
      <c r="HE2051" s="2"/>
      <c r="HF2051" s="2"/>
      <c r="HG2051" s="2"/>
      <c r="HH2051" s="2"/>
      <c r="HI2051" s="2"/>
      <c r="HJ2051" s="2"/>
      <c r="HK2051" s="2"/>
      <c r="HL2051" s="2"/>
      <c r="HM2051" s="2"/>
      <c r="HN2051" s="2"/>
      <c r="HO2051" s="2"/>
      <c r="HP2051" s="2"/>
      <c r="HQ2051" s="2"/>
      <c r="HR2051" s="2"/>
      <c r="HS2051" s="2"/>
      <c r="HT2051" s="2"/>
      <c r="HU2051" s="2"/>
      <c r="HV2051" s="2"/>
      <c r="HW2051" s="2"/>
      <c r="HX2051" s="2"/>
      <c r="HY2051" s="2"/>
      <c r="HZ2051" s="2"/>
      <c r="IA2051" s="2"/>
      <c r="IB2051" s="2"/>
      <c r="IC2051" s="2"/>
      <c r="ID2051" s="2"/>
      <c r="IE2051" s="2"/>
      <c r="IF2051" s="2"/>
      <c r="IG2051" s="2"/>
      <c r="IH2051" s="2"/>
      <c r="II2051" s="2"/>
      <c r="IJ2051" s="2"/>
      <c r="IK2051" s="2"/>
      <c r="IL2051" s="2"/>
      <c r="IM2051" s="2"/>
      <c r="IN2051" s="2"/>
      <c r="IO2051" s="2"/>
      <c r="IP2051" s="2"/>
      <c r="IQ2051" s="2"/>
    </row>
    <row r="2052" spans="1:251" s="16" customFormat="1" ht="18.75" customHeight="1">
      <c r="A2052" s="8"/>
      <c r="B2052" s="25"/>
      <c r="C2052" s="135" t="s">
        <v>229</v>
      </c>
      <c r="D2052" s="136"/>
      <c r="E2052" s="136"/>
      <c r="F2052" s="136"/>
      <c r="G2052" s="136"/>
      <c r="H2052" s="136"/>
      <c r="I2052" s="136"/>
      <c r="J2052" s="136"/>
      <c r="K2052" s="136"/>
      <c r="L2052" s="136"/>
      <c r="M2052" s="136"/>
      <c r="N2052" s="136"/>
      <c r="O2052" s="136"/>
      <c r="P2052" s="136"/>
      <c r="Q2052" s="136"/>
      <c r="R2052" s="136"/>
      <c r="S2052" s="136"/>
      <c r="T2052" s="136"/>
      <c r="U2052" s="136"/>
      <c r="V2052" s="136"/>
      <c r="W2052" s="136"/>
      <c r="X2052" s="136"/>
      <c r="Y2052" s="136"/>
      <c r="Z2052" s="137"/>
      <c r="AA2052" s="138">
        <v>0</v>
      </c>
      <c r="AB2052" s="139"/>
      <c r="AC2052" s="139"/>
      <c r="AD2052" s="139"/>
      <c r="AE2052" s="139"/>
      <c r="AF2052" s="139"/>
      <c r="AG2052" s="139"/>
      <c r="AH2052" s="139"/>
      <c r="AI2052" s="140"/>
      <c r="AJ2052" s="138">
        <v>9000</v>
      </c>
      <c r="AK2052" s="139"/>
      <c r="AL2052" s="139"/>
      <c r="AM2052" s="139"/>
      <c r="AN2052" s="139"/>
      <c r="AO2052" s="139"/>
      <c r="AP2052" s="139"/>
      <c r="AQ2052" s="139"/>
      <c r="AR2052" s="140"/>
      <c r="AS2052" s="141"/>
      <c r="AT2052" s="142"/>
      <c r="AU2052" s="142"/>
      <c r="AV2052" s="142"/>
      <c r="AW2052" s="142"/>
      <c r="AX2052" s="143"/>
      <c r="AY2052" s="2"/>
      <c r="AZ2052" s="2"/>
      <c r="BA2052" s="2"/>
      <c r="BB2052" s="2"/>
      <c r="BC2052" s="2"/>
      <c r="BD2052" s="2"/>
      <c r="BE2052" s="2"/>
      <c r="BF2052" s="2"/>
      <c r="BG2052" s="2"/>
      <c r="BH2052" s="2"/>
      <c r="BI2052" s="2"/>
      <c r="BJ2052" s="2"/>
      <c r="BK2052" s="2"/>
      <c r="BL2052" s="2"/>
      <c r="BM2052" s="2"/>
      <c r="BN2052" s="2"/>
      <c r="BO2052" s="2"/>
      <c r="BP2052" s="2"/>
      <c r="BQ2052" s="2"/>
      <c r="BR2052" s="2"/>
      <c r="BS2052" s="2"/>
      <c r="BT2052" s="2"/>
      <c r="BU2052" s="2"/>
      <c r="BV2052" s="2"/>
      <c r="BW2052" s="2"/>
      <c r="BX2052" s="2"/>
      <c r="BY2052" s="2"/>
      <c r="BZ2052" s="2"/>
      <c r="CA2052" s="2"/>
      <c r="CB2052" s="2"/>
      <c r="CC2052" s="2"/>
      <c r="CD2052" s="2"/>
      <c r="CE2052" s="2"/>
      <c r="CF2052" s="2"/>
      <c r="CG2052" s="2"/>
      <c r="CH2052" s="2"/>
      <c r="CI2052" s="2"/>
      <c r="CJ2052" s="2"/>
      <c r="CK2052" s="2"/>
      <c r="CL2052" s="2"/>
      <c r="CM2052" s="2"/>
      <c r="CN2052" s="2"/>
      <c r="CO2052" s="2"/>
      <c r="CP2052" s="2"/>
      <c r="CQ2052" s="2"/>
      <c r="CR2052" s="2"/>
      <c r="CS2052" s="2"/>
      <c r="CT2052" s="2"/>
      <c r="CU2052" s="2"/>
      <c r="CV2052" s="2"/>
      <c r="CW2052" s="2"/>
      <c r="CX2052" s="2"/>
      <c r="CY2052" s="2"/>
      <c r="CZ2052" s="2"/>
      <c r="DA2052" s="2"/>
      <c r="DB2052" s="2"/>
      <c r="DC2052" s="2"/>
      <c r="DD2052" s="2"/>
      <c r="DE2052" s="2"/>
      <c r="DF2052" s="2"/>
      <c r="DG2052" s="2"/>
      <c r="DH2052" s="2"/>
      <c r="DI2052" s="2"/>
      <c r="DJ2052" s="2"/>
      <c r="DK2052" s="2"/>
      <c r="DL2052" s="2"/>
      <c r="DM2052" s="2"/>
      <c r="DN2052" s="2"/>
      <c r="DO2052" s="2"/>
      <c r="DP2052" s="2"/>
      <c r="DQ2052" s="2"/>
      <c r="DR2052" s="2"/>
      <c r="DS2052" s="2"/>
      <c r="DT2052" s="2"/>
      <c r="DU2052" s="2"/>
      <c r="DV2052" s="2"/>
      <c r="DW2052" s="2"/>
      <c r="DX2052" s="2"/>
      <c r="DY2052" s="2"/>
      <c r="DZ2052" s="2"/>
      <c r="EA2052" s="2"/>
      <c r="EB2052" s="2"/>
      <c r="EC2052" s="2"/>
      <c r="ED2052" s="2"/>
      <c r="EE2052" s="2"/>
      <c r="EF2052" s="2"/>
      <c r="EG2052" s="2"/>
      <c r="EH2052" s="2"/>
      <c r="EI2052" s="2"/>
      <c r="EJ2052" s="2"/>
      <c r="EK2052" s="2"/>
      <c r="EL2052" s="2"/>
      <c r="EM2052" s="2"/>
      <c r="EN2052" s="2"/>
      <c r="EO2052" s="2"/>
      <c r="EP2052" s="2"/>
      <c r="EQ2052" s="2"/>
      <c r="ER2052" s="2"/>
      <c r="ES2052" s="2"/>
      <c r="ET2052" s="2"/>
      <c r="EU2052" s="2"/>
      <c r="EV2052" s="2"/>
      <c r="EW2052" s="2"/>
      <c r="EX2052" s="2"/>
      <c r="EY2052" s="2"/>
      <c r="EZ2052" s="2"/>
      <c r="FA2052" s="2"/>
      <c r="FB2052" s="2"/>
      <c r="FC2052" s="2"/>
      <c r="FD2052" s="2"/>
      <c r="FE2052" s="2"/>
      <c r="FF2052" s="2"/>
      <c r="FG2052" s="2"/>
      <c r="FH2052" s="2"/>
      <c r="FI2052" s="2"/>
      <c r="FJ2052" s="2"/>
      <c r="FK2052" s="2"/>
      <c r="FL2052" s="2"/>
      <c r="FM2052" s="2"/>
      <c r="FN2052" s="2"/>
      <c r="FO2052" s="2"/>
      <c r="FP2052" s="2"/>
      <c r="FQ2052" s="2"/>
      <c r="FR2052" s="2"/>
      <c r="FS2052" s="2"/>
      <c r="FT2052" s="2"/>
      <c r="FU2052" s="2"/>
      <c r="FV2052" s="2"/>
      <c r="FW2052" s="2"/>
      <c r="FX2052" s="2"/>
      <c r="FY2052" s="2"/>
      <c r="FZ2052" s="2"/>
      <c r="GA2052" s="2"/>
      <c r="GB2052" s="2"/>
      <c r="GC2052" s="2"/>
      <c r="GD2052" s="2"/>
      <c r="GE2052" s="2"/>
      <c r="GF2052" s="2"/>
      <c r="GG2052" s="2"/>
      <c r="GH2052" s="2"/>
      <c r="GI2052" s="2"/>
      <c r="GJ2052" s="2"/>
      <c r="GK2052" s="2"/>
      <c r="GL2052" s="2"/>
      <c r="GM2052" s="2"/>
      <c r="GN2052" s="2"/>
      <c r="GO2052" s="2"/>
      <c r="GP2052" s="2"/>
      <c r="GQ2052" s="2"/>
      <c r="GR2052" s="2"/>
      <c r="GS2052" s="2"/>
      <c r="GT2052" s="2"/>
      <c r="GU2052" s="2"/>
      <c r="GV2052" s="2"/>
      <c r="GW2052" s="2"/>
      <c r="GX2052" s="2"/>
      <c r="GY2052" s="2"/>
      <c r="GZ2052" s="2"/>
      <c r="HA2052" s="2"/>
      <c r="HB2052" s="2"/>
      <c r="HC2052" s="2"/>
      <c r="HD2052" s="2"/>
      <c r="HE2052" s="2"/>
      <c r="HF2052" s="2"/>
      <c r="HG2052" s="2"/>
      <c r="HH2052" s="2"/>
      <c r="HI2052" s="2"/>
      <c r="HJ2052" s="2"/>
      <c r="HK2052" s="2"/>
      <c r="HL2052" s="2"/>
      <c r="HM2052" s="2"/>
      <c r="HN2052" s="2"/>
      <c r="HO2052" s="2"/>
      <c r="HP2052" s="2"/>
      <c r="HQ2052" s="2"/>
      <c r="HR2052" s="2"/>
      <c r="HS2052" s="2"/>
      <c r="HT2052" s="2"/>
      <c r="HU2052" s="2"/>
      <c r="HV2052" s="2"/>
      <c r="HW2052" s="2"/>
      <c r="HX2052" s="2"/>
      <c r="HY2052" s="2"/>
      <c r="HZ2052" s="2"/>
      <c r="IA2052" s="2"/>
      <c r="IB2052" s="2"/>
      <c r="IC2052" s="2"/>
      <c r="ID2052" s="2"/>
      <c r="IE2052" s="2"/>
      <c r="IF2052" s="2"/>
      <c r="IG2052" s="2"/>
      <c r="IH2052" s="2"/>
      <c r="II2052" s="2"/>
      <c r="IJ2052" s="2"/>
      <c r="IK2052" s="2"/>
      <c r="IL2052" s="2"/>
      <c r="IM2052" s="2"/>
      <c r="IN2052" s="2"/>
      <c r="IO2052" s="2"/>
      <c r="IP2052" s="2"/>
      <c r="IQ2052" s="2"/>
    </row>
    <row r="2053" spans="1:251" s="16" customFormat="1" ht="18.75" customHeight="1" thickBot="1">
      <c r="A2053" s="17"/>
      <c r="B2053" s="144" t="s">
        <v>11</v>
      </c>
      <c r="C2053" s="145"/>
      <c r="D2053" s="145"/>
      <c r="E2053" s="145"/>
      <c r="F2053" s="145"/>
      <c r="G2053" s="145"/>
      <c r="H2053" s="145"/>
      <c r="I2053" s="145"/>
      <c r="J2053" s="145"/>
      <c r="K2053" s="145"/>
      <c r="L2053" s="145"/>
      <c r="M2053" s="145"/>
      <c r="N2053" s="145"/>
      <c r="O2053" s="145"/>
      <c r="P2053" s="145"/>
      <c r="Q2053" s="145"/>
      <c r="R2053" s="145"/>
      <c r="S2053" s="145"/>
      <c r="T2053" s="145"/>
      <c r="U2053" s="145"/>
      <c r="V2053" s="145"/>
      <c r="W2053" s="145"/>
      <c r="X2053" s="145"/>
      <c r="Y2053" s="145"/>
      <c r="Z2053" s="146"/>
      <c r="AA2053" s="147">
        <f>SUM($AA$2050:$AA$2052)</f>
        <v>69958</v>
      </c>
      <c r="AB2053" s="148"/>
      <c r="AC2053" s="148"/>
      <c r="AD2053" s="148"/>
      <c r="AE2053" s="148"/>
      <c r="AF2053" s="148"/>
      <c r="AG2053" s="148"/>
      <c r="AH2053" s="148"/>
      <c r="AI2053" s="149"/>
      <c r="AJ2053" s="147">
        <f>SUM($AJ$2050:$AJ$2052)</f>
        <v>78958</v>
      </c>
      <c r="AK2053" s="148"/>
      <c r="AL2053" s="148"/>
      <c r="AM2053" s="148"/>
      <c r="AN2053" s="148"/>
      <c r="AO2053" s="148"/>
      <c r="AP2053" s="148"/>
      <c r="AQ2053" s="148"/>
      <c r="AR2053" s="149"/>
      <c r="AS2053" s="150"/>
      <c r="AT2053" s="151"/>
      <c r="AU2053" s="151"/>
      <c r="AV2053" s="151"/>
      <c r="AW2053" s="151"/>
      <c r="AX2053" s="152"/>
      <c r="AY2053" s="2"/>
      <c r="AZ2053" s="2"/>
      <c r="BA2053" s="2"/>
      <c r="BB2053" s="2"/>
      <c r="BC2053" s="2"/>
      <c r="BD2053" s="2"/>
      <c r="BE2053" s="2"/>
      <c r="BF2053" s="2"/>
      <c r="BG2053" s="2"/>
      <c r="BH2053" s="2"/>
      <c r="BI2053" s="2"/>
      <c r="BJ2053" s="2"/>
      <c r="BK2053" s="2"/>
      <c r="BL2053" s="2"/>
      <c r="BM2053" s="2"/>
      <c r="BN2053" s="2"/>
      <c r="BO2053" s="2"/>
      <c r="BP2053" s="2"/>
      <c r="BQ2053" s="2"/>
      <c r="BR2053" s="2"/>
      <c r="BS2053" s="2"/>
      <c r="BT2053" s="2"/>
      <c r="BU2053" s="2"/>
      <c r="BV2053" s="2"/>
      <c r="BW2053" s="2"/>
      <c r="BX2053" s="2"/>
      <c r="BY2053" s="2"/>
      <c r="BZ2053" s="2"/>
      <c r="CA2053" s="2"/>
      <c r="CB2053" s="2"/>
      <c r="CC2053" s="2"/>
      <c r="CD2053" s="2"/>
      <c r="CE2053" s="2"/>
      <c r="CF2053" s="2"/>
      <c r="CG2053" s="2"/>
      <c r="CH2053" s="2"/>
      <c r="CI2053" s="2"/>
      <c r="CJ2053" s="2"/>
      <c r="CK2053" s="2"/>
      <c r="CL2053" s="2"/>
      <c r="CM2053" s="2"/>
      <c r="CN2053" s="2"/>
      <c r="CO2053" s="2"/>
      <c r="CP2053" s="2"/>
      <c r="CQ2053" s="2"/>
      <c r="CR2053" s="2"/>
      <c r="CS2053" s="2"/>
      <c r="CT2053" s="2"/>
      <c r="CU2053" s="2"/>
      <c r="CV2053" s="2"/>
      <c r="CW2053" s="2"/>
      <c r="CX2053" s="2"/>
      <c r="CY2053" s="2"/>
      <c r="CZ2053" s="2"/>
      <c r="DA2053" s="2"/>
      <c r="DB2053" s="2"/>
      <c r="DC2053" s="2"/>
      <c r="DD2053" s="2"/>
      <c r="DE2053" s="2"/>
      <c r="DF2053" s="2"/>
      <c r="DG2053" s="2"/>
      <c r="DH2053" s="2"/>
      <c r="DI2053" s="2"/>
      <c r="DJ2053" s="2"/>
      <c r="DK2053" s="2"/>
      <c r="DL2053" s="2"/>
      <c r="DM2053" s="2"/>
      <c r="DN2053" s="2"/>
      <c r="DO2053" s="2"/>
      <c r="DP2053" s="2"/>
      <c r="DQ2053" s="2"/>
      <c r="DR2053" s="2"/>
      <c r="DS2053" s="2"/>
      <c r="DT2053" s="2"/>
      <c r="DU2053" s="2"/>
      <c r="DV2053" s="2"/>
      <c r="DW2053" s="2"/>
      <c r="DX2053" s="2"/>
      <c r="DY2053" s="2"/>
      <c r="DZ2053" s="2"/>
      <c r="EA2053" s="2"/>
      <c r="EB2053" s="2"/>
      <c r="EC2053" s="2"/>
      <c r="ED2053" s="2"/>
      <c r="EE2053" s="2"/>
      <c r="EF2053" s="2"/>
      <c r="EG2053" s="2"/>
      <c r="EH2053" s="2"/>
      <c r="EI2053" s="2"/>
      <c r="EJ2053" s="2"/>
      <c r="EK2053" s="2"/>
      <c r="EL2053" s="2"/>
      <c r="EM2053" s="2"/>
      <c r="EN2053" s="2"/>
      <c r="EO2053" s="2"/>
      <c r="EP2053" s="2"/>
      <c r="EQ2053" s="2"/>
      <c r="ER2053" s="2"/>
      <c r="ES2053" s="2"/>
      <c r="ET2053" s="2"/>
      <c r="EU2053" s="2"/>
      <c r="EV2053" s="2"/>
      <c r="EW2053" s="2"/>
      <c r="EX2053" s="2"/>
      <c r="EY2053" s="2"/>
      <c r="EZ2053" s="2"/>
      <c r="FA2053" s="2"/>
      <c r="FB2053" s="2"/>
      <c r="FC2053" s="2"/>
      <c r="FD2053" s="2"/>
      <c r="FE2053" s="2"/>
      <c r="FF2053" s="2"/>
      <c r="FG2053" s="2"/>
      <c r="FH2053" s="2"/>
      <c r="FI2053" s="2"/>
      <c r="FJ2053" s="2"/>
      <c r="FK2053" s="2"/>
      <c r="FL2053" s="2"/>
      <c r="FM2053" s="2"/>
      <c r="FN2053" s="2"/>
      <c r="FO2053" s="2"/>
      <c r="FP2053" s="2"/>
      <c r="FQ2053" s="2"/>
      <c r="FR2053" s="2"/>
      <c r="FS2053" s="2"/>
      <c r="FT2053" s="2"/>
      <c r="FU2053" s="2"/>
      <c r="FV2053" s="2"/>
      <c r="FW2053" s="2"/>
      <c r="FX2053" s="2"/>
      <c r="FY2053" s="2"/>
      <c r="FZ2053" s="2"/>
      <c r="GA2053" s="2"/>
      <c r="GB2053" s="2"/>
      <c r="GC2053" s="2"/>
      <c r="GD2053" s="2"/>
      <c r="GE2053" s="2"/>
      <c r="GF2053" s="2"/>
      <c r="GG2053" s="2"/>
      <c r="GH2053" s="2"/>
      <c r="GI2053" s="2"/>
      <c r="GJ2053" s="2"/>
      <c r="GK2053" s="2"/>
      <c r="GL2053" s="2"/>
      <c r="GM2053" s="2"/>
      <c r="GN2053" s="2"/>
      <c r="GO2053" s="2"/>
      <c r="GP2053" s="2"/>
      <c r="GQ2053" s="2"/>
      <c r="GR2053" s="2"/>
      <c r="GS2053" s="2"/>
      <c r="GT2053" s="2"/>
      <c r="GU2053" s="2"/>
      <c r="GV2053" s="2"/>
      <c r="GW2053" s="2"/>
      <c r="GX2053" s="2"/>
      <c r="GY2053" s="2"/>
      <c r="GZ2053" s="2"/>
      <c r="HA2053" s="2"/>
      <c r="HB2053" s="2"/>
      <c r="HC2053" s="2"/>
      <c r="HD2053" s="2"/>
      <c r="HE2053" s="2"/>
      <c r="HF2053" s="2"/>
      <c r="HG2053" s="2"/>
      <c r="HH2053" s="2"/>
      <c r="HI2053" s="2"/>
      <c r="HJ2053" s="2"/>
      <c r="HK2053" s="2"/>
      <c r="HL2053" s="2"/>
      <c r="HM2053" s="2"/>
      <c r="HN2053" s="2"/>
      <c r="HO2053" s="2"/>
      <c r="HP2053" s="2"/>
      <c r="HQ2053" s="2"/>
      <c r="HR2053" s="2"/>
      <c r="HS2053" s="2"/>
      <c r="HT2053" s="2"/>
      <c r="HU2053" s="2"/>
      <c r="HV2053" s="2"/>
      <c r="HW2053" s="2"/>
      <c r="HX2053" s="2"/>
      <c r="HY2053" s="2"/>
      <c r="HZ2053" s="2"/>
      <c r="IA2053" s="2"/>
      <c r="IB2053" s="2"/>
      <c r="IC2053" s="2"/>
      <c r="ID2053" s="2"/>
      <c r="IE2053" s="2"/>
      <c r="IF2053" s="2"/>
      <c r="IG2053" s="2"/>
      <c r="IH2053" s="2"/>
      <c r="II2053" s="2"/>
      <c r="IJ2053" s="2"/>
      <c r="IK2053" s="2"/>
      <c r="IL2053" s="2"/>
      <c r="IM2053" s="2"/>
      <c r="IN2053" s="2"/>
      <c r="IO2053" s="2"/>
      <c r="IP2053" s="2"/>
      <c r="IQ2053" s="2"/>
    </row>
    <row r="2055" spans="1:251" ht="19.2">
      <c r="A2055" s="1" t="s">
        <v>0</v>
      </c>
      <c r="AW2055" s="3"/>
      <c r="AX2055" s="4"/>
      <c r="AY2055" s="3"/>
    </row>
    <row r="2057" spans="1:251" ht="18">
      <c r="B2057" s="115" t="s">
        <v>8</v>
      </c>
      <c r="C2057" s="116"/>
      <c r="D2057" s="116"/>
      <c r="E2057" s="116"/>
      <c r="F2057" s="116"/>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row>
    <row r="2058" spans="1:251">
      <c r="Z2058" s="5"/>
      <c r="AD2058" s="5"/>
      <c r="AE2058" s="5"/>
      <c r="AF2058" s="5"/>
      <c r="AG2058" s="5"/>
      <c r="AH2058" s="5"/>
      <c r="AI2058" s="5"/>
      <c r="AO2058" s="5"/>
    </row>
    <row r="2059" spans="1:251" ht="13.8" thickBot="1">
      <c r="Z2059" s="5"/>
      <c r="AD2059" s="5"/>
      <c r="AE2059" s="5"/>
      <c r="AF2059" s="5"/>
      <c r="AG2059" s="5"/>
      <c r="AH2059" s="5"/>
      <c r="AI2059" s="5"/>
      <c r="AO2059" s="5"/>
      <c r="DI2059" s="6"/>
    </row>
    <row r="2060" spans="1:251" ht="24.75" customHeight="1" thickBot="1">
      <c r="B2060" s="117" t="s">
        <v>1</v>
      </c>
      <c r="C2060" s="118"/>
      <c r="D2060" s="118"/>
      <c r="E2060" s="118"/>
      <c r="F2060" s="118"/>
      <c r="G2060" s="118"/>
      <c r="H2060" s="119" t="s">
        <v>231</v>
      </c>
      <c r="I2060" s="120"/>
      <c r="J2060" s="120"/>
      <c r="K2060" s="120"/>
      <c r="L2060" s="120"/>
      <c r="M2060" s="120"/>
      <c r="N2060" s="120"/>
      <c r="O2060" s="120"/>
      <c r="P2060" s="120"/>
      <c r="Q2060" s="120"/>
      <c r="R2060" s="120"/>
      <c r="S2060" s="120"/>
      <c r="T2060" s="120"/>
      <c r="U2060" s="120"/>
      <c r="V2060" s="120"/>
      <c r="W2060" s="120"/>
      <c r="X2060" s="120"/>
      <c r="Y2060" s="120"/>
      <c r="Z2060" s="120"/>
      <c r="AA2060" s="120"/>
      <c r="AB2060" s="120"/>
      <c r="AC2060" s="120"/>
      <c r="AD2060" s="120"/>
      <c r="AE2060" s="120"/>
      <c r="AF2060" s="120"/>
      <c r="AG2060" s="120"/>
      <c r="AH2060" s="120"/>
      <c r="AI2060" s="120"/>
      <c r="AJ2060" s="120"/>
      <c r="AK2060" s="120"/>
      <c r="AL2060" s="120"/>
      <c r="AM2060" s="120"/>
      <c r="AN2060" s="120"/>
      <c r="AO2060" s="120"/>
      <c r="AP2060" s="120"/>
      <c r="AQ2060" s="120"/>
      <c r="AR2060" s="120"/>
      <c r="AS2060" s="120"/>
      <c r="AT2060" s="120"/>
      <c r="AU2060" s="120"/>
      <c r="AV2060" s="120"/>
      <c r="AW2060" s="120"/>
      <c r="AX2060" s="121"/>
      <c r="DI2060" s="6"/>
    </row>
    <row r="2061" spans="1:251" ht="14.4">
      <c r="B2061" s="7"/>
      <c r="C2061" s="7"/>
      <c r="D2061" s="7"/>
      <c r="E2061" s="7"/>
      <c r="F2061" s="7"/>
      <c r="G2061" s="7"/>
      <c r="H2061" s="8"/>
      <c r="I2061" s="8"/>
      <c r="J2061" s="8"/>
      <c r="K2061" s="8"/>
      <c r="L2061" s="9"/>
      <c r="M2061" s="9"/>
      <c r="N2061" s="9"/>
      <c r="O2061" s="9"/>
      <c r="P2061" s="8"/>
      <c r="Q2061" s="8"/>
      <c r="R2061" s="8"/>
      <c r="S2061" s="8"/>
      <c r="T2061" s="8"/>
      <c r="U2061" s="8"/>
      <c r="V2061" s="10"/>
      <c r="W2061" s="10"/>
      <c r="X2061" s="10"/>
      <c r="Y2061" s="10"/>
      <c r="Z2061" s="10"/>
      <c r="AA2061" s="10"/>
      <c r="AB2061" s="10"/>
      <c r="AC2061" s="10"/>
      <c r="AD2061" s="10"/>
      <c r="AE2061" s="10"/>
      <c r="AF2061" s="10"/>
      <c r="AG2061" s="10"/>
      <c r="AH2061" s="10"/>
      <c r="AI2061" s="10"/>
      <c r="AJ2061" s="10"/>
      <c r="AK2061" s="10"/>
      <c r="AL2061" s="10"/>
      <c r="AM2061" s="10"/>
      <c r="AN2061" s="10"/>
      <c r="AO2061" s="10"/>
      <c r="AP2061" s="10"/>
      <c r="AQ2061" s="10"/>
      <c r="AR2061" s="10"/>
      <c r="AS2061" s="10"/>
      <c r="AT2061" s="10"/>
      <c r="AU2061" s="10"/>
      <c r="AV2061" s="10"/>
      <c r="AW2061" s="10"/>
      <c r="AX2061" s="10"/>
      <c r="DI2061" s="6"/>
    </row>
    <row r="2062" spans="1:251" ht="15" thickBot="1">
      <c r="A2062" s="11"/>
      <c r="B2062" s="10" t="s">
        <v>2</v>
      </c>
      <c r="C2062" s="8"/>
      <c r="D2062" s="8"/>
      <c r="E2062" s="8"/>
      <c r="F2062" s="8"/>
      <c r="G2062" s="8"/>
      <c r="H2062" s="8"/>
      <c r="I2062" s="8"/>
      <c r="J2062" s="8"/>
      <c r="K2062" s="8"/>
      <c r="L2062" s="9"/>
      <c r="M2062" s="9"/>
      <c r="N2062" s="9"/>
      <c r="O2062" s="9"/>
      <c r="P2062" s="8"/>
      <c r="Q2062" s="8"/>
      <c r="R2062" s="8"/>
      <c r="S2062" s="8"/>
      <c r="T2062" s="8"/>
      <c r="U2062" s="8"/>
      <c r="V2062" s="10"/>
      <c r="W2062" s="10"/>
      <c r="X2062" s="10"/>
      <c r="Y2062" s="10"/>
      <c r="Z2062" s="10"/>
      <c r="AA2062" s="10"/>
      <c r="AB2062" s="10"/>
      <c r="AC2062" s="10"/>
      <c r="AD2062" s="10"/>
      <c r="AE2062" s="10"/>
      <c r="AF2062" s="10"/>
      <c r="AG2062" s="10"/>
      <c r="AH2062" s="10"/>
      <c r="AI2062" s="10"/>
      <c r="AJ2062" s="10"/>
      <c r="AK2062" s="10"/>
      <c r="AL2062" s="10"/>
      <c r="AM2062" s="10"/>
      <c r="AN2062" s="10"/>
      <c r="AO2062" s="10"/>
      <c r="AP2062" s="10"/>
      <c r="AQ2062" s="10"/>
      <c r="AR2062" s="10"/>
      <c r="AS2062" s="10"/>
      <c r="AT2062" s="10"/>
      <c r="AU2062" s="10"/>
      <c r="AV2062" s="10"/>
      <c r="AW2062" s="10"/>
      <c r="AX2062" s="10"/>
      <c r="DI2062" s="6"/>
    </row>
    <row r="2063" spans="1:251" ht="14.4">
      <c r="A2063" s="8"/>
      <c r="B2063" s="12"/>
      <c r="C2063" s="7"/>
      <c r="D2063" s="7"/>
      <c r="E2063" s="7"/>
      <c r="F2063" s="7"/>
      <c r="G2063" s="7"/>
      <c r="H2063" s="7"/>
      <c r="I2063" s="7"/>
      <c r="J2063" s="7"/>
      <c r="K2063" s="7"/>
      <c r="L2063" s="13"/>
      <c r="M2063" s="13"/>
      <c r="N2063" s="13"/>
      <c r="O2063" s="13"/>
      <c r="P2063" s="7"/>
      <c r="Q2063" s="7"/>
      <c r="R2063" s="7"/>
      <c r="S2063" s="7"/>
      <c r="T2063" s="7"/>
      <c r="U2063" s="7"/>
      <c r="V2063" s="14"/>
      <c r="W2063" s="14"/>
      <c r="X2063" s="14"/>
      <c r="Y2063" s="14"/>
      <c r="Z2063" s="14"/>
      <c r="AA2063" s="14"/>
      <c r="AB2063" s="14"/>
      <c r="AC2063" s="14"/>
      <c r="AD2063" s="14"/>
      <c r="AE2063" s="14"/>
      <c r="AF2063" s="14"/>
      <c r="AG2063" s="14"/>
      <c r="AH2063" s="14"/>
      <c r="AI2063" s="14"/>
      <c r="AJ2063" s="14"/>
      <c r="AK2063" s="14"/>
      <c r="AL2063" s="14"/>
      <c r="AM2063" s="14"/>
      <c r="AN2063" s="14"/>
      <c r="AO2063" s="14"/>
      <c r="AP2063" s="14"/>
      <c r="AQ2063" s="14"/>
      <c r="AR2063" s="14"/>
      <c r="AS2063" s="14"/>
      <c r="AT2063" s="14"/>
      <c r="AU2063" s="14"/>
      <c r="AV2063" s="14"/>
      <c r="AW2063" s="14"/>
      <c r="AX2063" s="15"/>
    </row>
    <row r="2064" spans="1:251" ht="12" customHeight="1">
      <c r="A2064" s="8"/>
      <c r="B2064" s="122" t="s">
        <v>838</v>
      </c>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4"/>
    </row>
    <row r="2065" spans="1:113" ht="12" customHeight="1">
      <c r="A2065" s="8"/>
      <c r="B2065" s="122"/>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4"/>
      <c r="BC2065" s="16"/>
    </row>
    <row r="2066" spans="1:113" ht="12" customHeight="1">
      <c r="A2066" s="8"/>
      <c r="B2066" s="122"/>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4"/>
    </row>
    <row r="2067" spans="1:113" ht="12" customHeight="1">
      <c r="A2067" s="8"/>
      <c r="B2067" s="122"/>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4"/>
    </row>
    <row r="2068" spans="1:113" ht="12" customHeight="1">
      <c r="A2068" s="8"/>
      <c r="B2068" s="122"/>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4"/>
    </row>
    <row r="2069" spans="1:113" ht="15" thickBot="1">
      <c r="A2069" s="17"/>
      <c r="B2069" s="18"/>
      <c r="C2069" s="19"/>
      <c r="D2069" s="19"/>
      <c r="E2069" s="19"/>
      <c r="F2069" s="19"/>
      <c r="G2069" s="19"/>
      <c r="H2069" s="19"/>
      <c r="I2069" s="19"/>
      <c r="J2069" s="19"/>
      <c r="K2069" s="19"/>
      <c r="L2069" s="19"/>
      <c r="M2069" s="19"/>
      <c r="N2069" s="19"/>
      <c r="O2069" s="19"/>
      <c r="P2069" s="19"/>
      <c r="Q2069" s="19"/>
      <c r="R2069" s="19"/>
      <c r="S2069" s="19"/>
      <c r="T2069" s="19"/>
      <c r="U2069" s="19"/>
      <c r="V2069" s="19"/>
      <c r="W2069" s="19"/>
      <c r="X2069" s="19"/>
      <c r="Y2069" s="19"/>
      <c r="Z2069" s="19"/>
      <c r="AA2069" s="19"/>
      <c r="AB2069" s="19"/>
      <c r="AC2069" s="19"/>
      <c r="AD2069" s="19"/>
      <c r="AE2069" s="19"/>
      <c r="AF2069" s="19"/>
      <c r="AG2069" s="19"/>
      <c r="AH2069" s="19"/>
      <c r="AI2069" s="19"/>
      <c r="AJ2069" s="19"/>
      <c r="AK2069" s="19"/>
      <c r="AL2069" s="19"/>
      <c r="AM2069" s="19"/>
      <c r="AN2069" s="19"/>
      <c r="AO2069" s="19"/>
      <c r="AP2069" s="19"/>
      <c r="AQ2069" s="19"/>
      <c r="AR2069" s="19"/>
      <c r="AS2069" s="19"/>
      <c r="AT2069" s="19"/>
      <c r="AU2069" s="19"/>
      <c r="AV2069" s="19"/>
      <c r="AW2069" s="19"/>
      <c r="AX2069" s="20"/>
    </row>
    <row r="2070" spans="1:113">
      <c r="B2070" s="21"/>
    </row>
    <row r="2071" spans="1:113" ht="15" thickBot="1">
      <c r="A2071" s="11"/>
      <c r="B2071" s="10" t="s">
        <v>3</v>
      </c>
      <c r="C2071" s="8"/>
      <c r="D2071" s="8"/>
      <c r="E2071" s="8"/>
      <c r="F2071" s="8"/>
      <c r="G2071" s="8"/>
      <c r="H2071" s="8"/>
      <c r="I2071" s="8"/>
      <c r="J2071" s="8"/>
      <c r="K2071" s="8"/>
      <c r="L2071" s="9"/>
      <c r="M2071" s="9"/>
      <c r="N2071" s="9"/>
      <c r="O2071" s="9"/>
      <c r="P2071" s="8"/>
      <c r="Q2071" s="8"/>
      <c r="R2071" s="8"/>
      <c r="S2071" s="8"/>
      <c r="T2071" s="8"/>
      <c r="U2071" s="8"/>
      <c r="V2071" s="10"/>
      <c r="W2071" s="10"/>
      <c r="X2071" s="10"/>
      <c r="Y2071" s="10"/>
      <c r="Z2071" s="10"/>
      <c r="AA2071" s="10"/>
      <c r="AB2071" s="10"/>
      <c r="AC2071" s="10"/>
      <c r="AD2071" s="10"/>
      <c r="AE2071" s="10"/>
      <c r="AF2071" s="10"/>
      <c r="AG2071" s="10"/>
      <c r="AH2071" s="10"/>
      <c r="AI2071" s="10"/>
      <c r="AJ2071" s="10"/>
      <c r="AK2071" s="10"/>
      <c r="AL2071" s="10"/>
      <c r="AM2071" s="10"/>
      <c r="AN2071" s="10"/>
      <c r="AO2071" s="10"/>
      <c r="AP2071" s="10"/>
      <c r="AQ2071" s="10"/>
      <c r="AR2071" s="10"/>
      <c r="AS2071" s="10"/>
      <c r="AT2071" s="10"/>
      <c r="AU2071" s="10"/>
      <c r="AV2071" s="10"/>
      <c r="AW2071" s="10"/>
      <c r="AX2071" s="10"/>
      <c r="DI2071" s="6"/>
    </row>
    <row r="2072" spans="1:113" ht="14.4">
      <c r="A2072" s="8"/>
      <c r="B2072" s="12"/>
      <c r="C2072" s="7"/>
      <c r="D2072" s="7"/>
      <c r="E2072" s="7"/>
      <c r="F2072" s="7"/>
      <c r="G2072" s="7"/>
      <c r="H2072" s="7"/>
      <c r="I2072" s="7"/>
      <c r="J2072" s="7"/>
      <c r="K2072" s="7"/>
      <c r="L2072" s="13"/>
      <c r="M2072" s="13"/>
      <c r="N2072" s="13"/>
      <c r="O2072" s="13"/>
      <c r="P2072" s="7"/>
      <c r="Q2072" s="7"/>
      <c r="R2072" s="7"/>
      <c r="S2072" s="7"/>
      <c r="T2072" s="7"/>
      <c r="U2072" s="7"/>
      <c r="V2072" s="14"/>
      <c r="W2072" s="14"/>
      <c r="X2072" s="14"/>
      <c r="Y2072" s="14"/>
      <c r="Z2072" s="14"/>
      <c r="AA2072" s="14"/>
      <c r="AB2072" s="14"/>
      <c r="AC2072" s="14"/>
      <c r="AD2072" s="14"/>
      <c r="AE2072" s="14"/>
      <c r="AF2072" s="14"/>
      <c r="AG2072" s="14"/>
      <c r="AH2072" s="14"/>
      <c r="AI2072" s="14"/>
      <c r="AJ2072" s="14"/>
      <c r="AK2072" s="14"/>
      <c r="AL2072" s="14"/>
      <c r="AM2072" s="14"/>
      <c r="AN2072" s="14"/>
      <c r="AO2072" s="14"/>
      <c r="AP2072" s="14"/>
      <c r="AQ2072" s="14"/>
      <c r="AR2072" s="14"/>
      <c r="AS2072" s="14"/>
      <c r="AT2072" s="14"/>
      <c r="AU2072" s="14"/>
      <c r="AV2072" s="14"/>
      <c r="AW2072" s="14"/>
      <c r="AX2072" s="15"/>
    </row>
    <row r="2073" spans="1:113" ht="12" customHeight="1">
      <c r="A2073" s="8"/>
      <c r="B2073" s="122" t="s">
        <v>783</v>
      </c>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4"/>
    </row>
    <row r="2074" spans="1:113" ht="12" customHeight="1">
      <c r="A2074" s="8"/>
      <c r="B2074" s="122"/>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4"/>
      <c r="BC2074" s="16"/>
    </row>
    <row r="2075" spans="1:113" ht="12" customHeight="1">
      <c r="A2075" s="8"/>
      <c r="B2075" s="122"/>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4"/>
    </row>
    <row r="2076" spans="1:113" ht="12" customHeight="1">
      <c r="A2076" s="8"/>
      <c r="B2076" s="122"/>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4"/>
    </row>
    <row r="2077" spans="1:113" ht="12" customHeight="1">
      <c r="A2077" s="8"/>
      <c r="B2077" s="122"/>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4"/>
    </row>
    <row r="2078" spans="1:113" ht="15" thickBot="1">
      <c r="A2078" s="17"/>
      <c r="B2078" s="18"/>
      <c r="C2078" s="19"/>
      <c r="D2078" s="19"/>
      <c r="E2078" s="19"/>
      <c r="F2078" s="19"/>
      <c r="G2078" s="19"/>
      <c r="H2078" s="19"/>
      <c r="I2078" s="19"/>
      <c r="J2078" s="19"/>
      <c r="K2078" s="19"/>
      <c r="L2078" s="19"/>
      <c r="M2078" s="19"/>
      <c r="N2078" s="19"/>
      <c r="O2078" s="19"/>
      <c r="P2078" s="19"/>
      <c r="Q2078" s="19"/>
      <c r="R2078" s="19"/>
      <c r="S2078" s="19"/>
      <c r="T2078" s="19"/>
      <c r="U2078" s="19"/>
      <c r="V2078" s="19"/>
      <c r="W2078" s="19"/>
      <c r="X2078" s="19"/>
      <c r="Y2078" s="19"/>
      <c r="Z2078" s="19"/>
      <c r="AA2078" s="19"/>
      <c r="AB2078" s="19"/>
      <c r="AC2078" s="19"/>
      <c r="AD2078" s="19"/>
      <c r="AE2078" s="19"/>
      <c r="AF2078" s="19"/>
      <c r="AG2078" s="19"/>
      <c r="AH2078" s="19"/>
      <c r="AI2078" s="19"/>
      <c r="AJ2078" s="19"/>
      <c r="AK2078" s="19"/>
      <c r="AL2078" s="19"/>
      <c r="AM2078" s="19"/>
      <c r="AN2078" s="19"/>
      <c r="AO2078" s="19"/>
      <c r="AP2078" s="19"/>
      <c r="AQ2078" s="19"/>
      <c r="AR2078" s="19"/>
      <c r="AS2078" s="19"/>
      <c r="AT2078" s="19"/>
      <c r="AU2078" s="19"/>
      <c r="AV2078" s="19"/>
      <c r="AW2078" s="19"/>
      <c r="AX2078" s="20"/>
    </row>
    <row r="2079" spans="1:113">
      <c r="B2079" s="21"/>
    </row>
    <row r="2080" spans="1:113" ht="14.4">
      <c r="B2080" s="10" t="s">
        <v>4</v>
      </c>
      <c r="C2080" s="8"/>
      <c r="D2080" s="8"/>
      <c r="E2080" s="8"/>
      <c r="F2080" s="8"/>
      <c r="G2080" s="8"/>
      <c r="H2080" s="8"/>
      <c r="I2080" s="8"/>
      <c r="J2080" s="8"/>
      <c r="K2080" s="8"/>
      <c r="L2080" s="9"/>
      <c r="M2080" s="9"/>
      <c r="N2080" s="9"/>
      <c r="O2080" s="9"/>
      <c r="P2080" s="8"/>
      <c r="Q2080" s="8"/>
      <c r="R2080" s="8"/>
      <c r="S2080" s="8"/>
      <c r="T2080" s="8"/>
      <c r="U2080" s="8"/>
      <c r="V2080" s="10"/>
      <c r="W2080" s="10"/>
      <c r="X2080" s="10"/>
      <c r="Y2080" s="10"/>
      <c r="Z2080" s="10"/>
      <c r="AA2080" s="10"/>
      <c r="AB2080" s="10"/>
      <c r="AC2080" s="10"/>
      <c r="AD2080" s="10"/>
      <c r="AE2080" s="10"/>
      <c r="AF2080" s="10"/>
      <c r="AG2080" s="10"/>
      <c r="AH2080" s="10"/>
      <c r="AI2080" s="10"/>
      <c r="AJ2080" s="10"/>
      <c r="AK2080" s="10"/>
      <c r="AL2080" s="10"/>
      <c r="AM2080" s="10"/>
      <c r="AN2080" s="10"/>
      <c r="AO2080" s="10"/>
      <c r="AP2080" s="10"/>
      <c r="AQ2080" s="10"/>
      <c r="AR2080" s="10"/>
      <c r="AS2080" s="10"/>
      <c r="AT2080" s="10"/>
      <c r="AU2080" s="10"/>
      <c r="AV2080" s="10"/>
      <c r="AW2080" s="10"/>
      <c r="AX2080" s="10"/>
    </row>
    <row r="2081" spans="1:251" ht="15" thickBot="1">
      <c r="B2081" s="8"/>
      <c r="C2081" s="8"/>
      <c r="D2081" s="8"/>
      <c r="E2081" s="8"/>
      <c r="F2081" s="8"/>
      <c r="G2081" s="8"/>
      <c r="H2081" s="8"/>
      <c r="I2081" s="8"/>
      <c r="J2081" s="8"/>
      <c r="K2081" s="8"/>
      <c r="L2081" s="9"/>
      <c r="M2081" s="9"/>
      <c r="N2081" s="9"/>
      <c r="O2081" s="9"/>
      <c r="P2081" s="8"/>
      <c r="Q2081" s="8"/>
      <c r="R2081" s="8"/>
      <c r="S2081" s="8"/>
      <c r="T2081" s="8"/>
      <c r="U2081" s="8"/>
      <c r="V2081" s="10"/>
      <c r="W2081" s="10"/>
      <c r="X2081" s="10"/>
      <c r="Y2081" s="10"/>
      <c r="Z2081" s="10"/>
      <c r="AA2081" s="10"/>
      <c r="AB2081" s="10"/>
      <c r="AC2081" s="10"/>
      <c r="AD2081" s="10"/>
      <c r="AE2081" s="10"/>
      <c r="AF2081" s="10"/>
      <c r="AG2081" s="10"/>
      <c r="AH2081" s="10"/>
      <c r="AI2081" s="10"/>
      <c r="AJ2081" s="10"/>
      <c r="AK2081" s="10"/>
      <c r="AL2081" s="10"/>
      <c r="AM2081" s="10"/>
      <c r="AN2081" s="10"/>
      <c r="AO2081" s="10"/>
      <c r="AP2081" s="10"/>
      <c r="AQ2081" s="10"/>
      <c r="AR2081" s="10"/>
      <c r="AS2081" s="10"/>
      <c r="AT2081" s="10"/>
      <c r="AU2081" s="10"/>
      <c r="AV2081" s="10"/>
      <c r="AW2081" s="10"/>
      <c r="AX2081" s="22" t="s">
        <v>5</v>
      </c>
    </row>
    <row r="2082" spans="1:251" s="16" customFormat="1" ht="13.5" customHeight="1">
      <c r="A2082" s="8"/>
      <c r="B2082" s="125" t="s">
        <v>6</v>
      </c>
      <c r="C2082" s="126"/>
      <c r="D2082" s="126"/>
      <c r="E2082" s="126"/>
      <c r="F2082" s="126"/>
      <c r="G2082" s="126"/>
      <c r="H2082" s="126"/>
      <c r="I2082" s="126"/>
      <c r="J2082" s="126"/>
      <c r="K2082" s="126"/>
      <c r="L2082" s="126"/>
      <c r="M2082" s="126"/>
      <c r="N2082" s="126"/>
      <c r="O2082" s="126"/>
      <c r="P2082" s="126"/>
      <c r="Q2082" s="126"/>
      <c r="R2082" s="126"/>
      <c r="S2082" s="126"/>
      <c r="T2082" s="126"/>
      <c r="U2082" s="126"/>
      <c r="V2082" s="126"/>
      <c r="W2082" s="126"/>
      <c r="X2082" s="126"/>
      <c r="Y2082" s="126"/>
      <c r="Z2082" s="127"/>
      <c r="AA2082" s="131" t="s">
        <v>9</v>
      </c>
      <c r="AB2082" s="126"/>
      <c r="AC2082" s="126"/>
      <c r="AD2082" s="126"/>
      <c r="AE2082" s="126"/>
      <c r="AF2082" s="126"/>
      <c r="AG2082" s="126"/>
      <c r="AH2082" s="126"/>
      <c r="AI2082" s="127"/>
      <c r="AJ2082" s="131" t="s">
        <v>10</v>
      </c>
      <c r="AK2082" s="126"/>
      <c r="AL2082" s="126"/>
      <c r="AM2082" s="126"/>
      <c r="AN2082" s="126"/>
      <c r="AO2082" s="126"/>
      <c r="AP2082" s="126"/>
      <c r="AQ2082" s="126"/>
      <c r="AR2082" s="127"/>
      <c r="AS2082" s="131" t="s">
        <v>7</v>
      </c>
      <c r="AT2082" s="126"/>
      <c r="AU2082" s="126"/>
      <c r="AV2082" s="126"/>
      <c r="AW2082" s="126"/>
      <c r="AX2082" s="133"/>
      <c r="AY2082" s="2"/>
      <c r="AZ2082" s="2"/>
      <c r="BA2082" s="2"/>
      <c r="BB2082" s="2"/>
      <c r="BC2082" s="2"/>
      <c r="BD2082" s="2"/>
      <c r="BE2082" s="2"/>
      <c r="BF2082" s="2"/>
      <c r="BG2082" s="2"/>
      <c r="BH2082" s="2"/>
      <c r="BI2082" s="2"/>
      <c r="BJ2082" s="2"/>
      <c r="BK2082" s="2"/>
      <c r="BL2082" s="2"/>
      <c r="BM2082" s="2"/>
      <c r="BN2082" s="2"/>
      <c r="BO2082" s="2"/>
      <c r="BP2082" s="2"/>
      <c r="BQ2082" s="2"/>
      <c r="BR2082" s="2"/>
      <c r="BS2082" s="2"/>
      <c r="BT2082" s="2"/>
      <c r="BU2082" s="2"/>
      <c r="BV2082" s="2"/>
      <c r="BW2082" s="2"/>
      <c r="BX2082" s="2"/>
      <c r="BY2082" s="2"/>
      <c r="BZ2082" s="2"/>
      <c r="CA2082" s="2"/>
      <c r="CB2082" s="2"/>
      <c r="CC2082" s="2"/>
      <c r="CD2082" s="2"/>
      <c r="CE2082" s="2"/>
      <c r="CF2082" s="2"/>
      <c r="CG2082" s="2"/>
      <c r="CH2082" s="2"/>
      <c r="CI2082" s="2"/>
      <c r="CJ2082" s="2"/>
      <c r="CK2082" s="2"/>
      <c r="CL2082" s="2"/>
      <c r="CM2082" s="2"/>
      <c r="CN2082" s="2"/>
      <c r="CO2082" s="2"/>
      <c r="CP2082" s="2"/>
      <c r="CQ2082" s="2"/>
      <c r="CR2082" s="2"/>
      <c r="CS2082" s="2"/>
      <c r="CT2082" s="2"/>
      <c r="CU2082" s="2"/>
      <c r="CV2082" s="2"/>
      <c r="CW2082" s="2"/>
      <c r="CX2082" s="2"/>
      <c r="CY2082" s="2"/>
      <c r="CZ2082" s="2"/>
      <c r="DA2082" s="2"/>
      <c r="DB2082" s="2"/>
      <c r="DC2082" s="2"/>
      <c r="DD2082" s="2"/>
      <c r="DE2082" s="2"/>
      <c r="DF2082" s="2"/>
      <c r="DG2082" s="2"/>
      <c r="DH2082" s="2"/>
      <c r="DI2082" s="2"/>
      <c r="DJ2082" s="2"/>
      <c r="DK2082" s="2"/>
      <c r="DL2082" s="2"/>
      <c r="DM2082" s="2"/>
      <c r="DN2082" s="2"/>
      <c r="DO2082" s="2"/>
      <c r="DP2082" s="2"/>
      <c r="DQ2082" s="2"/>
      <c r="DR2082" s="2"/>
      <c r="DS2082" s="2"/>
      <c r="DT2082" s="2"/>
      <c r="DU2082" s="2"/>
      <c r="DV2082" s="2"/>
      <c r="DW2082" s="2"/>
      <c r="DX2082" s="2"/>
      <c r="DY2082" s="2"/>
      <c r="DZ2082" s="2"/>
      <c r="EA2082" s="2"/>
      <c r="EB2082" s="2"/>
      <c r="EC2082" s="2"/>
      <c r="ED2082" s="2"/>
      <c r="EE2082" s="2"/>
      <c r="EF2082" s="2"/>
      <c r="EG2082" s="2"/>
      <c r="EH2082" s="2"/>
      <c r="EI2082" s="2"/>
      <c r="EJ2082" s="2"/>
      <c r="EK2082" s="2"/>
      <c r="EL2082" s="2"/>
      <c r="EM2082" s="2"/>
      <c r="EN2082" s="2"/>
      <c r="EO2082" s="2"/>
      <c r="EP2082" s="2"/>
      <c r="EQ2082" s="2"/>
      <c r="ER2082" s="2"/>
      <c r="ES2082" s="2"/>
      <c r="ET2082" s="2"/>
      <c r="EU2082" s="2"/>
      <c r="EV2082" s="2"/>
      <c r="EW2082" s="2"/>
      <c r="EX2082" s="2"/>
      <c r="EY2082" s="2"/>
      <c r="EZ2082" s="2"/>
      <c r="FA2082" s="2"/>
      <c r="FB2082" s="2"/>
      <c r="FC2082" s="2"/>
      <c r="FD2082" s="2"/>
      <c r="FE2082" s="2"/>
      <c r="FF2082" s="2"/>
      <c r="FG2082" s="2"/>
      <c r="FH2082" s="2"/>
      <c r="FI2082" s="2"/>
      <c r="FJ2082" s="2"/>
      <c r="FK2082" s="2"/>
      <c r="FL2082" s="2"/>
      <c r="FM2082" s="2"/>
      <c r="FN2082" s="2"/>
      <c r="FO2082" s="2"/>
      <c r="FP2082" s="2"/>
      <c r="FQ2082" s="2"/>
      <c r="FR2082" s="2"/>
      <c r="FS2082" s="2"/>
      <c r="FT2082" s="2"/>
      <c r="FU2082" s="2"/>
      <c r="FV2082" s="2"/>
      <c r="FW2082" s="2"/>
      <c r="FX2082" s="2"/>
      <c r="FY2082" s="2"/>
      <c r="FZ2082" s="2"/>
      <c r="GA2082" s="2"/>
      <c r="GB2082" s="2"/>
      <c r="GC2082" s="2"/>
      <c r="GD2082" s="2"/>
      <c r="GE2082" s="2"/>
      <c r="GF2082" s="2"/>
      <c r="GG2082" s="2"/>
      <c r="GH2082" s="2"/>
      <c r="GI2082" s="2"/>
      <c r="GJ2082" s="2"/>
      <c r="GK2082" s="2"/>
      <c r="GL2082" s="2"/>
      <c r="GM2082" s="2"/>
      <c r="GN2082" s="2"/>
      <c r="GO2082" s="2"/>
      <c r="GP2082" s="2"/>
      <c r="GQ2082" s="2"/>
      <c r="GR2082" s="2"/>
      <c r="GS2082" s="2"/>
      <c r="GT2082" s="2"/>
      <c r="GU2082" s="2"/>
      <c r="GV2082" s="2"/>
      <c r="GW2082" s="2"/>
      <c r="GX2082" s="2"/>
      <c r="GY2082" s="2"/>
      <c r="GZ2082" s="2"/>
      <c r="HA2082" s="2"/>
      <c r="HB2082" s="2"/>
      <c r="HC2082" s="2"/>
      <c r="HD2082" s="2"/>
      <c r="HE2082" s="2"/>
      <c r="HF2082" s="2"/>
      <c r="HG2082" s="2"/>
      <c r="HH2082" s="2"/>
      <c r="HI2082" s="2"/>
      <c r="HJ2082" s="2"/>
      <c r="HK2082" s="2"/>
      <c r="HL2082" s="2"/>
      <c r="HM2082" s="2"/>
      <c r="HN2082" s="2"/>
      <c r="HO2082" s="2"/>
      <c r="HP2082" s="2"/>
      <c r="HQ2082" s="2"/>
      <c r="HR2082" s="2"/>
      <c r="HS2082" s="2"/>
      <c r="HT2082" s="2"/>
      <c r="HU2082" s="2"/>
      <c r="HV2082" s="2"/>
      <c r="HW2082" s="2"/>
      <c r="HX2082" s="2"/>
      <c r="HY2082" s="2"/>
      <c r="HZ2082" s="2"/>
      <c r="IA2082" s="2"/>
      <c r="IB2082" s="2"/>
      <c r="IC2082" s="2"/>
      <c r="ID2082" s="2"/>
      <c r="IE2082" s="2"/>
      <c r="IF2082" s="2"/>
      <c r="IG2082" s="2"/>
      <c r="IH2082" s="2"/>
      <c r="II2082" s="2"/>
      <c r="IJ2082" s="2"/>
      <c r="IK2082" s="2"/>
      <c r="IL2082" s="2"/>
      <c r="IM2082" s="2"/>
      <c r="IN2082" s="2"/>
      <c r="IO2082" s="2"/>
      <c r="IP2082" s="2"/>
      <c r="IQ2082" s="2"/>
    </row>
    <row r="2083" spans="1:251" s="16" customFormat="1">
      <c r="A2083" s="8"/>
      <c r="B2083" s="128"/>
      <c r="C2083" s="129"/>
      <c r="D2083" s="129"/>
      <c r="E2083" s="129"/>
      <c r="F2083" s="129"/>
      <c r="G2083" s="129"/>
      <c r="H2083" s="129"/>
      <c r="I2083" s="129"/>
      <c r="J2083" s="129"/>
      <c r="K2083" s="129"/>
      <c r="L2083" s="129"/>
      <c r="M2083" s="129"/>
      <c r="N2083" s="129"/>
      <c r="O2083" s="129"/>
      <c r="P2083" s="129"/>
      <c r="Q2083" s="129"/>
      <c r="R2083" s="129"/>
      <c r="S2083" s="129"/>
      <c r="T2083" s="129"/>
      <c r="U2083" s="129"/>
      <c r="V2083" s="129"/>
      <c r="W2083" s="129"/>
      <c r="X2083" s="129"/>
      <c r="Y2083" s="129"/>
      <c r="Z2083" s="130"/>
      <c r="AA2083" s="132"/>
      <c r="AB2083" s="129"/>
      <c r="AC2083" s="129"/>
      <c r="AD2083" s="129"/>
      <c r="AE2083" s="129"/>
      <c r="AF2083" s="129"/>
      <c r="AG2083" s="129"/>
      <c r="AH2083" s="129"/>
      <c r="AI2083" s="130"/>
      <c r="AJ2083" s="132"/>
      <c r="AK2083" s="129"/>
      <c r="AL2083" s="129"/>
      <c r="AM2083" s="129"/>
      <c r="AN2083" s="129"/>
      <c r="AO2083" s="129"/>
      <c r="AP2083" s="129"/>
      <c r="AQ2083" s="129"/>
      <c r="AR2083" s="130"/>
      <c r="AS2083" s="132"/>
      <c r="AT2083" s="129"/>
      <c r="AU2083" s="129"/>
      <c r="AV2083" s="129"/>
      <c r="AW2083" s="129"/>
      <c r="AX2083" s="134"/>
      <c r="AY2083" s="2"/>
      <c r="AZ2083" s="2"/>
      <c r="BA2083" s="2"/>
      <c r="BB2083" s="23"/>
      <c r="BC2083" s="24"/>
      <c r="BE2083" s="2"/>
      <c r="BF2083" s="2"/>
      <c r="BG2083" s="2"/>
      <c r="BH2083" s="2"/>
      <c r="BI2083" s="2"/>
      <c r="BJ2083" s="2"/>
      <c r="BK2083" s="2"/>
      <c r="BL2083" s="2"/>
      <c r="BM2083" s="2"/>
      <c r="BN2083" s="2"/>
      <c r="BO2083" s="2"/>
      <c r="BP2083" s="2"/>
      <c r="BQ2083" s="2"/>
      <c r="BR2083" s="2"/>
      <c r="BS2083" s="2"/>
      <c r="BT2083" s="2"/>
      <c r="BU2083" s="2"/>
      <c r="BV2083" s="2"/>
      <c r="BW2083" s="2"/>
      <c r="BX2083" s="2"/>
      <c r="BY2083" s="2"/>
      <c r="BZ2083" s="2"/>
      <c r="CA2083" s="2"/>
      <c r="CB2083" s="2"/>
      <c r="CC2083" s="2"/>
      <c r="CD2083" s="2"/>
      <c r="CE2083" s="2"/>
      <c r="CF2083" s="2"/>
      <c r="CG2083" s="2"/>
      <c r="CH2083" s="2"/>
      <c r="CI2083" s="2"/>
      <c r="CJ2083" s="2"/>
      <c r="CK2083" s="2"/>
      <c r="CL2083" s="2"/>
      <c r="CM2083" s="2"/>
      <c r="CN2083" s="2"/>
      <c r="CO2083" s="2"/>
      <c r="CP2083" s="2"/>
      <c r="CQ2083" s="2"/>
      <c r="CR2083" s="2"/>
      <c r="CS2083" s="2"/>
      <c r="CT2083" s="2"/>
      <c r="CU2083" s="2"/>
      <c r="CV2083" s="2"/>
      <c r="CW2083" s="2"/>
      <c r="CX2083" s="2"/>
      <c r="CY2083" s="2"/>
      <c r="CZ2083" s="2"/>
      <c r="DA2083" s="2"/>
      <c r="DB2083" s="2"/>
      <c r="DC2083" s="2"/>
      <c r="DD2083" s="2"/>
      <c r="DE2083" s="2"/>
      <c r="DF2083" s="2"/>
      <c r="DG2083" s="2"/>
      <c r="DH2083" s="2"/>
      <c r="DI2083" s="2"/>
      <c r="DJ2083" s="2"/>
      <c r="DK2083" s="2"/>
      <c r="DL2083" s="2"/>
      <c r="DM2083" s="2"/>
      <c r="DN2083" s="2"/>
      <c r="DO2083" s="2"/>
      <c r="DP2083" s="2"/>
      <c r="DQ2083" s="2"/>
      <c r="DR2083" s="2"/>
      <c r="DS2083" s="2"/>
      <c r="DT2083" s="2"/>
      <c r="DU2083" s="2"/>
      <c r="DV2083" s="2"/>
      <c r="DW2083" s="2"/>
      <c r="DX2083" s="2"/>
      <c r="DY2083" s="2"/>
      <c r="DZ2083" s="2"/>
      <c r="EA2083" s="2"/>
      <c r="EB2083" s="2"/>
      <c r="EC2083" s="2"/>
      <c r="ED2083" s="2"/>
      <c r="EE2083" s="2"/>
      <c r="EF2083" s="2"/>
      <c r="EG2083" s="2"/>
      <c r="EH2083" s="2"/>
      <c r="EI2083" s="2"/>
      <c r="EJ2083" s="2"/>
      <c r="EK2083" s="2"/>
      <c r="EL2083" s="2"/>
      <c r="EM2083" s="2"/>
      <c r="EN2083" s="2"/>
      <c r="EO2083" s="2"/>
      <c r="EP2083" s="2"/>
      <c r="EQ2083" s="2"/>
      <c r="ER2083" s="2"/>
      <c r="ES2083" s="2"/>
      <c r="ET2083" s="2"/>
      <c r="EU2083" s="2"/>
      <c r="EV2083" s="2"/>
      <c r="EW2083" s="2"/>
      <c r="EX2083" s="2"/>
      <c r="EY2083" s="2"/>
      <c r="EZ2083" s="2"/>
      <c r="FA2083" s="2"/>
      <c r="FB2083" s="2"/>
      <c r="FC2083" s="2"/>
      <c r="FD2083" s="2"/>
      <c r="FE2083" s="2"/>
      <c r="FF2083" s="2"/>
      <c r="FG2083" s="2"/>
      <c r="FH2083" s="2"/>
      <c r="FI2083" s="2"/>
      <c r="FJ2083" s="2"/>
      <c r="FK2083" s="2"/>
      <c r="FL2083" s="2"/>
      <c r="FM2083" s="2"/>
      <c r="FN2083" s="2"/>
      <c r="FO2083" s="2"/>
      <c r="FP2083" s="2"/>
      <c r="FQ2083" s="2"/>
      <c r="FR2083" s="2"/>
      <c r="FS2083" s="2"/>
      <c r="FT2083" s="2"/>
      <c r="FU2083" s="2"/>
      <c r="FV2083" s="2"/>
      <c r="FW2083" s="2"/>
      <c r="FX2083" s="2"/>
      <c r="FY2083" s="2"/>
      <c r="FZ2083" s="2"/>
      <c r="GA2083" s="2"/>
      <c r="GB2083" s="2"/>
      <c r="GC2083" s="2"/>
      <c r="GD2083" s="2"/>
      <c r="GE2083" s="2"/>
      <c r="GF2083" s="2"/>
      <c r="GG2083" s="2"/>
      <c r="GH2083" s="2"/>
      <c r="GI2083" s="2"/>
      <c r="GJ2083" s="2"/>
      <c r="GK2083" s="2"/>
      <c r="GL2083" s="2"/>
      <c r="GM2083" s="2"/>
      <c r="GN2083" s="2"/>
      <c r="GO2083" s="2"/>
      <c r="GP2083" s="2"/>
      <c r="GQ2083" s="2"/>
      <c r="GR2083" s="2"/>
      <c r="GS2083" s="2"/>
      <c r="GT2083" s="2"/>
      <c r="GU2083" s="2"/>
      <c r="GV2083" s="2"/>
      <c r="GW2083" s="2"/>
      <c r="GX2083" s="2"/>
      <c r="GY2083" s="2"/>
      <c r="GZ2083" s="2"/>
      <c r="HA2083" s="2"/>
      <c r="HB2083" s="2"/>
      <c r="HC2083" s="2"/>
      <c r="HD2083" s="2"/>
      <c r="HE2083" s="2"/>
      <c r="HF2083" s="2"/>
      <c r="HG2083" s="2"/>
      <c r="HH2083" s="2"/>
      <c r="HI2083" s="2"/>
      <c r="HJ2083" s="2"/>
      <c r="HK2083" s="2"/>
      <c r="HL2083" s="2"/>
      <c r="HM2083" s="2"/>
      <c r="HN2083" s="2"/>
      <c r="HO2083" s="2"/>
      <c r="HP2083" s="2"/>
      <c r="HQ2083" s="2"/>
      <c r="HR2083" s="2"/>
      <c r="HS2083" s="2"/>
      <c r="HT2083" s="2"/>
      <c r="HU2083" s="2"/>
      <c r="HV2083" s="2"/>
      <c r="HW2083" s="2"/>
      <c r="HX2083" s="2"/>
      <c r="HY2083" s="2"/>
      <c r="HZ2083" s="2"/>
      <c r="IA2083" s="2"/>
      <c r="IB2083" s="2"/>
      <c r="IC2083" s="2"/>
      <c r="ID2083" s="2"/>
      <c r="IE2083" s="2"/>
      <c r="IF2083" s="2"/>
      <c r="IG2083" s="2"/>
      <c r="IH2083" s="2"/>
      <c r="II2083" s="2"/>
      <c r="IJ2083" s="2"/>
      <c r="IK2083" s="2"/>
      <c r="IL2083" s="2"/>
      <c r="IM2083" s="2"/>
      <c r="IN2083" s="2"/>
      <c r="IO2083" s="2"/>
      <c r="IP2083" s="2"/>
      <c r="IQ2083" s="2"/>
    </row>
    <row r="2084" spans="1:251" s="16" customFormat="1" ht="18.75" customHeight="1">
      <c r="A2084" s="8"/>
      <c r="B2084" s="25"/>
      <c r="C2084" s="135" t="s">
        <v>230</v>
      </c>
      <c r="D2084" s="136"/>
      <c r="E2084" s="136"/>
      <c r="F2084" s="136"/>
      <c r="G2084" s="136"/>
      <c r="H2084" s="136"/>
      <c r="I2084" s="136"/>
      <c r="J2084" s="136"/>
      <c r="K2084" s="136"/>
      <c r="L2084" s="136"/>
      <c r="M2084" s="136"/>
      <c r="N2084" s="136"/>
      <c r="O2084" s="136"/>
      <c r="P2084" s="136"/>
      <c r="Q2084" s="136"/>
      <c r="R2084" s="136"/>
      <c r="S2084" s="136"/>
      <c r="T2084" s="136"/>
      <c r="U2084" s="136"/>
      <c r="V2084" s="136"/>
      <c r="W2084" s="136"/>
      <c r="X2084" s="136"/>
      <c r="Y2084" s="136"/>
      <c r="Z2084" s="137"/>
      <c r="AA2084" s="138">
        <v>65638</v>
      </c>
      <c r="AB2084" s="139"/>
      <c r="AC2084" s="139"/>
      <c r="AD2084" s="139"/>
      <c r="AE2084" s="139"/>
      <c r="AF2084" s="139"/>
      <c r="AG2084" s="139"/>
      <c r="AH2084" s="139"/>
      <c r="AI2084" s="140"/>
      <c r="AJ2084" s="138">
        <v>66171</v>
      </c>
      <c r="AK2084" s="139"/>
      <c r="AL2084" s="139"/>
      <c r="AM2084" s="139"/>
      <c r="AN2084" s="139"/>
      <c r="AO2084" s="139"/>
      <c r="AP2084" s="139"/>
      <c r="AQ2084" s="139"/>
      <c r="AR2084" s="140"/>
      <c r="AS2084" s="141"/>
      <c r="AT2084" s="142"/>
      <c r="AU2084" s="142"/>
      <c r="AV2084" s="142"/>
      <c r="AW2084" s="142"/>
      <c r="AX2084" s="143"/>
      <c r="AY2084" s="2"/>
      <c r="AZ2084" s="2"/>
      <c r="BA2084" s="2"/>
      <c r="BB2084" s="2"/>
      <c r="BC2084" s="2"/>
      <c r="BD2084" s="2"/>
      <c r="BE2084" s="2"/>
      <c r="BF2084" s="2"/>
      <c r="BG2084" s="2"/>
      <c r="BH2084" s="2"/>
      <c r="BI2084" s="2"/>
      <c r="BJ2084" s="2"/>
      <c r="BK2084" s="2"/>
      <c r="BL2084" s="2"/>
      <c r="BM2084" s="2"/>
      <c r="BN2084" s="2"/>
      <c r="BO2084" s="2"/>
      <c r="BP2084" s="2"/>
      <c r="BQ2084" s="2"/>
      <c r="BR2084" s="2"/>
      <c r="BS2084" s="2"/>
      <c r="BT2084" s="2"/>
      <c r="BU2084" s="2"/>
      <c r="BV2084" s="2"/>
      <c r="BW2084" s="2"/>
      <c r="BX2084" s="2"/>
      <c r="BY2084" s="2"/>
      <c r="BZ2084" s="2"/>
      <c r="CA2084" s="2"/>
      <c r="CB2084" s="2"/>
      <c r="CC2084" s="2"/>
      <c r="CD2084" s="2"/>
      <c r="CE2084" s="2"/>
      <c r="CF2084" s="2"/>
      <c r="CG2084" s="2"/>
      <c r="CH2084" s="2"/>
      <c r="CI2084" s="2"/>
      <c r="CJ2084" s="2"/>
      <c r="CK2084" s="2"/>
      <c r="CL2084" s="2"/>
      <c r="CM2084" s="2"/>
      <c r="CN2084" s="2"/>
      <c r="CO2084" s="2"/>
      <c r="CP2084" s="2"/>
      <c r="CQ2084" s="2"/>
      <c r="CR2084" s="2"/>
      <c r="CS2084" s="2"/>
      <c r="CT2084" s="2"/>
      <c r="CU2084" s="2"/>
      <c r="CV2084" s="2"/>
      <c r="CW2084" s="2"/>
      <c r="CX2084" s="2"/>
      <c r="CY2084" s="2"/>
      <c r="CZ2084" s="2"/>
      <c r="DA2084" s="2"/>
      <c r="DB2084" s="2"/>
      <c r="DC2084" s="2"/>
      <c r="DD2084" s="2"/>
      <c r="DE2084" s="2"/>
      <c r="DF2084" s="2"/>
      <c r="DG2084" s="2"/>
      <c r="DH2084" s="2"/>
      <c r="DI2084" s="2"/>
      <c r="DJ2084" s="2"/>
      <c r="DK2084" s="2"/>
      <c r="DL2084" s="2"/>
      <c r="DM2084" s="2"/>
      <c r="DN2084" s="2"/>
      <c r="DO2084" s="2"/>
      <c r="DP2084" s="2"/>
      <c r="DQ2084" s="2"/>
      <c r="DR2084" s="2"/>
      <c r="DS2084" s="2"/>
      <c r="DT2084" s="2"/>
      <c r="DU2084" s="2"/>
      <c r="DV2084" s="2"/>
      <c r="DW2084" s="2"/>
      <c r="DX2084" s="2"/>
      <c r="DY2084" s="2"/>
      <c r="DZ2084" s="2"/>
      <c r="EA2084" s="2"/>
      <c r="EB2084" s="2"/>
      <c r="EC2084" s="2"/>
      <c r="ED2084" s="2"/>
      <c r="EE2084" s="2"/>
      <c r="EF2084" s="2"/>
      <c r="EG2084" s="2"/>
      <c r="EH2084" s="2"/>
      <c r="EI2084" s="2"/>
      <c r="EJ2084" s="2"/>
      <c r="EK2084" s="2"/>
      <c r="EL2084" s="2"/>
      <c r="EM2084" s="2"/>
      <c r="EN2084" s="2"/>
      <c r="EO2084" s="2"/>
      <c r="EP2084" s="2"/>
      <c r="EQ2084" s="2"/>
      <c r="ER2084" s="2"/>
      <c r="ES2084" s="2"/>
      <c r="ET2084" s="2"/>
      <c r="EU2084" s="2"/>
      <c r="EV2084" s="2"/>
      <c r="EW2084" s="2"/>
      <c r="EX2084" s="2"/>
      <c r="EY2084" s="2"/>
      <c r="EZ2084" s="2"/>
      <c r="FA2084" s="2"/>
      <c r="FB2084" s="2"/>
      <c r="FC2084" s="2"/>
      <c r="FD2084" s="2"/>
      <c r="FE2084" s="2"/>
      <c r="FF2084" s="2"/>
      <c r="FG2084" s="2"/>
      <c r="FH2084" s="2"/>
      <c r="FI2084" s="2"/>
      <c r="FJ2084" s="2"/>
      <c r="FK2084" s="2"/>
      <c r="FL2084" s="2"/>
      <c r="FM2084" s="2"/>
      <c r="FN2084" s="2"/>
      <c r="FO2084" s="2"/>
      <c r="FP2084" s="2"/>
      <c r="FQ2084" s="2"/>
      <c r="FR2084" s="2"/>
      <c r="FS2084" s="2"/>
      <c r="FT2084" s="2"/>
      <c r="FU2084" s="2"/>
      <c r="FV2084" s="2"/>
      <c r="FW2084" s="2"/>
      <c r="FX2084" s="2"/>
      <c r="FY2084" s="2"/>
      <c r="FZ2084" s="2"/>
      <c r="GA2084" s="2"/>
      <c r="GB2084" s="2"/>
      <c r="GC2084" s="2"/>
      <c r="GD2084" s="2"/>
      <c r="GE2084" s="2"/>
      <c r="GF2084" s="2"/>
      <c r="GG2084" s="2"/>
      <c r="GH2084" s="2"/>
      <c r="GI2084" s="2"/>
      <c r="GJ2084" s="2"/>
      <c r="GK2084" s="2"/>
      <c r="GL2084" s="2"/>
      <c r="GM2084" s="2"/>
      <c r="GN2084" s="2"/>
      <c r="GO2084" s="2"/>
      <c r="GP2084" s="2"/>
      <c r="GQ2084" s="2"/>
      <c r="GR2084" s="2"/>
      <c r="GS2084" s="2"/>
      <c r="GT2084" s="2"/>
      <c r="GU2084" s="2"/>
      <c r="GV2084" s="2"/>
      <c r="GW2084" s="2"/>
      <c r="GX2084" s="2"/>
      <c r="GY2084" s="2"/>
      <c r="GZ2084" s="2"/>
      <c r="HA2084" s="2"/>
      <c r="HB2084" s="2"/>
      <c r="HC2084" s="2"/>
      <c r="HD2084" s="2"/>
      <c r="HE2084" s="2"/>
      <c r="HF2084" s="2"/>
      <c r="HG2084" s="2"/>
      <c r="HH2084" s="2"/>
      <c r="HI2084" s="2"/>
      <c r="HJ2084" s="2"/>
      <c r="HK2084" s="2"/>
      <c r="HL2084" s="2"/>
      <c r="HM2084" s="2"/>
      <c r="HN2084" s="2"/>
      <c r="HO2084" s="2"/>
      <c r="HP2084" s="2"/>
      <c r="HQ2084" s="2"/>
      <c r="HR2084" s="2"/>
      <c r="HS2084" s="2"/>
      <c r="HT2084" s="2"/>
      <c r="HU2084" s="2"/>
      <c r="HV2084" s="2"/>
      <c r="HW2084" s="2"/>
      <c r="HX2084" s="2"/>
      <c r="HY2084" s="2"/>
      <c r="HZ2084" s="2"/>
      <c r="IA2084" s="2"/>
      <c r="IB2084" s="2"/>
      <c r="IC2084" s="2"/>
      <c r="ID2084" s="2"/>
      <c r="IE2084" s="2"/>
      <c r="IF2084" s="2"/>
      <c r="IG2084" s="2"/>
      <c r="IH2084" s="2"/>
      <c r="II2084" s="2"/>
      <c r="IJ2084" s="2"/>
      <c r="IK2084" s="2"/>
      <c r="IL2084" s="2"/>
      <c r="IM2084" s="2"/>
      <c r="IN2084" s="2"/>
      <c r="IO2084" s="2"/>
      <c r="IP2084" s="2"/>
      <c r="IQ2084" s="2"/>
    </row>
    <row r="2085" spans="1:251" s="16" customFormat="1" ht="18.75" customHeight="1" thickBot="1">
      <c r="A2085" s="17"/>
      <c r="B2085" s="144" t="s">
        <v>11</v>
      </c>
      <c r="C2085" s="145"/>
      <c r="D2085" s="145"/>
      <c r="E2085" s="145"/>
      <c r="F2085" s="145"/>
      <c r="G2085" s="145"/>
      <c r="H2085" s="145"/>
      <c r="I2085" s="145"/>
      <c r="J2085" s="145"/>
      <c r="K2085" s="145"/>
      <c r="L2085" s="145"/>
      <c r="M2085" s="145"/>
      <c r="N2085" s="145"/>
      <c r="O2085" s="145"/>
      <c r="P2085" s="145"/>
      <c r="Q2085" s="145"/>
      <c r="R2085" s="145"/>
      <c r="S2085" s="145"/>
      <c r="T2085" s="145"/>
      <c r="U2085" s="145"/>
      <c r="V2085" s="145"/>
      <c r="W2085" s="145"/>
      <c r="X2085" s="145"/>
      <c r="Y2085" s="145"/>
      <c r="Z2085" s="146"/>
      <c r="AA2085" s="147">
        <f>SUM($AA$2084:$AA$2084)</f>
        <v>65638</v>
      </c>
      <c r="AB2085" s="148"/>
      <c r="AC2085" s="148"/>
      <c r="AD2085" s="148"/>
      <c r="AE2085" s="148"/>
      <c r="AF2085" s="148"/>
      <c r="AG2085" s="148"/>
      <c r="AH2085" s="148"/>
      <c r="AI2085" s="149"/>
      <c r="AJ2085" s="147">
        <f>SUM($AJ$2084:$AJ$2084)</f>
        <v>66171</v>
      </c>
      <c r="AK2085" s="148"/>
      <c r="AL2085" s="148"/>
      <c r="AM2085" s="148"/>
      <c r="AN2085" s="148"/>
      <c r="AO2085" s="148"/>
      <c r="AP2085" s="148"/>
      <c r="AQ2085" s="148"/>
      <c r="AR2085" s="149"/>
      <c r="AS2085" s="150"/>
      <c r="AT2085" s="151"/>
      <c r="AU2085" s="151"/>
      <c r="AV2085" s="151"/>
      <c r="AW2085" s="151"/>
      <c r="AX2085" s="152"/>
      <c r="AY2085" s="2"/>
      <c r="AZ2085" s="2"/>
      <c r="BA2085" s="2"/>
      <c r="BB2085" s="2"/>
      <c r="BC2085" s="2"/>
      <c r="BD2085" s="2"/>
      <c r="BE2085" s="2"/>
      <c r="BF2085" s="2"/>
      <c r="BG2085" s="2"/>
      <c r="BH2085" s="2"/>
      <c r="BI2085" s="2"/>
      <c r="BJ2085" s="2"/>
      <c r="BK2085" s="2"/>
      <c r="BL2085" s="2"/>
      <c r="BM2085" s="2"/>
      <c r="BN2085" s="2"/>
      <c r="BO2085" s="2"/>
      <c r="BP2085" s="2"/>
      <c r="BQ2085" s="2"/>
      <c r="BR2085" s="2"/>
      <c r="BS2085" s="2"/>
      <c r="BT2085" s="2"/>
      <c r="BU2085" s="2"/>
      <c r="BV2085" s="2"/>
      <c r="BW2085" s="2"/>
      <c r="BX2085" s="2"/>
      <c r="BY2085" s="2"/>
      <c r="BZ2085" s="2"/>
      <c r="CA2085" s="2"/>
      <c r="CB2085" s="2"/>
      <c r="CC2085" s="2"/>
      <c r="CD2085" s="2"/>
      <c r="CE2085" s="2"/>
      <c r="CF2085" s="2"/>
      <c r="CG2085" s="2"/>
      <c r="CH2085" s="2"/>
      <c r="CI2085" s="2"/>
      <c r="CJ2085" s="2"/>
      <c r="CK2085" s="2"/>
      <c r="CL2085" s="2"/>
      <c r="CM2085" s="2"/>
      <c r="CN2085" s="2"/>
      <c r="CO2085" s="2"/>
      <c r="CP2085" s="2"/>
      <c r="CQ2085" s="2"/>
      <c r="CR2085" s="2"/>
      <c r="CS2085" s="2"/>
      <c r="CT2085" s="2"/>
      <c r="CU2085" s="2"/>
      <c r="CV2085" s="2"/>
      <c r="CW2085" s="2"/>
      <c r="CX2085" s="2"/>
      <c r="CY2085" s="2"/>
      <c r="CZ2085" s="2"/>
      <c r="DA2085" s="2"/>
      <c r="DB2085" s="2"/>
      <c r="DC2085" s="2"/>
      <c r="DD2085" s="2"/>
      <c r="DE2085" s="2"/>
      <c r="DF2085" s="2"/>
      <c r="DG2085" s="2"/>
      <c r="DH2085" s="2"/>
      <c r="DI2085" s="2"/>
      <c r="DJ2085" s="2"/>
      <c r="DK2085" s="2"/>
      <c r="DL2085" s="2"/>
      <c r="DM2085" s="2"/>
      <c r="DN2085" s="2"/>
      <c r="DO2085" s="2"/>
      <c r="DP2085" s="2"/>
      <c r="DQ2085" s="2"/>
      <c r="DR2085" s="2"/>
      <c r="DS2085" s="2"/>
      <c r="DT2085" s="2"/>
      <c r="DU2085" s="2"/>
      <c r="DV2085" s="2"/>
      <c r="DW2085" s="2"/>
      <c r="DX2085" s="2"/>
      <c r="DY2085" s="2"/>
      <c r="DZ2085" s="2"/>
      <c r="EA2085" s="2"/>
      <c r="EB2085" s="2"/>
      <c r="EC2085" s="2"/>
      <c r="ED2085" s="2"/>
      <c r="EE2085" s="2"/>
      <c r="EF2085" s="2"/>
      <c r="EG2085" s="2"/>
      <c r="EH2085" s="2"/>
      <c r="EI2085" s="2"/>
      <c r="EJ2085" s="2"/>
      <c r="EK2085" s="2"/>
      <c r="EL2085" s="2"/>
      <c r="EM2085" s="2"/>
      <c r="EN2085" s="2"/>
      <c r="EO2085" s="2"/>
      <c r="EP2085" s="2"/>
      <c r="EQ2085" s="2"/>
      <c r="ER2085" s="2"/>
      <c r="ES2085" s="2"/>
      <c r="ET2085" s="2"/>
      <c r="EU2085" s="2"/>
      <c r="EV2085" s="2"/>
      <c r="EW2085" s="2"/>
      <c r="EX2085" s="2"/>
      <c r="EY2085" s="2"/>
      <c r="EZ2085" s="2"/>
      <c r="FA2085" s="2"/>
      <c r="FB2085" s="2"/>
      <c r="FC2085" s="2"/>
      <c r="FD2085" s="2"/>
      <c r="FE2085" s="2"/>
      <c r="FF2085" s="2"/>
      <c r="FG2085" s="2"/>
      <c r="FH2085" s="2"/>
      <c r="FI2085" s="2"/>
      <c r="FJ2085" s="2"/>
      <c r="FK2085" s="2"/>
      <c r="FL2085" s="2"/>
      <c r="FM2085" s="2"/>
      <c r="FN2085" s="2"/>
      <c r="FO2085" s="2"/>
      <c r="FP2085" s="2"/>
      <c r="FQ2085" s="2"/>
      <c r="FR2085" s="2"/>
      <c r="FS2085" s="2"/>
      <c r="FT2085" s="2"/>
      <c r="FU2085" s="2"/>
      <c r="FV2085" s="2"/>
      <c r="FW2085" s="2"/>
      <c r="FX2085" s="2"/>
      <c r="FY2085" s="2"/>
      <c r="FZ2085" s="2"/>
      <c r="GA2085" s="2"/>
      <c r="GB2085" s="2"/>
      <c r="GC2085" s="2"/>
      <c r="GD2085" s="2"/>
      <c r="GE2085" s="2"/>
      <c r="GF2085" s="2"/>
      <c r="GG2085" s="2"/>
      <c r="GH2085" s="2"/>
      <c r="GI2085" s="2"/>
      <c r="GJ2085" s="2"/>
      <c r="GK2085" s="2"/>
      <c r="GL2085" s="2"/>
      <c r="GM2085" s="2"/>
      <c r="GN2085" s="2"/>
      <c r="GO2085" s="2"/>
      <c r="GP2085" s="2"/>
      <c r="GQ2085" s="2"/>
      <c r="GR2085" s="2"/>
      <c r="GS2085" s="2"/>
      <c r="GT2085" s="2"/>
      <c r="GU2085" s="2"/>
      <c r="GV2085" s="2"/>
      <c r="GW2085" s="2"/>
      <c r="GX2085" s="2"/>
      <c r="GY2085" s="2"/>
      <c r="GZ2085" s="2"/>
      <c r="HA2085" s="2"/>
      <c r="HB2085" s="2"/>
      <c r="HC2085" s="2"/>
      <c r="HD2085" s="2"/>
      <c r="HE2085" s="2"/>
      <c r="HF2085" s="2"/>
      <c r="HG2085" s="2"/>
      <c r="HH2085" s="2"/>
      <c r="HI2085" s="2"/>
      <c r="HJ2085" s="2"/>
      <c r="HK2085" s="2"/>
      <c r="HL2085" s="2"/>
      <c r="HM2085" s="2"/>
      <c r="HN2085" s="2"/>
      <c r="HO2085" s="2"/>
      <c r="HP2085" s="2"/>
      <c r="HQ2085" s="2"/>
      <c r="HR2085" s="2"/>
      <c r="HS2085" s="2"/>
      <c r="HT2085" s="2"/>
      <c r="HU2085" s="2"/>
      <c r="HV2085" s="2"/>
      <c r="HW2085" s="2"/>
      <c r="HX2085" s="2"/>
      <c r="HY2085" s="2"/>
      <c r="HZ2085" s="2"/>
      <c r="IA2085" s="2"/>
      <c r="IB2085" s="2"/>
      <c r="IC2085" s="2"/>
      <c r="ID2085" s="2"/>
      <c r="IE2085" s="2"/>
      <c r="IF2085" s="2"/>
      <c r="IG2085" s="2"/>
      <c r="IH2085" s="2"/>
      <c r="II2085" s="2"/>
      <c r="IJ2085" s="2"/>
      <c r="IK2085" s="2"/>
      <c r="IL2085" s="2"/>
      <c r="IM2085" s="2"/>
      <c r="IN2085" s="2"/>
      <c r="IO2085" s="2"/>
      <c r="IP2085" s="2"/>
      <c r="IQ2085" s="2"/>
    </row>
    <row r="2087" spans="1:251" ht="19.2">
      <c r="A2087" s="1" t="s">
        <v>0</v>
      </c>
      <c r="AW2087" s="3"/>
      <c r="AX2087" s="4"/>
      <c r="AY2087" s="3"/>
    </row>
    <row r="2089" spans="1:251" ht="18">
      <c r="B2089" s="115" t="s">
        <v>8</v>
      </c>
      <c r="C2089" s="116"/>
      <c r="D2089" s="116"/>
      <c r="E2089" s="116"/>
      <c r="F2089" s="116"/>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row>
    <row r="2090" spans="1:251">
      <c r="Z2090" s="5"/>
      <c r="AD2090" s="5"/>
      <c r="AE2090" s="5"/>
      <c r="AF2090" s="5"/>
      <c r="AG2090" s="5"/>
      <c r="AH2090" s="5"/>
      <c r="AI2090" s="5"/>
      <c r="AO2090" s="5"/>
    </row>
    <row r="2091" spans="1:251" ht="13.8" thickBot="1">
      <c r="Z2091" s="5"/>
      <c r="AD2091" s="5"/>
      <c r="AE2091" s="5"/>
      <c r="AF2091" s="5"/>
      <c r="AG2091" s="5"/>
      <c r="AH2091" s="5"/>
      <c r="AI2091" s="5"/>
      <c r="AO2091" s="5"/>
      <c r="DI2091" s="6"/>
    </row>
    <row r="2092" spans="1:251" ht="24.75" customHeight="1" thickBot="1">
      <c r="B2092" s="117" t="s">
        <v>1</v>
      </c>
      <c r="C2092" s="118"/>
      <c r="D2092" s="118"/>
      <c r="E2092" s="118"/>
      <c r="F2092" s="118"/>
      <c r="G2092" s="118"/>
      <c r="H2092" s="119" t="s">
        <v>233</v>
      </c>
      <c r="I2092" s="120"/>
      <c r="J2092" s="120"/>
      <c r="K2092" s="120"/>
      <c r="L2092" s="120"/>
      <c r="M2092" s="120"/>
      <c r="N2092" s="120"/>
      <c r="O2092" s="120"/>
      <c r="P2092" s="120"/>
      <c r="Q2092" s="120"/>
      <c r="R2092" s="120"/>
      <c r="S2092" s="120"/>
      <c r="T2092" s="120"/>
      <c r="U2092" s="120"/>
      <c r="V2092" s="120"/>
      <c r="W2092" s="120"/>
      <c r="X2092" s="120"/>
      <c r="Y2092" s="120"/>
      <c r="Z2092" s="120"/>
      <c r="AA2092" s="120"/>
      <c r="AB2092" s="120"/>
      <c r="AC2092" s="120"/>
      <c r="AD2092" s="120"/>
      <c r="AE2092" s="120"/>
      <c r="AF2092" s="120"/>
      <c r="AG2092" s="120"/>
      <c r="AH2092" s="120"/>
      <c r="AI2092" s="120"/>
      <c r="AJ2092" s="120"/>
      <c r="AK2092" s="120"/>
      <c r="AL2092" s="120"/>
      <c r="AM2092" s="120"/>
      <c r="AN2092" s="120"/>
      <c r="AO2092" s="120"/>
      <c r="AP2092" s="120"/>
      <c r="AQ2092" s="120"/>
      <c r="AR2092" s="120"/>
      <c r="AS2092" s="120"/>
      <c r="AT2092" s="120"/>
      <c r="AU2092" s="120"/>
      <c r="AV2092" s="120"/>
      <c r="AW2092" s="120"/>
      <c r="AX2092" s="121"/>
      <c r="DI2092" s="6"/>
    </row>
    <row r="2093" spans="1:251" ht="14.4">
      <c r="B2093" s="7"/>
      <c r="C2093" s="7"/>
      <c r="D2093" s="7"/>
      <c r="E2093" s="7"/>
      <c r="F2093" s="7"/>
      <c r="G2093" s="7"/>
      <c r="H2093" s="8"/>
      <c r="I2093" s="8"/>
      <c r="J2093" s="8"/>
      <c r="K2093" s="8"/>
      <c r="L2093" s="9"/>
      <c r="M2093" s="9"/>
      <c r="N2093" s="9"/>
      <c r="O2093" s="9"/>
      <c r="P2093" s="8"/>
      <c r="Q2093" s="8"/>
      <c r="R2093" s="8"/>
      <c r="S2093" s="8"/>
      <c r="T2093" s="8"/>
      <c r="U2093" s="8"/>
      <c r="V2093" s="10"/>
      <c r="W2093" s="10"/>
      <c r="X2093" s="10"/>
      <c r="Y2093" s="10"/>
      <c r="Z2093" s="10"/>
      <c r="AA2093" s="10"/>
      <c r="AB2093" s="10"/>
      <c r="AC2093" s="10"/>
      <c r="AD2093" s="10"/>
      <c r="AE2093" s="10"/>
      <c r="AF2093" s="10"/>
      <c r="AG2093" s="10"/>
      <c r="AH2093" s="10"/>
      <c r="AI2093" s="10"/>
      <c r="AJ2093" s="10"/>
      <c r="AK2093" s="10"/>
      <c r="AL2093" s="10"/>
      <c r="AM2093" s="10"/>
      <c r="AN2093" s="10"/>
      <c r="AO2093" s="10"/>
      <c r="AP2093" s="10"/>
      <c r="AQ2093" s="10"/>
      <c r="AR2093" s="10"/>
      <c r="AS2093" s="10"/>
      <c r="AT2093" s="10"/>
      <c r="AU2093" s="10"/>
      <c r="AV2093" s="10"/>
      <c r="AW2093" s="10"/>
      <c r="AX2093" s="10"/>
      <c r="DI2093" s="6"/>
    </row>
    <row r="2094" spans="1:251" ht="15" thickBot="1">
      <c r="A2094" s="11"/>
      <c r="B2094" s="10" t="s">
        <v>2</v>
      </c>
      <c r="C2094" s="8"/>
      <c r="D2094" s="8"/>
      <c r="E2094" s="8"/>
      <c r="F2094" s="8"/>
      <c r="G2094" s="8"/>
      <c r="H2094" s="8"/>
      <c r="I2094" s="8"/>
      <c r="J2094" s="8"/>
      <c r="K2094" s="8"/>
      <c r="L2094" s="9"/>
      <c r="M2094" s="9"/>
      <c r="N2094" s="9"/>
      <c r="O2094" s="9"/>
      <c r="P2094" s="8"/>
      <c r="Q2094" s="8"/>
      <c r="R2094" s="8"/>
      <c r="S2094" s="8"/>
      <c r="T2094" s="8"/>
      <c r="U2094" s="8"/>
      <c r="V2094" s="10"/>
      <c r="W2094" s="10"/>
      <c r="X2094" s="10"/>
      <c r="Y2094" s="10"/>
      <c r="Z2094" s="10"/>
      <c r="AA2094" s="10"/>
      <c r="AB2094" s="10"/>
      <c r="AC2094" s="10"/>
      <c r="AD2094" s="10"/>
      <c r="AE2094" s="10"/>
      <c r="AF2094" s="10"/>
      <c r="AG2094" s="10"/>
      <c r="AH2094" s="10"/>
      <c r="AI2094" s="10"/>
      <c r="AJ2094" s="10"/>
      <c r="AK2094" s="10"/>
      <c r="AL2094" s="10"/>
      <c r="AM2094" s="10"/>
      <c r="AN2094" s="10"/>
      <c r="AO2094" s="10"/>
      <c r="AP2094" s="10"/>
      <c r="AQ2094" s="10"/>
      <c r="AR2094" s="10"/>
      <c r="AS2094" s="10"/>
      <c r="AT2094" s="10"/>
      <c r="AU2094" s="10"/>
      <c r="AV2094" s="10"/>
      <c r="AW2094" s="10"/>
      <c r="AX2094" s="10"/>
      <c r="DI2094" s="6"/>
    </row>
    <row r="2095" spans="1:251" ht="14.4">
      <c r="A2095" s="8"/>
      <c r="B2095" s="12"/>
      <c r="C2095" s="7"/>
      <c r="D2095" s="7"/>
      <c r="E2095" s="7"/>
      <c r="F2095" s="7"/>
      <c r="G2095" s="7"/>
      <c r="H2095" s="7"/>
      <c r="I2095" s="7"/>
      <c r="J2095" s="7"/>
      <c r="K2095" s="7"/>
      <c r="L2095" s="13"/>
      <c r="M2095" s="13"/>
      <c r="N2095" s="13"/>
      <c r="O2095" s="13"/>
      <c r="P2095" s="7"/>
      <c r="Q2095" s="7"/>
      <c r="R2095" s="7"/>
      <c r="S2095" s="7"/>
      <c r="T2095" s="7"/>
      <c r="U2095" s="7"/>
      <c r="V2095" s="14"/>
      <c r="W2095" s="14"/>
      <c r="X2095" s="14"/>
      <c r="Y2095" s="14"/>
      <c r="Z2095" s="14"/>
      <c r="AA2095" s="14"/>
      <c r="AB2095" s="14"/>
      <c r="AC2095" s="14"/>
      <c r="AD2095" s="14"/>
      <c r="AE2095" s="14"/>
      <c r="AF2095" s="14"/>
      <c r="AG2095" s="14"/>
      <c r="AH2095" s="14"/>
      <c r="AI2095" s="14"/>
      <c r="AJ2095" s="14"/>
      <c r="AK2095" s="14"/>
      <c r="AL2095" s="14"/>
      <c r="AM2095" s="14"/>
      <c r="AN2095" s="14"/>
      <c r="AO2095" s="14"/>
      <c r="AP2095" s="14"/>
      <c r="AQ2095" s="14"/>
      <c r="AR2095" s="14"/>
      <c r="AS2095" s="14"/>
      <c r="AT2095" s="14"/>
      <c r="AU2095" s="14"/>
      <c r="AV2095" s="14"/>
      <c r="AW2095" s="14"/>
      <c r="AX2095" s="15"/>
    </row>
    <row r="2096" spans="1:251" ht="12" customHeight="1">
      <c r="A2096" s="8"/>
      <c r="B2096" s="122" t="s">
        <v>847</v>
      </c>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4"/>
    </row>
    <row r="2097" spans="1:113" ht="12" customHeight="1">
      <c r="A2097" s="8"/>
      <c r="B2097" s="122"/>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4"/>
      <c r="BC2097" s="16"/>
    </row>
    <row r="2098" spans="1:113" ht="12" customHeight="1">
      <c r="A2098" s="8"/>
      <c r="B2098" s="122"/>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4"/>
    </row>
    <row r="2099" spans="1:113" ht="12" customHeight="1">
      <c r="A2099" s="8"/>
      <c r="B2099" s="122"/>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4"/>
    </row>
    <row r="2100" spans="1:113" ht="12" customHeight="1">
      <c r="A2100" s="8"/>
      <c r="B2100" s="122"/>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4"/>
    </row>
    <row r="2101" spans="1:113" ht="15" thickBot="1">
      <c r="A2101" s="17"/>
      <c r="B2101" s="18"/>
      <c r="C2101" s="19"/>
      <c r="D2101" s="19"/>
      <c r="E2101" s="19"/>
      <c r="F2101" s="19"/>
      <c r="G2101" s="19"/>
      <c r="H2101" s="19"/>
      <c r="I2101" s="19"/>
      <c r="J2101" s="19"/>
      <c r="K2101" s="19"/>
      <c r="L2101" s="19"/>
      <c r="M2101" s="19"/>
      <c r="N2101" s="19"/>
      <c r="O2101" s="19"/>
      <c r="P2101" s="19"/>
      <c r="Q2101" s="19"/>
      <c r="R2101" s="19"/>
      <c r="S2101" s="19"/>
      <c r="T2101" s="19"/>
      <c r="U2101" s="19"/>
      <c r="V2101" s="19"/>
      <c r="W2101" s="19"/>
      <c r="X2101" s="19"/>
      <c r="Y2101" s="19"/>
      <c r="Z2101" s="19"/>
      <c r="AA2101" s="19"/>
      <c r="AB2101" s="19"/>
      <c r="AC2101" s="19"/>
      <c r="AD2101" s="19"/>
      <c r="AE2101" s="19"/>
      <c r="AF2101" s="19"/>
      <c r="AG2101" s="19"/>
      <c r="AH2101" s="19"/>
      <c r="AI2101" s="19"/>
      <c r="AJ2101" s="19"/>
      <c r="AK2101" s="19"/>
      <c r="AL2101" s="19"/>
      <c r="AM2101" s="19"/>
      <c r="AN2101" s="19"/>
      <c r="AO2101" s="19"/>
      <c r="AP2101" s="19"/>
      <c r="AQ2101" s="19"/>
      <c r="AR2101" s="19"/>
      <c r="AS2101" s="19"/>
      <c r="AT2101" s="19"/>
      <c r="AU2101" s="19"/>
      <c r="AV2101" s="19"/>
      <c r="AW2101" s="19"/>
      <c r="AX2101" s="20"/>
    </row>
    <row r="2102" spans="1:113">
      <c r="B2102" s="21"/>
    </row>
    <row r="2103" spans="1:113" ht="15" thickBot="1">
      <c r="A2103" s="11"/>
      <c r="B2103" s="10" t="s">
        <v>3</v>
      </c>
      <c r="C2103" s="8"/>
      <c r="D2103" s="8"/>
      <c r="E2103" s="8"/>
      <c r="F2103" s="8"/>
      <c r="G2103" s="8"/>
      <c r="H2103" s="8"/>
      <c r="I2103" s="8"/>
      <c r="J2103" s="8"/>
      <c r="K2103" s="8"/>
      <c r="L2103" s="9"/>
      <c r="M2103" s="9"/>
      <c r="N2103" s="9"/>
      <c r="O2103" s="9"/>
      <c r="P2103" s="8"/>
      <c r="Q2103" s="8"/>
      <c r="R2103" s="8"/>
      <c r="S2103" s="8"/>
      <c r="T2103" s="8"/>
      <c r="U2103" s="8"/>
      <c r="V2103" s="10"/>
      <c r="W2103" s="10"/>
      <c r="X2103" s="10"/>
      <c r="Y2103" s="10"/>
      <c r="Z2103" s="10"/>
      <c r="AA2103" s="10"/>
      <c r="AB2103" s="10"/>
      <c r="AC2103" s="10"/>
      <c r="AD2103" s="10"/>
      <c r="AE2103" s="10"/>
      <c r="AF2103" s="10"/>
      <c r="AG2103" s="10"/>
      <c r="AH2103" s="10"/>
      <c r="AI2103" s="10"/>
      <c r="AJ2103" s="10"/>
      <c r="AK2103" s="10"/>
      <c r="AL2103" s="10"/>
      <c r="AM2103" s="10"/>
      <c r="AN2103" s="10"/>
      <c r="AO2103" s="10"/>
      <c r="AP2103" s="10"/>
      <c r="AQ2103" s="10"/>
      <c r="AR2103" s="10"/>
      <c r="AS2103" s="10"/>
      <c r="AT2103" s="10"/>
      <c r="AU2103" s="10"/>
      <c r="AV2103" s="10"/>
      <c r="AW2103" s="10"/>
      <c r="AX2103" s="10"/>
      <c r="DI2103" s="6"/>
    </row>
    <row r="2104" spans="1:113" ht="14.4">
      <c r="A2104" s="8"/>
      <c r="B2104" s="12"/>
      <c r="C2104" s="7"/>
      <c r="D2104" s="7"/>
      <c r="E2104" s="7"/>
      <c r="F2104" s="7"/>
      <c r="G2104" s="7"/>
      <c r="H2104" s="7"/>
      <c r="I2104" s="7"/>
      <c r="J2104" s="7"/>
      <c r="K2104" s="7"/>
      <c r="L2104" s="13"/>
      <c r="M2104" s="13"/>
      <c r="N2104" s="13"/>
      <c r="O2104" s="13"/>
      <c r="P2104" s="7"/>
      <c r="Q2104" s="7"/>
      <c r="R2104" s="7"/>
      <c r="S2104" s="7"/>
      <c r="T2104" s="7"/>
      <c r="U2104" s="7"/>
      <c r="V2104" s="14"/>
      <c r="W2104" s="14"/>
      <c r="X2104" s="14"/>
      <c r="Y2104" s="14"/>
      <c r="Z2104" s="14"/>
      <c r="AA2104" s="14"/>
      <c r="AB2104" s="14"/>
      <c r="AC2104" s="14"/>
      <c r="AD2104" s="14"/>
      <c r="AE2104" s="14"/>
      <c r="AF2104" s="14"/>
      <c r="AG2104" s="14"/>
      <c r="AH2104" s="14"/>
      <c r="AI2104" s="14"/>
      <c r="AJ2104" s="14"/>
      <c r="AK2104" s="14"/>
      <c r="AL2104" s="14"/>
      <c r="AM2104" s="14"/>
      <c r="AN2104" s="14"/>
      <c r="AO2104" s="14"/>
      <c r="AP2104" s="14"/>
      <c r="AQ2104" s="14"/>
      <c r="AR2104" s="14"/>
      <c r="AS2104" s="14"/>
      <c r="AT2104" s="14"/>
      <c r="AU2104" s="14"/>
      <c r="AV2104" s="14"/>
      <c r="AW2104" s="14"/>
      <c r="AX2104" s="15"/>
    </row>
    <row r="2105" spans="1:113" ht="12" customHeight="1">
      <c r="A2105" s="8"/>
      <c r="B2105" s="122" t="s">
        <v>848</v>
      </c>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4"/>
    </row>
    <row r="2106" spans="1:113" ht="12" customHeight="1">
      <c r="A2106" s="8"/>
      <c r="B2106" s="122"/>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4"/>
      <c r="BC2106" s="16"/>
    </row>
    <row r="2107" spans="1:113" ht="12" customHeight="1">
      <c r="A2107" s="8"/>
      <c r="B2107" s="122"/>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4"/>
    </row>
    <row r="2108" spans="1:113" ht="12" customHeight="1">
      <c r="A2108" s="8"/>
      <c r="B2108" s="122"/>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4"/>
    </row>
    <row r="2109" spans="1:113" ht="12" customHeight="1">
      <c r="A2109" s="8"/>
      <c r="B2109" s="122"/>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4"/>
    </row>
    <row r="2110" spans="1:113" ht="15" thickBot="1">
      <c r="A2110" s="17"/>
      <c r="B2110" s="18"/>
      <c r="C2110" s="19"/>
      <c r="D2110" s="19"/>
      <c r="E2110" s="19"/>
      <c r="F2110" s="19"/>
      <c r="G2110" s="19"/>
      <c r="H2110" s="19"/>
      <c r="I2110" s="19"/>
      <c r="J2110" s="19"/>
      <c r="K2110" s="19"/>
      <c r="L2110" s="19"/>
      <c r="M2110" s="19"/>
      <c r="N2110" s="19"/>
      <c r="O2110" s="19"/>
      <c r="P2110" s="19"/>
      <c r="Q2110" s="19"/>
      <c r="R2110" s="19"/>
      <c r="S2110" s="19"/>
      <c r="T2110" s="19"/>
      <c r="U2110" s="19"/>
      <c r="V2110" s="19"/>
      <c r="W2110" s="19"/>
      <c r="X2110" s="19"/>
      <c r="Y2110" s="19"/>
      <c r="Z2110" s="19"/>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20"/>
    </row>
    <row r="2111" spans="1:113">
      <c r="B2111" s="21"/>
    </row>
    <row r="2112" spans="1:113" ht="14.4">
      <c r="B2112" s="10" t="s">
        <v>4</v>
      </c>
      <c r="C2112" s="8"/>
      <c r="D2112" s="8"/>
      <c r="E2112" s="8"/>
      <c r="F2112" s="8"/>
      <c r="G2112" s="8"/>
      <c r="H2112" s="8"/>
      <c r="I2112" s="8"/>
      <c r="J2112" s="8"/>
      <c r="K2112" s="8"/>
      <c r="L2112" s="9"/>
      <c r="M2112" s="9"/>
      <c r="N2112" s="9"/>
      <c r="O2112" s="9"/>
      <c r="P2112" s="8"/>
      <c r="Q2112" s="8"/>
      <c r="R2112" s="8"/>
      <c r="S2112" s="8"/>
      <c r="T2112" s="8"/>
      <c r="U2112" s="8"/>
      <c r="V2112" s="10"/>
      <c r="W2112" s="10"/>
      <c r="X2112" s="10"/>
      <c r="Y2112" s="10"/>
      <c r="Z2112" s="10"/>
      <c r="AA2112" s="10"/>
      <c r="AB2112" s="10"/>
      <c r="AC2112" s="10"/>
      <c r="AD2112" s="10"/>
      <c r="AE2112" s="10"/>
      <c r="AF2112" s="10"/>
      <c r="AG2112" s="10"/>
      <c r="AH2112" s="10"/>
      <c r="AI2112" s="10"/>
      <c r="AJ2112" s="10"/>
      <c r="AK2112" s="10"/>
      <c r="AL2112" s="10"/>
      <c r="AM2112" s="10"/>
      <c r="AN2112" s="10"/>
      <c r="AO2112" s="10"/>
      <c r="AP2112" s="10"/>
      <c r="AQ2112" s="10"/>
      <c r="AR2112" s="10"/>
      <c r="AS2112" s="10"/>
      <c r="AT2112" s="10"/>
      <c r="AU2112" s="10"/>
      <c r="AV2112" s="10"/>
      <c r="AW2112" s="10"/>
      <c r="AX2112" s="10"/>
    </row>
    <row r="2113" spans="1:251" ht="15" thickBot="1">
      <c r="B2113" s="8"/>
      <c r="C2113" s="8"/>
      <c r="D2113" s="8"/>
      <c r="E2113" s="8"/>
      <c r="F2113" s="8"/>
      <c r="G2113" s="8"/>
      <c r="H2113" s="8"/>
      <c r="I2113" s="8"/>
      <c r="J2113" s="8"/>
      <c r="K2113" s="8"/>
      <c r="L2113" s="9"/>
      <c r="M2113" s="9"/>
      <c r="N2113" s="9"/>
      <c r="O2113" s="9"/>
      <c r="P2113" s="8"/>
      <c r="Q2113" s="8"/>
      <c r="R2113" s="8"/>
      <c r="S2113" s="8"/>
      <c r="T2113" s="8"/>
      <c r="U2113" s="8"/>
      <c r="V2113" s="10"/>
      <c r="W2113" s="10"/>
      <c r="X2113" s="10"/>
      <c r="Y2113" s="10"/>
      <c r="Z2113" s="10"/>
      <c r="AA2113" s="10"/>
      <c r="AB2113" s="10"/>
      <c r="AC2113" s="10"/>
      <c r="AD2113" s="10"/>
      <c r="AE2113" s="10"/>
      <c r="AF2113" s="10"/>
      <c r="AG2113" s="10"/>
      <c r="AH2113" s="10"/>
      <c r="AI2113" s="10"/>
      <c r="AJ2113" s="10"/>
      <c r="AK2113" s="10"/>
      <c r="AL2113" s="10"/>
      <c r="AM2113" s="10"/>
      <c r="AN2113" s="10"/>
      <c r="AO2113" s="10"/>
      <c r="AP2113" s="10"/>
      <c r="AQ2113" s="10"/>
      <c r="AR2113" s="10"/>
      <c r="AS2113" s="10"/>
      <c r="AT2113" s="10"/>
      <c r="AU2113" s="10"/>
      <c r="AV2113" s="10"/>
      <c r="AW2113" s="10"/>
      <c r="AX2113" s="22" t="s">
        <v>5</v>
      </c>
    </row>
    <row r="2114" spans="1:251" s="16" customFormat="1" ht="13.5" customHeight="1">
      <c r="A2114" s="8"/>
      <c r="B2114" s="125" t="s">
        <v>6</v>
      </c>
      <c r="C2114" s="126"/>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7"/>
      <c r="AA2114" s="131" t="s">
        <v>9</v>
      </c>
      <c r="AB2114" s="126"/>
      <c r="AC2114" s="126"/>
      <c r="AD2114" s="126"/>
      <c r="AE2114" s="126"/>
      <c r="AF2114" s="126"/>
      <c r="AG2114" s="126"/>
      <c r="AH2114" s="126"/>
      <c r="AI2114" s="127"/>
      <c r="AJ2114" s="131" t="s">
        <v>10</v>
      </c>
      <c r="AK2114" s="126"/>
      <c r="AL2114" s="126"/>
      <c r="AM2114" s="126"/>
      <c r="AN2114" s="126"/>
      <c r="AO2114" s="126"/>
      <c r="AP2114" s="126"/>
      <c r="AQ2114" s="126"/>
      <c r="AR2114" s="127"/>
      <c r="AS2114" s="131" t="s">
        <v>7</v>
      </c>
      <c r="AT2114" s="126"/>
      <c r="AU2114" s="126"/>
      <c r="AV2114" s="126"/>
      <c r="AW2114" s="126"/>
      <c r="AX2114" s="133"/>
      <c r="AY2114" s="2"/>
      <c r="AZ2114" s="2"/>
      <c r="BA2114" s="2"/>
      <c r="BB2114" s="2"/>
      <c r="BC2114" s="2"/>
      <c r="BD2114" s="2"/>
      <c r="BE2114" s="2"/>
      <c r="BF2114" s="2"/>
      <c r="BG2114" s="2"/>
      <c r="BH2114" s="2"/>
      <c r="BI2114" s="2"/>
      <c r="BJ2114" s="2"/>
      <c r="BK2114" s="2"/>
      <c r="BL2114" s="2"/>
      <c r="BM2114" s="2"/>
      <c r="BN2114" s="2"/>
      <c r="BO2114" s="2"/>
      <c r="BP2114" s="2"/>
      <c r="BQ2114" s="2"/>
      <c r="BR2114" s="2"/>
      <c r="BS2114" s="2"/>
      <c r="BT2114" s="2"/>
      <c r="BU2114" s="2"/>
      <c r="BV2114" s="2"/>
      <c r="BW2114" s="2"/>
      <c r="BX2114" s="2"/>
      <c r="BY2114" s="2"/>
      <c r="BZ2114" s="2"/>
      <c r="CA2114" s="2"/>
      <c r="CB2114" s="2"/>
      <c r="CC2114" s="2"/>
      <c r="CD2114" s="2"/>
      <c r="CE2114" s="2"/>
      <c r="CF2114" s="2"/>
      <c r="CG2114" s="2"/>
      <c r="CH2114" s="2"/>
      <c r="CI2114" s="2"/>
      <c r="CJ2114" s="2"/>
      <c r="CK2114" s="2"/>
      <c r="CL2114" s="2"/>
      <c r="CM2114" s="2"/>
      <c r="CN2114" s="2"/>
      <c r="CO2114" s="2"/>
      <c r="CP2114" s="2"/>
      <c r="CQ2114" s="2"/>
      <c r="CR2114" s="2"/>
      <c r="CS2114" s="2"/>
      <c r="CT2114" s="2"/>
      <c r="CU2114" s="2"/>
      <c r="CV2114" s="2"/>
      <c r="CW2114" s="2"/>
      <c r="CX2114" s="2"/>
      <c r="CY2114" s="2"/>
      <c r="CZ2114" s="2"/>
      <c r="DA2114" s="2"/>
      <c r="DB2114" s="2"/>
      <c r="DC2114" s="2"/>
      <c r="DD2114" s="2"/>
      <c r="DE2114" s="2"/>
      <c r="DF2114" s="2"/>
      <c r="DG2114" s="2"/>
      <c r="DH2114" s="2"/>
      <c r="DI2114" s="2"/>
      <c r="DJ2114" s="2"/>
      <c r="DK2114" s="2"/>
      <c r="DL2114" s="2"/>
      <c r="DM2114" s="2"/>
      <c r="DN2114" s="2"/>
      <c r="DO2114" s="2"/>
      <c r="DP2114" s="2"/>
      <c r="DQ2114" s="2"/>
      <c r="DR2114" s="2"/>
      <c r="DS2114" s="2"/>
      <c r="DT2114" s="2"/>
      <c r="DU2114" s="2"/>
      <c r="DV2114" s="2"/>
      <c r="DW2114" s="2"/>
      <c r="DX2114" s="2"/>
      <c r="DY2114" s="2"/>
      <c r="DZ2114" s="2"/>
      <c r="EA2114" s="2"/>
      <c r="EB2114" s="2"/>
      <c r="EC2114" s="2"/>
      <c r="ED2114" s="2"/>
      <c r="EE2114" s="2"/>
      <c r="EF2114" s="2"/>
      <c r="EG2114" s="2"/>
      <c r="EH2114" s="2"/>
      <c r="EI2114" s="2"/>
      <c r="EJ2114" s="2"/>
      <c r="EK2114" s="2"/>
      <c r="EL2114" s="2"/>
      <c r="EM2114" s="2"/>
      <c r="EN2114" s="2"/>
      <c r="EO2114" s="2"/>
      <c r="EP2114" s="2"/>
      <c r="EQ2114" s="2"/>
      <c r="ER2114" s="2"/>
      <c r="ES2114" s="2"/>
      <c r="ET2114" s="2"/>
      <c r="EU2114" s="2"/>
      <c r="EV2114" s="2"/>
      <c r="EW2114" s="2"/>
      <c r="EX2114" s="2"/>
      <c r="EY2114" s="2"/>
      <c r="EZ2114" s="2"/>
      <c r="FA2114" s="2"/>
      <c r="FB2114" s="2"/>
      <c r="FC2114" s="2"/>
      <c r="FD2114" s="2"/>
      <c r="FE2114" s="2"/>
      <c r="FF2114" s="2"/>
      <c r="FG2114" s="2"/>
      <c r="FH2114" s="2"/>
      <c r="FI2114" s="2"/>
      <c r="FJ2114" s="2"/>
      <c r="FK2114" s="2"/>
      <c r="FL2114" s="2"/>
      <c r="FM2114" s="2"/>
      <c r="FN2114" s="2"/>
      <c r="FO2114" s="2"/>
      <c r="FP2114" s="2"/>
      <c r="FQ2114" s="2"/>
      <c r="FR2114" s="2"/>
      <c r="FS2114" s="2"/>
      <c r="FT2114" s="2"/>
      <c r="FU2114" s="2"/>
      <c r="FV2114" s="2"/>
      <c r="FW2114" s="2"/>
      <c r="FX2114" s="2"/>
      <c r="FY2114" s="2"/>
      <c r="FZ2114" s="2"/>
      <c r="GA2114" s="2"/>
      <c r="GB2114" s="2"/>
      <c r="GC2114" s="2"/>
      <c r="GD2114" s="2"/>
      <c r="GE2114" s="2"/>
      <c r="GF2114" s="2"/>
      <c r="GG2114" s="2"/>
      <c r="GH2114" s="2"/>
      <c r="GI2114" s="2"/>
      <c r="GJ2114" s="2"/>
      <c r="GK2114" s="2"/>
      <c r="GL2114" s="2"/>
      <c r="GM2114" s="2"/>
      <c r="GN2114" s="2"/>
      <c r="GO2114" s="2"/>
      <c r="GP2114" s="2"/>
      <c r="GQ2114" s="2"/>
      <c r="GR2114" s="2"/>
      <c r="GS2114" s="2"/>
      <c r="GT2114" s="2"/>
      <c r="GU2114" s="2"/>
      <c r="GV2114" s="2"/>
      <c r="GW2114" s="2"/>
      <c r="GX2114" s="2"/>
      <c r="GY2114" s="2"/>
      <c r="GZ2114" s="2"/>
      <c r="HA2114" s="2"/>
      <c r="HB2114" s="2"/>
      <c r="HC2114" s="2"/>
      <c r="HD2114" s="2"/>
      <c r="HE2114" s="2"/>
      <c r="HF2114" s="2"/>
      <c r="HG2114" s="2"/>
      <c r="HH2114" s="2"/>
      <c r="HI2114" s="2"/>
      <c r="HJ2114" s="2"/>
      <c r="HK2114" s="2"/>
      <c r="HL2114" s="2"/>
      <c r="HM2114" s="2"/>
      <c r="HN2114" s="2"/>
      <c r="HO2114" s="2"/>
      <c r="HP2114" s="2"/>
      <c r="HQ2114" s="2"/>
      <c r="HR2114" s="2"/>
      <c r="HS2114" s="2"/>
      <c r="HT2114" s="2"/>
      <c r="HU2114" s="2"/>
      <c r="HV2114" s="2"/>
      <c r="HW2114" s="2"/>
      <c r="HX2114" s="2"/>
      <c r="HY2114" s="2"/>
      <c r="HZ2114" s="2"/>
      <c r="IA2114" s="2"/>
      <c r="IB2114" s="2"/>
      <c r="IC2114" s="2"/>
      <c r="ID2114" s="2"/>
      <c r="IE2114" s="2"/>
      <c r="IF2114" s="2"/>
      <c r="IG2114" s="2"/>
      <c r="IH2114" s="2"/>
      <c r="II2114" s="2"/>
      <c r="IJ2114" s="2"/>
      <c r="IK2114" s="2"/>
      <c r="IL2114" s="2"/>
      <c r="IM2114" s="2"/>
      <c r="IN2114" s="2"/>
      <c r="IO2114" s="2"/>
      <c r="IP2114" s="2"/>
      <c r="IQ2114" s="2"/>
    </row>
    <row r="2115" spans="1:251" s="16" customFormat="1">
      <c r="A2115" s="8"/>
      <c r="B2115" s="128"/>
      <c r="C2115" s="129"/>
      <c r="D2115" s="129"/>
      <c r="E2115" s="129"/>
      <c r="F2115" s="129"/>
      <c r="G2115" s="129"/>
      <c r="H2115" s="129"/>
      <c r="I2115" s="129"/>
      <c r="J2115" s="129"/>
      <c r="K2115" s="129"/>
      <c r="L2115" s="129"/>
      <c r="M2115" s="129"/>
      <c r="N2115" s="129"/>
      <c r="O2115" s="129"/>
      <c r="P2115" s="129"/>
      <c r="Q2115" s="129"/>
      <c r="R2115" s="129"/>
      <c r="S2115" s="129"/>
      <c r="T2115" s="129"/>
      <c r="U2115" s="129"/>
      <c r="V2115" s="129"/>
      <c r="W2115" s="129"/>
      <c r="X2115" s="129"/>
      <c r="Y2115" s="129"/>
      <c r="Z2115" s="130"/>
      <c r="AA2115" s="132"/>
      <c r="AB2115" s="129"/>
      <c r="AC2115" s="129"/>
      <c r="AD2115" s="129"/>
      <c r="AE2115" s="129"/>
      <c r="AF2115" s="129"/>
      <c r="AG2115" s="129"/>
      <c r="AH2115" s="129"/>
      <c r="AI2115" s="130"/>
      <c r="AJ2115" s="132"/>
      <c r="AK2115" s="129"/>
      <c r="AL2115" s="129"/>
      <c r="AM2115" s="129"/>
      <c r="AN2115" s="129"/>
      <c r="AO2115" s="129"/>
      <c r="AP2115" s="129"/>
      <c r="AQ2115" s="129"/>
      <c r="AR2115" s="130"/>
      <c r="AS2115" s="132"/>
      <c r="AT2115" s="129"/>
      <c r="AU2115" s="129"/>
      <c r="AV2115" s="129"/>
      <c r="AW2115" s="129"/>
      <c r="AX2115" s="134"/>
      <c r="AY2115" s="2"/>
      <c r="AZ2115" s="2"/>
      <c r="BA2115" s="2"/>
      <c r="BB2115" s="23"/>
      <c r="BC2115" s="24"/>
      <c r="BE2115" s="2"/>
      <c r="BF2115" s="2"/>
      <c r="BG2115" s="2"/>
      <c r="BH2115" s="2"/>
      <c r="BI2115" s="2"/>
      <c r="BJ2115" s="2"/>
      <c r="BK2115" s="2"/>
      <c r="BL2115" s="2"/>
      <c r="BM2115" s="2"/>
      <c r="BN2115" s="2"/>
      <c r="BO2115" s="2"/>
      <c r="BP2115" s="2"/>
      <c r="BQ2115" s="2"/>
      <c r="BR2115" s="2"/>
      <c r="BS2115" s="2"/>
      <c r="BT2115" s="2"/>
      <c r="BU2115" s="2"/>
      <c r="BV2115" s="2"/>
      <c r="BW2115" s="2"/>
      <c r="BX2115" s="2"/>
      <c r="BY2115" s="2"/>
      <c r="BZ2115" s="2"/>
      <c r="CA2115" s="2"/>
      <c r="CB2115" s="2"/>
      <c r="CC2115" s="2"/>
      <c r="CD2115" s="2"/>
      <c r="CE2115" s="2"/>
      <c r="CF2115" s="2"/>
      <c r="CG2115" s="2"/>
      <c r="CH2115" s="2"/>
      <c r="CI2115" s="2"/>
      <c r="CJ2115" s="2"/>
      <c r="CK2115" s="2"/>
      <c r="CL2115" s="2"/>
      <c r="CM2115" s="2"/>
      <c r="CN2115" s="2"/>
      <c r="CO2115" s="2"/>
      <c r="CP2115" s="2"/>
      <c r="CQ2115" s="2"/>
      <c r="CR2115" s="2"/>
      <c r="CS2115" s="2"/>
      <c r="CT2115" s="2"/>
      <c r="CU2115" s="2"/>
      <c r="CV2115" s="2"/>
      <c r="CW2115" s="2"/>
      <c r="CX2115" s="2"/>
      <c r="CY2115" s="2"/>
      <c r="CZ2115" s="2"/>
      <c r="DA2115" s="2"/>
      <c r="DB2115" s="2"/>
      <c r="DC2115" s="2"/>
      <c r="DD2115" s="2"/>
      <c r="DE2115" s="2"/>
      <c r="DF2115" s="2"/>
      <c r="DG2115" s="2"/>
      <c r="DH2115" s="2"/>
      <c r="DI2115" s="2"/>
      <c r="DJ2115" s="2"/>
      <c r="DK2115" s="2"/>
      <c r="DL2115" s="2"/>
      <c r="DM2115" s="2"/>
      <c r="DN2115" s="2"/>
      <c r="DO2115" s="2"/>
      <c r="DP2115" s="2"/>
      <c r="DQ2115" s="2"/>
      <c r="DR2115" s="2"/>
      <c r="DS2115" s="2"/>
      <c r="DT2115" s="2"/>
      <c r="DU2115" s="2"/>
      <c r="DV2115" s="2"/>
      <c r="DW2115" s="2"/>
      <c r="DX2115" s="2"/>
      <c r="DY2115" s="2"/>
      <c r="DZ2115" s="2"/>
      <c r="EA2115" s="2"/>
      <c r="EB2115" s="2"/>
      <c r="EC2115" s="2"/>
      <c r="ED2115" s="2"/>
      <c r="EE2115" s="2"/>
      <c r="EF2115" s="2"/>
      <c r="EG2115" s="2"/>
      <c r="EH2115" s="2"/>
      <c r="EI2115" s="2"/>
      <c r="EJ2115" s="2"/>
      <c r="EK2115" s="2"/>
      <c r="EL2115" s="2"/>
      <c r="EM2115" s="2"/>
      <c r="EN2115" s="2"/>
      <c r="EO2115" s="2"/>
      <c r="EP2115" s="2"/>
      <c r="EQ2115" s="2"/>
      <c r="ER2115" s="2"/>
      <c r="ES2115" s="2"/>
      <c r="ET2115" s="2"/>
      <c r="EU2115" s="2"/>
      <c r="EV2115" s="2"/>
      <c r="EW2115" s="2"/>
      <c r="EX2115" s="2"/>
      <c r="EY2115" s="2"/>
      <c r="EZ2115" s="2"/>
      <c r="FA2115" s="2"/>
      <c r="FB2115" s="2"/>
      <c r="FC2115" s="2"/>
      <c r="FD2115" s="2"/>
      <c r="FE2115" s="2"/>
      <c r="FF2115" s="2"/>
      <c r="FG2115" s="2"/>
      <c r="FH2115" s="2"/>
      <c r="FI2115" s="2"/>
      <c r="FJ2115" s="2"/>
      <c r="FK2115" s="2"/>
      <c r="FL2115" s="2"/>
      <c r="FM2115" s="2"/>
      <c r="FN2115" s="2"/>
      <c r="FO2115" s="2"/>
      <c r="FP2115" s="2"/>
      <c r="FQ2115" s="2"/>
      <c r="FR2115" s="2"/>
      <c r="FS2115" s="2"/>
      <c r="FT2115" s="2"/>
      <c r="FU2115" s="2"/>
      <c r="FV2115" s="2"/>
      <c r="FW2115" s="2"/>
      <c r="FX2115" s="2"/>
      <c r="FY2115" s="2"/>
      <c r="FZ2115" s="2"/>
      <c r="GA2115" s="2"/>
      <c r="GB2115" s="2"/>
      <c r="GC2115" s="2"/>
      <c r="GD2115" s="2"/>
      <c r="GE2115" s="2"/>
      <c r="GF2115" s="2"/>
      <c r="GG2115" s="2"/>
      <c r="GH2115" s="2"/>
      <c r="GI2115" s="2"/>
      <c r="GJ2115" s="2"/>
      <c r="GK2115" s="2"/>
      <c r="GL2115" s="2"/>
      <c r="GM2115" s="2"/>
      <c r="GN2115" s="2"/>
      <c r="GO2115" s="2"/>
      <c r="GP2115" s="2"/>
      <c r="GQ2115" s="2"/>
      <c r="GR2115" s="2"/>
      <c r="GS2115" s="2"/>
      <c r="GT2115" s="2"/>
      <c r="GU2115" s="2"/>
      <c r="GV2115" s="2"/>
      <c r="GW2115" s="2"/>
      <c r="GX2115" s="2"/>
      <c r="GY2115" s="2"/>
      <c r="GZ2115" s="2"/>
      <c r="HA2115" s="2"/>
      <c r="HB2115" s="2"/>
      <c r="HC2115" s="2"/>
      <c r="HD2115" s="2"/>
      <c r="HE2115" s="2"/>
      <c r="HF2115" s="2"/>
      <c r="HG2115" s="2"/>
      <c r="HH2115" s="2"/>
      <c r="HI2115" s="2"/>
      <c r="HJ2115" s="2"/>
      <c r="HK2115" s="2"/>
      <c r="HL2115" s="2"/>
      <c r="HM2115" s="2"/>
      <c r="HN2115" s="2"/>
      <c r="HO2115" s="2"/>
      <c r="HP2115" s="2"/>
      <c r="HQ2115" s="2"/>
      <c r="HR2115" s="2"/>
      <c r="HS2115" s="2"/>
      <c r="HT2115" s="2"/>
      <c r="HU2115" s="2"/>
      <c r="HV2115" s="2"/>
      <c r="HW2115" s="2"/>
      <c r="HX2115" s="2"/>
      <c r="HY2115" s="2"/>
      <c r="HZ2115" s="2"/>
      <c r="IA2115" s="2"/>
      <c r="IB2115" s="2"/>
      <c r="IC2115" s="2"/>
      <c r="ID2115" s="2"/>
      <c r="IE2115" s="2"/>
      <c r="IF2115" s="2"/>
      <c r="IG2115" s="2"/>
      <c r="IH2115" s="2"/>
      <c r="II2115" s="2"/>
      <c r="IJ2115" s="2"/>
      <c r="IK2115" s="2"/>
      <c r="IL2115" s="2"/>
      <c r="IM2115" s="2"/>
      <c r="IN2115" s="2"/>
      <c r="IO2115" s="2"/>
      <c r="IP2115" s="2"/>
      <c r="IQ2115" s="2"/>
    </row>
    <row r="2116" spans="1:251" s="16" customFormat="1" ht="18.75" customHeight="1">
      <c r="A2116" s="8"/>
      <c r="B2116" s="25"/>
      <c r="C2116" s="135" t="s">
        <v>232</v>
      </c>
      <c r="D2116" s="136"/>
      <c r="E2116" s="136"/>
      <c r="F2116" s="136"/>
      <c r="G2116" s="136"/>
      <c r="H2116" s="136"/>
      <c r="I2116" s="136"/>
      <c r="J2116" s="136"/>
      <c r="K2116" s="136"/>
      <c r="L2116" s="136"/>
      <c r="M2116" s="136"/>
      <c r="N2116" s="136"/>
      <c r="O2116" s="136"/>
      <c r="P2116" s="136"/>
      <c r="Q2116" s="136"/>
      <c r="R2116" s="136"/>
      <c r="S2116" s="136"/>
      <c r="T2116" s="136"/>
      <c r="U2116" s="136"/>
      <c r="V2116" s="136"/>
      <c r="W2116" s="136"/>
      <c r="X2116" s="136"/>
      <c r="Y2116" s="136"/>
      <c r="Z2116" s="137"/>
      <c r="AA2116" s="138">
        <v>2556837</v>
      </c>
      <c r="AB2116" s="139"/>
      <c r="AC2116" s="139"/>
      <c r="AD2116" s="139"/>
      <c r="AE2116" s="139"/>
      <c r="AF2116" s="139"/>
      <c r="AG2116" s="139"/>
      <c r="AH2116" s="139"/>
      <c r="AI2116" s="140"/>
      <c r="AJ2116" s="138">
        <v>2684071</v>
      </c>
      <c r="AK2116" s="139"/>
      <c r="AL2116" s="139"/>
      <c r="AM2116" s="139"/>
      <c r="AN2116" s="139"/>
      <c r="AO2116" s="139"/>
      <c r="AP2116" s="139"/>
      <c r="AQ2116" s="139"/>
      <c r="AR2116" s="140"/>
      <c r="AS2116" s="141"/>
      <c r="AT2116" s="142"/>
      <c r="AU2116" s="142"/>
      <c r="AV2116" s="142"/>
      <c r="AW2116" s="142"/>
      <c r="AX2116" s="143"/>
      <c r="AY2116" s="2"/>
      <c r="AZ2116" s="2"/>
      <c r="BA2116" s="2"/>
      <c r="BB2116" s="2"/>
      <c r="BC2116" s="2"/>
      <c r="BD2116" s="2"/>
      <c r="BE2116" s="2"/>
      <c r="BF2116" s="2"/>
      <c r="BG2116" s="2"/>
      <c r="BH2116" s="2"/>
      <c r="BI2116" s="2"/>
      <c r="BJ2116" s="2"/>
      <c r="BK2116" s="2"/>
      <c r="BL2116" s="2"/>
      <c r="BM2116" s="2"/>
      <c r="BN2116" s="2"/>
      <c r="BO2116" s="2"/>
      <c r="BP2116" s="2"/>
      <c r="BQ2116" s="2"/>
      <c r="BR2116" s="2"/>
      <c r="BS2116" s="2"/>
      <c r="BT2116" s="2"/>
      <c r="BU2116" s="2"/>
      <c r="BV2116" s="2"/>
      <c r="BW2116" s="2"/>
      <c r="BX2116" s="2"/>
      <c r="BY2116" s="2"/>
      <c r="BZ2116" s="2"/>
      <c r="CA2116" s="2"/>
      <c r="CB2116" s="2"/>
      <c r="CC2116" s="2"/>
      <c r="CD2116" s="2"/>
      <c r="CE2116" s="2"/>
      <c r="CF2116" s="2"/>
      <c r="CG2116" s="2"/>
      <c r="CH2116" s="2"/>
      <c r="CI2116" s="2"/>
      <c r="CJ2116" s="2"/>
      <c r="CK2116" s="2"/>
      <c r="CL2116" s="2"/>
      <c r="CM2116" s="2"/>
      <c r="CN2116" s="2"/>
      <c r="CO2116" s="2"/>
      <c r="CP2116" s="2"/>
      <c r="CQ2116" s="2"/>
      <c r="CR2116" s="2"/>
      <c r="CS2116" s="2"/>
      <c r="CT2116" s="2"/>
      <c r="CU2116" s="2"/>
      <c r="CV2116" s="2"/>
      <c r="CW2116" s="2"/>
      <c r="CX2116" s="2"/>
      <c r="CY2116" s="2"/>
      <c r="CZ2116" s="2"/>
      <c r="DA2116" s="2"/>
      <c r="DB2116" s="2"/>
      <c r="DC2116" s="2"/>
      <c r="DD2116" s="2"/>
      <c r="DE2116" s="2"/>
      <c r="DF2116" s="2"/>
      <c r="DG2116" s="2"/>
      <c r="DH2116" s="2"/>
      <c r="DI2116" s="2"/>
      <c r="DJ2116" s="2"/>
      <c r="DK2116" s="2"/>
      <c r="DL2116" s="2"/>
      <c r="DM2116" s="2"/>
      <c r="DN2116" s="2"/>
      <c r="DO2116" s="2"/>
      <c r="DP2116" s="2"/>
      <c r="DQ2116" s="2"/>
      <c r="DR2116" s="2"/>
      <c r="DS2116" s="2"/>
      <c r="DT2116" s="2"/>
      <c r="DU2116" s="2"/>
      <c r="DV2116" s="2"/>
      <c r="DW2116" s="2"/>
      <c r="DX2116" s="2"/>
      <c r="DY2116" s="2"/>
      <c r="DZ2116" s="2"/>
      <c r="EA2116" s="2"/>
      <c r="EB2116" s="2"/>
      <c r="EC2116" s="2"/>
      <c r="ED2116" s="2"/>
      <c r="EE2116" s="2"/>
      <c r="EF2116" s="2"/>
      <c r="EG2116" s="2"/>
      <c r="EH2116" s="2"/>
      <c r="EI2116" s="2"/>
      <c r="EJ2116" s="2"/>
      <c r="EK2116" s="2"/>
      <c r="EL2116" s="2"/>
      <c r="EM2116" s="2"/>
      <c r="EN2116" s="2"/>
      <c r="EO2116" s="2"/>
      <c r="EP2116" s="2"/>
      <c r="EQ2116" s="2"/>
      <c r="ER2116" s="2"/>
      <c r="ES2116" s="2"/>
      <c r="ET2116" s="2"/>
      <c r="EU2116" s="2"/>
      <c r="EV2116" s="2"/>
      <c r="EW2116" s="2"/>
      <c r="EX2116" s="2"/>
      <c r="EY2116" s="2"/>
      <c r="EZ2116" s="2"/>
      <c r="FA2116" s="2"/>
      <c r="FB2116" s="2"/>
      <c r="FC2116" s="2"/>
      <c r="FD2116" s="2"/>
      <c r="FE2116" s="2"/>
      <c r="FF2116" s="2"/>
      <c r="FG2116" s="2"/>
      <c r="FH2116" s="2"/>
      <c r="FI2116" s="2"/>
      <c r="FJ2116" s="2"/>
      <c r="FK2116" s="2"/>
      <c r="FL2116" s="2"/>
      <c r="FM2116" s="2"/>
      <c r="FN2116" s="2"/>
      <c r="FO2116" s="2"/>
      <c r="FP2116" s="2"/>
      <c r="FQ2116" s="2"/>
      <c r="FR2116" s="2"/>
      <c r="FS2116" s="2"/>
      <c r="FT2116" s="2"/>
      <c r="FU2116" s="2"/>
      <c r="FV2116" s="2"/>
      <c r="FW2116" s="2"/>
      <c r="FX2116" s="2"/>
      <c r="FY2116" s="2"/>
      <c r="FZ2116" s="2"/>
      <c r="GA2116" s="2"/>
      <c r="GB2116" s="2"/>
      <c r="GC2116" s="2"/>
      <c r="GD2116" s="2"/>
      <c r="GE2116" s="2"/>
      <c r="GF2116" s="2"/>
      <c r="GG2116" s="2"/>
      <c r="GH2116" s="2"/>
      <c r="GI2116" s="2"/>
      <c r="GJ2116" s="2"/>
      <c r="GK2116" s="2"/>
      <c r="GL2116" s="2"/>
      <c r="GM2116" s="2"/>
      <c r="GN2116" s="2"/>
      <c r="GO2116" s="2"/>
      <c r="GP2116" s="2"/>
      <c r="GQ2116" s="2"/>
      <c r="GR2116" s="2"/>
      <c r="GS2116" s="2"/>
      <c r="GT2116" s="2"/>
      <c r="GU2116" s="2"/>
      <c r="GV2116" s="2"/>
      <c r="GW2116" s="2"/>
      <c r="GX2116" s="2"/>
      <c r="GY2116" s="2"/>
      <c r="GZ2116" s="2"/>
      <c r="HA2116" s="2"/>
      <c r="HB2116" s="2"/>
      <c r="HC2116" s="2"/>
      <c r="HD2116" s="2"/>
      <c r="HE2116" s="2"/>
      <c r="HF2116" s="2"/>
      <c r="HG2116" s="2"/>
      <c r="HH2116" s="2"/>
      <c r="HI2116" s="2"/>
      <c r="HJ2116" s="2"/>
      <c r="HK2116" s="2"/>
      <c r="HL2116" s="2"/>
      <c r="HM2116" s="2"/>
      <c r="HN2116" s="2"/>
      <c r="HO2116" s="2"/>
      <c r="HP2116" s="2"/>
      <c r="HQ2116" s="2"/>
      <c r="HR2116" s="2"/>
      <c r="HS2116" s="2"/>
      <c r="HT2116" s="2"/>
      <c r="HU2116" s="2"/>
      <c r="HV2116" s="2"/>
      <c r="HW2116" s="2"/>
      <c r="HX2116" s="2"/>
      <c r="HY2116" s="2"/>
      <c r="HZ2116" s="2"/>
      <c r="IA2116" s="2"/>
      <c r="IB2116" s="2"/>
      <c r="IC2116" s="2"/>
      <c r="ID2116" s="2"/>
      <c r="IE2116" s="2"/>
      <c r="IF2116" s="2"/>
      <c r="IG2116" s="2"/>
      <c r="IH2116" s="2"/>
      <c r="II2116" s="2"/>
      <c r="IJ2116" s="2"/>
      <c r="IK2116" s="2"/>
      <c r="IL2116" s="2"/>
      <c r="IM2116" s="2"/>
      <c r="IN2116" s="2"/>
      <c r="IO2116" s="2"/>
      <c r="IP2116" s="2"/>
      <c r="IQ2116" s="2"/>
    </row>
    <row r="2117" spans="1:251" s="16" customFormat="1" ht="18.75" customHeight="1" thickBot="1">
      <c r="A2117" s="17"/>
      <c r="B2117" s="144" t="s">
        <v>11</v>
      </c>
      <c r="C2117" s="145"/>
      <c r="D2117" s="145"/>
      <c r="E2117" s="145"/>
      <c r="F2117" s="145"/>
      <c r="G2117" s="145"/>
      <c r="H2117" s="145"/>
      <c r="I2117" s="145"/>
      <c r="J2117" s="145"/>
      <c r="K2117" s="145"/>
      <c r="L2117" s="145"/>
      <c r="M2117" s="145"/>
      <c r="N2117" s="145"/>
      <c r="O2117" s="145"/>
      <c r="P2117" s="145"/>
      <c r="Q2117" s="145"/>
      <c r="R2117" s="145"/>
      <c r="S2117" s="145"/>
      <c r="T2117" s="145"/>
      <c r="U2117" s="145"/>
      <c r="V2117" s="145"/>
      <c r="W2117" s="145"/>
      <c r="X2117" s="145"/>
      <c r="Y2117" s="145"/>
      <c r="Z2117" s="146"/>
      <c r="AA2117" s="147">
        <f>SUM($AA$2116:$AA$2116)</f>
        <v>2556837</v>
      </c>
      <c r="AB2117" s="148"/>
      <c r="AC2117" s="148"/>
      <c r="AD2117" s="148"/>
      <c r="AE2117" s="148"/>
      <c r="AF2117" s="148"/>
      <c r="AG2117" s="148"/>
      <c r="AH2117" s="148"/>
      <c r="AI2117" s="149"/>
      <c r="AJ2117" s="147">
        <f>SUM($AJ$2116:$AJ$2116)</f>
        <v>2684071</v>
      </c>
      <c r="AK2117" s="148"/>
      <c r="AL2117" s="148"/>
      <c r="AM2117" s="148"/>
      <c r="AN2117" s="148"/>
      <c r="AO2117" s="148"/>
      <c r="AP2117" s="148"/>
      <c r="AQ2117" s="148"/>
      <c r="AR2117" s="149"/>
      <c r="AS2117" s="150"/>
      <c r="AT2117" s="151"/>
      <c r="AU2117" s="151"/>
      <c r="AV2117" s="151"/>
      <c r="AW2117" s="151"/>
      <c r="AX2117" s="152"/>
      <c r="AY2117" s="2"/>
      <c r="AZ2117" s="2"/>
      <c r="BA2117" s="2"/>
      <c r="BB2117" s="2"/>
      <c r="BC2117" s="2"/>
      <c r="BD2117" s="2"/>
      <c r="BE2117" s="2"/>
      <c r="BF2117" s="2"/>
      <c r="BG2117" s="2"/>
      <c r="BH2117" s="2"/>
      <c r="BI2117" s="2"/>
      <c r="BJ2117" s="2"/>
      <c r="BK2117" s="2"/>
      <c r="BL2117" s="2"/>
      <c r="BM2117" s="2"/>
      <c r="BN2117" s="2"/>
      <c r="BO2117" s="2"/>
      <c r="BP2117" s="2"/>
      <c r="BQ2117" s="2"/>
      <c r="BR2117" s="2"/>
      <c r="BS2117" s="2"/>
      <c r="BT2117" s="2"/>
      <c r="BU2117" s="2"/>
      <c r="BV2117" s="2"/>
      <c r="BW2117" s="2"/>
      <c r="BX2117" s="2"/>
      <c r="BY2117" s="2"/>
      <c r="BZ2117" s="2"/>
      <c r="CA2117" s="2"/>
      <c r="CB2117" s="2"/>
      <c r="CC2117" s="2"/>
      <c r="CD2117" s="2"/>
      <c r="CE2117" s="2"/>
      <c r="CF2117" s="2"/>
      <c r="CG2117" s="2"/>
      <c r="CH2117" s="2"/>
      <c r="CI2117" s="2"/>
      <c r="CJ2117" s="2"/>
      <c r="CK2117" s="2"/>
      <c r="CL2117" s="2"/>
      <c r="CM2117" s="2"/>
      <c r="CN2117" s="2"/>
      <c r="CO2117" s="2"/>
      <c r="CP2117" s="2"/>
      <c r="CQ2117" s="2"/>
      <c r="CR2117" s="2"/>
      <c r="CS2117" s="2"/>
      <c r="CT2117" s="2"/>
      <c r="CU2117" s="2"/>
      <c r="CV2117" s="2"/>
      <c r="CW2117" s="2"/>
      <c r="CX2117" s="2"/>
      <c r="CY2117" s="2"/>
      <c r="CZ2117" s="2"/>
      <c r="DA2117" s="2"/>
      <c r="DB2117" s="2"/>
      <c r="DC2117" s="2"/>
      <c r="DD2117" s="2"/>
      <c r="DE2117" s="2"/>
      <c r="DF2117" s="2"/>
      <c r="DG2117" s="2"/>
      <c r="DH2117" s="2"/>
      <c r="DI2117" s="2"/>
      <c r="DJ2117" s="2"/>
      <c r="DK2117" s="2"/>
      <c r="DL2117" s="2"/>
      <c r="DM2117" s="2"/>
      <c r="DN2117" s="2"/>
      <c r="DO2117" s="2"/>
      <c r="DP2117" s="2"/>
      <c r="DQ2117" s="2"/>
      <c r="DR2117" s="2"/>
      <c r="DS2117" s="2"/>
      <c r="DT2117" s="2"/>
      <c r="DU2117" s="2"/>
      <c r="DV2117" s="2"/>
      <c r="DW2117" s="2"/>
      <c r="DX2117" s="2"/>
      <c r="DY2117" s="2"/>
      <c r="DZ2117" s="2"/>
      <c r="EA2117" s="2"/>
      <c r="EB2117" s="2"/>
      <c r="EC2117" s="2"/>
      <c r="ED2117" s="2"/>
      <c r="EE2117" s="2"/>
      <c r="EF2117" s="2"/>
      <c r="EG2117" s="2"/>
      <c r="EH2117" s="2"/>
      <c r="EI2117" s="2"/>
      <c r="EJ2117" s="2"/>
      <c r="EK2117" s="2"/>
      <c r="EL2117" s="2"/>
      <c r="EM2117" s="2"/>
      <c r="EN2117" s="2"/>
      <c r="EO2117" s="2"/>
      <c r="EP2117" s="2"/>
      <c r="EQ2117" s="2"/>
      <c r="ER2117" s="2"/>
      <c r="ES2117" s="2"/>
      <c r="ET2117" s="2"/>
      <c r="EU2117" s="2"/>
      <c r="EV2117" s="2"/>
      <c r="EW2117" s="2"/>
      <c r="EX2117" s="2"/>
      <c r="EY2117" s="2"/>
      <c r="EZ2117" s="2"/>
      <c r="FA2117" s="2"/>
      <c r="FB2117" s="2"/>
      <c r="FC2117" s="2"/>
      <c r="FD2117" s="2"/>
      <c r="FE2117" s="2"/>
      <c r="FF2117" s="2"/>
      <c r="FG2117" s="2"/>
      <c r="FH2117" s="2"/>
      <c r="FI2117" s="2"/>
      <c r="FJ2117" s="2"/>
      <c r="FK2117" s="2"/>
      <c r="FL2117" s="2"/>
      <c r="FM2117" s="2"/>
      <c r="FN2117" s="2"/>
      <c r="FO2117" s="2"/>
      <c r="FP2117" s="2"/>
      <c r="FQ2117" s="2"/>
      <c r="FR2117" s="2"/>
      <c r="FS2117" s="2"/>
      <c r="FT2117" s="2"/>
      <c r="FU2117" s="2"/>
      <c r="FV2117" s="2"/>
      <c r="FW2117" s="2"/>
      <c r="FX2117" s="2"/>
      <c r="FY2117" s="2"/>
      <c r="FZ2117" s="2"/>
      <c r="GA2117" s="2"/>
      <c r="GB2117" s="2"/>
      <c r="GC2117" s="2"/>
      <c r="GD2117" s="2"/>
      <c r="GE2117" s="2"/>
      <c r="GF2117" s="2"/>
      <c r="GG2117" s="2"/>
      <c r="GH2117" s="2"/>
      <c r="GI2117" s="2"/>
      <c r="GJ2117" s="2"/>
      <c r="GK2117" s="2"/>
      <c r="GL2117" s="2"/>
      <c r="GM2117" s="2"/>
      <c r="GN2117" s="2"/>
      <c r="GO2117" s="2"/>
      <c r="GP2117" s="2"/>
      <c r="GQ2117" s="2"/>
      <c r="GR2117" s="2"/>
      <c r="GS2117" s="2"/>
      <c r="GT2117" s="2"/>
      <c r="GU2117" s="2"/>
      <c r="GV2117" s="2"/>
      <c r="GW2117" s="2"/>
      <c r="GX2117" s="2"/>
      <c r="GY2117" s="2"/>
      <c r="GZ2117" s="2"/>
      <c r="HA2117" s="2"/>
      <c r="HB2117" s="2"/>
      <c r="HC2117" s="2"/>
      <c r="HD2117" s="2"/>
      <c r="HE2117" s="2"/>
      <c r="HF2117" s="2"/>
      <c r="HG2117" s="2"/>
      <c r="HH2117" s="2"/>
      <c r="HI2117" s="2"/>
      <c r="HJ2117" s="2"/>
      <c r="HK2117" s="2"/>
      <c r="HL2117" s="2"/>
      <c r="HM2117" s="2"/>
      <c r="HN2117" s="2"/>
      <c r="HO2117" s="2"/>
      <c r="HP2117" s="2"/>
      <c r="HQ2117" s="2"/>
      <c r="HR2117" s="2"/>
      <c r="HS2117" s="2"/>
      <c r="HT2117" s="2"/>
      <c r="HU2117" s="2"/>
      <c r="HV2117" s="2"/>
      <c r="HW2117" s="2"/>
      <c r="HX2117" s="2"/>
      <c r="HY2117" s="2"/>
      <c r="HZ2117" s="2"/>
      <c r="IA2117" s="2"/>
      <c r="IB2117" s="2"/>
      <c r="IC2117" s="2"/>
      <c r="ID2117" s="2"/>
      <c r="IE2117" s="2"/>
      <c r="IF2117" s="2"/>
      <c r="IG2117" s="2"/>
      <c r="IH2117" s="2"/>
      <c r="II2117" s="2"/>
      <c r="IJ2117" s="2"/>
      <c r="IK2117" s="2"/>
      <c r="IL2117" s="2"/>
      <c r="IM2117" s="2"/>
      <c r="IN2117" s="2"/>
      <c r="IO2117" s="2"/>
      <c r="IP2117" s="2"/>
      <c r="IQ2117" s="2"/>
    </row>
    <row r="2119" spans="1:251" ht="19.2">
      <c r="A2119" s="1" t="s">
        <v>0</v>
      </c>
      <c r="AW2119" s="3"/>
      <c r="AX2119" s="4"/>
      <c r="AY2119" s="3"/>
    </row>
    <row r="2121" spans="1:251" ht="18">
      <c r="B2121" s="115" t="s">
        <v>8</v>
      </c>
      <c r="C2121" s="116"/>
      <c r="D2121" s="116"/>
      <c r="E2121" s="116"/>
      <c r="F2121" s="116"/>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row>
    <row r="2122" spans="1:251">
      <c r="Z2122" s="5"/>
      <c r="AD2122" s="5"/>
      <c r="AE2122" s="5"/>
      <c r="AF2122" s="5"/>
      <c r="AG2122" s="5"/>
      <c r="AH2122" s="5"/>
      <c r="AI2122" s="5"/>
      <c r="AO2122" s="5"/>
    </row>
    <row r="2123" spans="1:251" ht="13.8" thickBot="1">
      <c r="Z2123" s="5"/>
      <c r="AD2123" s="5"/>
      <c r="AE2123" s="5"/>
      <c r="AF2123" s="5"/>
      <c r="AG2123" s="5"/>
      <c r="AH2123" s="5"/>
      <c r="AI2123" s="5"/>
      <c r="AO2123" s="5"/>
      <c r="DI2123" s="6"/>
    </row>
    <row r="2124" spans="1:251" ht="24.75" customHeight="1" thickBot="1">
      <c r="B2124" s="117" t="s">
        <v>1</v>
      </c>
      <c r="C2124" s="118"/>
      <c r="D2124" s="118"/>
      <c r="E2124" s="118"/>
      <c r="F2124" s="118"/>
      <c r="G2124" s="118"/>
      <c r="H2124" s="119" t="s">
        <v>235</v>
      </c>
      <c r="I2124" s="120"/>
      <c r="J2124" s="120"/>
      <c r="K2124" s="120"/>
      <c r="L2124" s="120"/>
      <c r="M2124" s="120"/>
      <c r="N2124" s="120"/>
      <c r="O2124" s="120"/>
      <c r="P2124" s="120"/>
      <c r="Q2124" s="120"/>
      <c r="R2124" s="120"/>
      <c r="S2124" s="120"/>
      <c r="T2124" s="120"/>
      <c r="U2124" s="120"/>
      <c r="V2124" s="120"/>
      <c r="W2124" s="120"/>
      <c r="X2124" s="120"/>
      <c r="Y2124" s="120"/>
      <c r="Z2124" s="120"/>
      <c r="AA2124" s="120"/>
      <c r="AB2124" s="120"/>
      <c r="AC2124" s="120"/>
      <c r="AD2124" s="120"/>
      <c r="AE2124" s="120"/>
      <c r="AF2124" s="120"/>
      <c r="AG2124" s="120"/>
      <c r="AH2124" s="120"/>
      <c r="AI2124" s="120"/>
      <c r="AJ2124" s="120"/>
      <c r="AK2124" s="120"/>
      <c r="AL2124" s="120"/>
      <c r="AM2124" s="120"/>
      <c r="AN2124" s="120"/>
      <c r="AO2124" s="120"/>
      <c r="AP2124" s="120"/>
      <c r="AQ2124" s="120"/>
      <c r="AR2124" s="120"/>
      <c r="AS2124" s="120"/>
      <c r="AT2124" s="120"/>
      <c r="AU2124" s="120"/>
      <c r="AV2124" s="120"/>
      <c r="AW2124" s="120"/>
      <c r="AX2124" s="121"/>
      <c r="DI2124" s="6"/>
    </row>
    <row r="2125" spans="1:251" ht="14.4">
      <c r="B2125" s="7"/>
      <c r="C2125" s="7"/>
      <c r="D2125" s="7"/>
      <c r="E2125" s="7"/>
      <c r="F2125" s="7"/>
      <c r="G2125" s="7"/>
      <c r="H2125" s="8"/>
      <c r="I2125" s="8"/>
      <c r="J2125" s="8"/>
      <c r="K2125" s="8"/>
      <c r="L2125" s="9"/>
      <c r="M2125" s="9"/>
      <c r="N2125" s="9"/>
      <c r="O2125" s="9"/>
      <c r="P2125" s="8"/>
      <c r="Q2125" s="8"/>
      <c r="R2125" s="8"/>
      <c r="S2125" s="8"/>
      <c r="T2125" s="8"/>
      <c r="U2125" s="8"/>
      <c r="V2125" s="10"/>
      <c r="W2125" s="10"/>
      <c r="X2125" s="10"/>
      <c r="Y2125" s="10"/>
      <c r="Z2125" s="10"/>
      <c r="AA2125" s="10"/>
      <c r="AB2125" s="10"/>
      <c r="AC2125" s="10"/>
      <c r="AD2125" s="10"/>
      <c r="AE2125" s="10"/>
      <c r="AF2125" s="10"/>
      <c r="AG2125" s="10"/>
      <c r="AH2125" s="10"/>
      <c r="AI2125" s="10"/>
      <c r="AJ2125" s="10"/>
      <c r="AK2125" s="10"/>
      <c r="AL2125" s="10"/>
      <c r="AM2125" s="10"/>
      <c r="AN2125" s="10"/>
      <c r="AO2125" s="10"/>
      <c r="AP2125" s="10"/>
      <c r="AQ2125" s="10"/>
      <c r="AR2125" s="10"/>
      <c r="AS2125" s="10"/>
      <c r="AT2125" s="10"/>
      <c r="AU2125" s="10"/>
      <c r="AV2125" s="10"/>
      <c r="AW2125" s="10"/>
      <c r="AX2125" s="10"/>
      <c r="DI2125" s="6"/>
    </row>
    <row r="2126" spans="1:251" ht="15" thickBot="1">
      <c r="A2126" s="11"/>
      <c r="B2126" s="10" t="s">
        <v>2</v>
      </c>
      <c r="C2126" s="8"/>
      <c r="D2126" s="8"/>
      <c r="E2126" s="8"/>
      <c r="F2126" s="8"/>
      <c r="G2126" s="8"/>
      <c r="H2126" s="8"/>
      <c r="I2126" s="8"/>
      <c r="J2126" s="8"/>
      <c r="K2126" s="8"/>
      <c r="L2126" s="9"/>
      <c r="M2126" s="9"/>
      <c r="N2126" s="9"/>
      <c r="O2126" s="9"/>
      <c r="P2126" s="8"/>
      <c r="Q2126" s="8"/>
      <c r="R2126" s="8"/>
      <c r="S2126" s="8"/>
      <c r="T2126" s="8"/>
      <c r="U2126" s="8"/>
      <c r="V2126" s="10"/>
      <c r="W2126" s="10"/>
      <c r="X2126" s="10"/>
      <c r="Y2126" s="10"/>
      <c r="Z2126" s="10"/>
      <c r="AA2126" s="10"/>
      <c r="AB2126" s="10"/>
      <c r="AC2126" s="10"/>
      <c r="AD2126" s="10"/>
      <c r="AE2126" s="10"/>
      <c r="AF2126" s="10"/>
      <c r="AG2126" s="10"/>
      <c r="AH2126" s="10"/>
      <c r="AI2126" s="10"/>
      <c r="AJ2126" s="10"/>
      <c r="AK2126" s="10"/>
      <c r="AL2126" s="10"/>
      <c r="AM2126" s="10"/>
      <c r="AN2126" s="10"/>
      <c r="AO2126" s="10"/>
      <c r="AP2126" s="10"/>
      <c r="AQ2126" s="10"/>
      <c r="AR2126" s="10"/>
      <c r="AS2126" s="10"/>
      <c r="AT2126" s="10"/>
      <c r="AU2126" s="10"/>
      <c r="AV2126" s="10"/>
      <c r="AW2126" s="10"/>
      <c r="AX2126" s="10"/>
      <c r="DI2126" s="6"/>
    </row>
    <row r="2127" spans="1:251" ht="14.4">
      <c r="A2127" s="8"/>
      <c r="B2127" s="12"/>
      <c r="C2127" s="7"/>
      <c r="D2127" s="7"/>
      <c r="E2127" s="7"/>
      <c r="F2127" s="7"/>
      <c r="G2127" s="7"/>
      <c r="H2127" s="7"/>
      <c r="I2127" s="7"/>
      <c r="J2127" s="7"/>
      <c r="K2127" s="7"/>
      <c r="L2127" s="13"/>
      <c r="M2127" s="13"/>
      <c r="N2127" s="13"/>
      <c r="O2127" s="13"/>
      <c r="P2127" s="7"/>
      <c r="Q2127" s="7"/>
      <c r="R2127" s="7"/>
      <c r="S2127" s="7"/>
      <c r="T2127" s="7"/>
      <c r="U2127" s="7"/>
      <c r="V2127" s="14"/>
      <c r="W2127" s="14"/>
      <c r="X2127" s="14"/>
      <c r="Y2127" s="14"/>
      <c r="Z2127" s="14"/>
      <c r="AA2127" s="14"/>
      <c r="AB2127" s="14"/>
      <c r="AC2127" s="14"/>
      <c r="AD2127" s="14"/>
      <c r="AE2127" s="14"/>
      <c r="AF2127" s="14"/>
      <c r="AG2127" s="14"/>
      <c r="AH2127" s="14"/>
      <c r="AI2127" s="14"/>
      <c r="AJ2127" s="14"/>
      <c r="AK2127" s="14"/>
      <c r="AL2127" s="14"/>
      <c r="AM2127" s="14"/>
      <c r="AN2127" s="14"/>
      <c r="AO2127" s="14"/>
      <c r="AP2127" s="14"/>
      <c r="AQ2127" s="14"/>
      <c r="AR2127" s="14"/>
      <c r="AS2127" s="14"/>
      <c r="AT2127" s="14"/>
      <c r="AU2127" s="14"/>
      <c r="AV2127" s="14"/>
      <c r="AW2127" s="14"/>
      <c r="AX2127" s="15"/>
    </row>
    <row r="2128" spans="1:251" ht="12" customHeight="1">
      <c r="A2128" s="8"/>
      <c r="B2128" s="122" t="s">
        <v>236</v>
      </c>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4"/>
    </row>
    <row r="2129" spans="1:113" ht="12" customHeight="1">
      <c r="A2129" s="8"/>
      <c r="B2129" s="122"/>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4"/>
    </row>
    <row r="2130" spans="1:113" ht="12" customHeight="1">
      <c r="A2130" s="8"/>
      <c r="B2130" s="122"/>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4"/>
      <c r="BC2130" s="16"/>
    </row>
    <row r="2131" spans="1:113" ht="12" customHeight="1">
      <c r="A2131" s="8"/>
      <c r="B2131" s="122"/>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4"/>
    </row>
    <row r="2132" spans="1:113" ht="12" customHeight="1">
      <c r="A2132" s="8"/>
      <c r="B2132" s="122"/>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4"/>
    </row>
    <row r="2133" spans="1:113" ht="12" customHeight="1">
      <c r="A2133" s="8"/>
      <c r="B2133" s="122"/>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4"/>
    </row>
    <row r="2134" spans="1:113" ht="15" thickBot="1">
      <c r="A2134" s="17"/>
      <c r="B2134" s="18"/>
      <c r="C2134" s="19"/>
      <c r="D2134" s="19"/>
      <c r="E2134" s="19"/>
      <c r="F2134" s="19"/>
      <c r="G2134" s="19"/>
      <c r="H2134" s="19"/>
      <c r="I2134" s="19"/>
      <c r="J2134" s="19"/>
      <c r="K2134" s="19"/>
      <c r="L2134" s="19"/>
      <c r="M2134" s="19"/>
      <c r="N2134" s="19"/>
      <c r="O2134" s="19"/>
      <c r="P2134" s="19"/>
      <c r="Q2134" s="19"/>
      <c r="R2134" s="19"/>
      <c r="S2134" s="19"/>
      <c r="T2134" s="19"/>
      <c r="U2134" s="19"/>
      <c r="V2134" s="19"/>
      <c r="W2134" s="19"/>
      <c r="X2134" s="19"/>
      <c r="Y2134" s="19"/>
      <c r="Z2134" s="19"/>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20"/>
    </row>
    <row r="2135" spans="1:113">
      <c r="B2135" s="21"/>
    </row>
    <row r="2136" spans="1:113" ht="15" thickBot="1">
      <c r="A2136" s="11"/>
      <c r="B2136" s="10" t="s">
        <v>3</v>
      </c>
      <c r="C2136" s="8"/>
      <c r="D2136" s="8"/>
      <c r="E2136" s="8"/>
      <c r="F2136" s="8"/>
      <c r="G2136" s="8"/>
      <c r="H2136" s="8"/>
      <c r="I2136" s="8"/>
      <c r="J2136" s="8"/>
      <c r="K2136" s="8"/>
      <c r="L2136" s="9"/>
      <c r="M2136" s="9"/>
      <c r="N2136" s="9"/>
      <c r="O2136" s="9"/>
      <c r="P2136" s="8"/>
      <c r="Q2136" s="8"/>
      <c r="R2136" s="8"/>
      <c r="S2136" s="8"/>
      <c r="T2136" s="8"/>
      <c r="U2136" s="8"/>
      <c r="V2136" s="10"/>
      <c r="W2136" s="10"/>
      <c r="X2136" s="10"/>
      <c r="Y2136" s="10"/>
      <c r="Z2136" s="10"/>
      <c r="AA2136" s="10"/>
      <c r="AB2136" s="10"/>
      <c r="AC2136" s="10"/>
      <c r="AD2136" s="10"/>
      <c r="AE2136" s="10"/>
      <c r="AF2136" s="10"/>
      <c r="AG2136" s="10"/>
      <c r="AH2136" s="10"/>
      <c r="AI2136" s="10"/>
      <c r="AJ2136" s="10"/>
      <c r="AK2136" s="10"/>
      <c r="AL2136" s="10"/>
      <c r="AM2136" s="10"/>
      <c r="AN2136" s="10"/>
      <c r="AO2136" s="10"/>
      <c r="AP2136" s="10"/>
      <c r="AQ2136" s="10"/>
      <c r="AR2136" s="10"/>
      <c r="AS2136" s="10"/>
      <c r="AT2136" s="10"/>
      <c r="AU2136" s="10"/>
      <c r="AV2136" s="10"/>
      <c r="AW2136" s="10"/>
      <c r="AX2136" s="10"/>
      <c r="DI2136" s="6"/>
    </row>
    <row r="2137" spans="1:113" ht="14.4">
      <c r="A2137" s="8"/>
      <c r="B2137" s="12"/>
      <c r="C2137" s="7"/>
      <c r="D2137" s="7"/>
      <c r="E2137" s="7"/>
      <c r="F2137" s="7"/>
      <c r="G2137" s="7"/>
      <c r="H2137" s="7"/>
      <c r="I2137" s="7"/>
      <c r="J2137" s="7"/>
      <c r="K2137" s="7"/>
      <c r="L2137" s="13"/>
      <c r="M2137" s="13"/>
      <c r="N2137" s="13"/>
      <c r="O2137" s="13"/>
      <c r="P2137" s="7"/>
      <c r="Q2137" s="7"/>
      <c r="R2137" s="7"/>
      <c r="S2137" s="7"/>
      <c r="T2137" s="7"/>
      <c r="U2137" s="7"/>
      <c r="V2137" s="14"/>
      <c r="W2137" s="14"/>
      <c r="X2137" s="14"/>
      <c r="Y2137" s="14"/>
      <c r="Z2137" s="14"/>
      <c r="AA2137" s="14"/>
      <c r="AB2137" s="14"/>
      <c r="AC2137" s="14"/>
      <c r="AD2137" s="14"/>
      <c r="AE2137" s="14"/>
      <c r="AF2137" s="14"/>
      <c r="AG2137" s="14"/>
      <c r="AH2137" s="14"/>
      <c r="AI2137" s="14"/>
      <c r="AJ2137" s="14"/>
      <c r="AK2137" s="14"/>
      <c r="AL2137" s="14"/>
      <c r="AM2137" s="14"/>
      <c r="AN2137" s="14"/>
      <c r="AO2137" s="14"/>
      <c r="AP2137" s="14"/>
      <c r="AQ2137" s="14"/>
      <c r="AR2137" s="14"/>
      <c r="AS2137" s="14"/>
      <c r="AT2137" s="14"/>
      <c r="AU2137" s="14"/>
      <c r="AV2137" s="14"/>
      <c r="AW2137" s="14"/>
      <c r="AX2137" s="15"/>
    </row>
    <row r="2138" spans="1:113" ht="12" customHeight="1">
      <c r="A2138" s="8"/>
      <c r="B2138" s="122" t="s">
        <v>849</v>
      </c>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4"/>
    </row>
    <row r="2139" spans="1:113" ht="12" customHeight="1">
      <c r="A2139" s="8"/>
      <c r="B2139" s="122"/>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4"/>
    </row>
    <row r="2140" spans="1:113" ht="12" customHeight="1">
      <c r="A2140" s="8"/>
      <c r="B2140" s="122"/>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4"/>
    </row>
    <row r="2141" spans="1:113" ht="12" customHeight="1">
      <c r="A2141" s="8"/>
      <c r="B2141" s="122"/>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4"/>
    </row>
    <row r="2142" spans="1:113" ht="12" customHeight="1">
      <c r="A2142" s="8"/>
      <c r="B2142" s="122"/>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4"/>
      <c r="BC2142" s="16"/>
    </row>
    <row r="2143" spans="1:113" ht="12" customHeight="1">
      <c r="A2143" s="8"/>
      <c r="B2143" s="122"/>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4"/>
    </row>
    <row r="2144" spans="1:113" ht="12" customHeight="1">
      <c r="A2144" s="8"/>
      <c r="B2144" s="122"/>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4"/>
    </row>
    <row r="2145" spans="1:251" ht="12" customHeight="1">
      <c r="A2145" s="8"/>
      <c r="B2145" s="122"/>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4"/>
    </row>
    <row r="2146" spans="1:251" ht="15" thickBot="1">
      <c r="A2146" s="17"/>
      <c r="B2146" s="18"/>
      <c r="C2146" s="19"/>
      <c r="D2146" s="19"/>
      <c r="E2146" s="19"/>
      <c r="F2146" s="19"/>
      <c r="G2146" s="19"/>
      <c r="H2146" s="19"/>
      <c r="I2146" s="19"/>
      <c r="J2146" s="19"/>
      <c r="K2146" s="19"/>
      <c r="L2146" s="19"/>
      <c r="M2146" s="19"/>
      <c r="N2146" s="19"/>
      <c r="O2146" s="19"/>
      <c r="P2146" s="19"/>
      <c r="Q2146" s="19"/>
      <c r="R2146" s="19"/>
      <c r="S2146" s="19"/>
      <c r="T2146" s="19"/>
      <c r="U2146" s="19"/>
      <c r="V2146" s="19"/>
      <c r="W2146" s="19"/>
      <c r="X2146" s="19"/>
      <c r="Y2146" s="19"/>
      <c r="Z2146" s="19"/>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20"/>
    </row>
    <row r="2147" spans="1:251">
      <c r="B2147" s="21"/>
    </row>
    <row r="2148" spans="1:251" ht="14.4">
      <c r="B2148" s="10" t="s">
        <v>4</v>
      </c>
      <c r="C2148" s="8"/>
      <c r="D2148" s="8"/>
      <c r="E2148" s="8"/>
      <c r="F2148" s="8"/>
      <c r="G2148" s="8"/>
      <c r="H2148" s="8"/>
      <c r="I2148" s="8"/>
      <c r="J2148" s="8"/>
      <c r="K2148" s="8"/>
      <c r="L2148" s="9"/>
      <c r="M2148" s="9"/>
      <c r="N2148" s="9"/>
      <c r="O2148" s="9"/>
      <c r="P2148" s="8"/>
      <c r="Q2148" s="8"/>
      <c r="R2148" s="8"/>
      <c r="S2148" s="8"/>
      <c r="T2148" s="8"/>
      <c r="U2148" s="8"/>
      <c r="V2148" s="10"/>
      <c r="W2148" s="10"/>
      <c r="X2148" s="10"/>
      <c r="Y2148" s="10"/>
      <c r="Z2148" s="10"/>
      <c r="AA2148" s="10"/>
      <c r="AB2148" s="10"/>
      <c r="AC2148" s="10"/>
      <c r="AD2148" s="10"/>
      <c r="AE2148" s="10"/>
      <c r="AF2148" s="10"/>
      <c r="AG2148" s="10"/>
      <c r="AH2148" s="10"/>
      <c r="AI2148" s="10"/>
      <c r="AJ2148" s="10"/>
      <c r="AK2148" s="10"/>
      <c r="AL2148" s="10"/>
      <c r="AM2148" s="10"/>
      <c r="AN2148" s="10"/>
      <c r="AO2148" s="10"/>
      <c r="AP2148" s="10"/>
      <c r="AQ2148" s="10"/>
      <c r="AR2148" s="10"/>
      <c r="AS2148" s="10"/>
      <c r="AT2148" s="10"/>
      <c r="AU2148" s="10"/>
      <c r="AV2148" s="10"/>
      <c r="AW2148" s="10"/>
      <c r="AX2148" s="10"/>
    </row>
    <row r="2149" spans="1:251" ht="15" thickBot="1">
      <c r="B2149" s="8"/>
      <c r="C2149" s="8"/>
      <c r="D2149" s="8"/>
      <c r="E2149" s="8"/>
      <c r="F2149" s="8"/>
      <c r="G2149" s="8"/>
      <c r="H2149" s="8"/>
      <c r="I2149" s="8"/>
      <c r="J2149" s="8"/>
      <c r="K2149" s="8"/>
      <c r="L2149" s="9"/>
      <c r="M2149" s="9"/>
      <c r="N2149" s="9"/>
      <c r="O2149" s="9"/>
      <c r="P2149" s="8"/>
      <c r="Q2149" s="8"/>
      <c r="R2149" s="8"/>
      <c r="S2149" s="8"/>
      <c r="T2149" s="8"/>
      <c r="U2149" s="8"/>
      <c r="V2149" s="10"/>
      <c r="W2149" s="10"/>
      <c r="X2149" s="10"/>
      <c r="Y2149" s="10"/>
      <c r="Z2149" s="10"/>
      <c r="AA2149" s="10"/>
      <c r="AB2149" s="10"/>
      <c r="AC2149" s="10"/>
      <c r="AD2149" s="10"/>
      <c r="AE2149" s="10"/>
      <c r="AF2149" s="10"/>
      <c r="AG2149" s="10"/>
      <c r="AH2149" s="10"/>
      <c r="AI2149" s="10"/>
      <c r="AJ2149" s="10"/>
      <c r="AK2149" s="10"/>
      <c r="AL2149" s="10"/>
      <c r="AM2149" s="10"/>
      <c r="AN2149" s="10"/>
      <c r="AO2149" s="10"/>
      <c r="AP2149" s="10"/>
      <c r="AQ2149" s="10"/>
      <c r="AR2149" s="10"/>
      <c r="AS2149" s="10"/>
      <c r="AT2149" s="10"/>
      <c r="AU2149" s="10"/>
      <c r="AV2149" s="10"/>
      <c r="AW2149" s="10"/>
      <c r="AX2149" s="22" t="s">
        <v>5</v>
      </c>
    </row>
    <row r="2150" spans="1:251" s="16" customFormat="1" ht="13.5" customHeight="1">
      <c r="A2150" s="8"/>
      <c r="B2150" s="125" t="s">
        <v>6</v>
      </c>
      <c r="C2150" s="126"/>
      <c r="D2150" s="126"/>
      <c r="E2150" s="126"/>
      <c r="F2150" s="126"/>
      <c r="G2150" s="126"/>
      <c r="H2150" s="126"/>
      <c r="I2150" s="126"/>
      <c r="J2150" s="126"/>
      <c r="K2150" s="126"/>
      <c r="L2150" s="126"/>
      <c r="M2150" s="126"/>
      <c r="N2150" s="126"/>
      <c r="O2150" s="126"/>
      <c r="P2150" s="126"/>
      <c r="Q2150" s="126"/>
      <c r="R2150" s="126"/>
      <c r="S2150" s="126"/>
      <c r="T2150" s="126"/>
      <c r="U2150" s="126"/>
      <c r="V2150" s="126"/>
      <c r="W2150" s="126"/>
      <c r="X2150" s="126"/>
      <c r="Y2150" s="126"/>
      <c r="Z2150" s="127"/>
      <c r="AA2150" s="131" t="s">
        <v>9</v>
      </c>
      <c r="AB2150" s="126"/>
      <c r="AC2150" s="126"/>
      <c r="AD2150" s="126"/>
      <c r="AE2150" s="126"/>
      <c r="AF2150" s="126"/>
      <c r="AG2150" s="126"/>
      <c r="AH2150" s="126"/>
      <c r="AI2150" s="127"/>
      <c r="AJ2150" s="131" t="s">
        <v>10</v>
      </c>
      <c r="AK2150" s="126"/>
      <c r="AL2150" s="126"/>
      <c r="AM2150" s="126"/>
      <c r="AN2150" s="126"/>
      <c r="AO2150" s="126"/>
      <c r="AP2150" s="126"/>
      <c r="AQ2150" s="126"/>
      <c r="AR2150" s="127"/>
      <c r="AS2150" s="131" t="s">
        <v>7</v>
      </c>
      <c r="AT2150" s="126"/>
      <c r="AU2150" s="126"/>
      <c r="AV2150" s="126"/>
      <c r="AW2150" s="126"/>
      <c r="AX2150" s="133"/>
      <c r="AY2150" s="2"/>
      <c r="AZ2150" s="2"/>
      <c r="BA2150" s="2"/>
      <c r="BB2150" s="2"/>
      <c r="BC2150" s="2"/>
      <c r="BD2150" s="2"/>
      <c r="BE2150" s="2"/>
      <c r="BF2150" s="2"/>
      <c r="BG2150" s="2"/>
      <c r="BH2150" s="2"/>
      <c r="BI2150" s="2"/>
      <c r="BJ2150" s="2"/>
      <c r="BK2150" s="2"/>
      <c r="BL2150" s="2"/>
      <c r="BM2150" s="2"/>
      <c r="BN2150" s="2"/>
      <c r="BO2150" s="2"/>
      <c r="BP2150" s="2"/>
      <c r="BQ2150" s="2"/>
      <c r="BR2150" s="2"/>
      <c r="BS2150" s="2"/>
      <c r="BT2150" s="2"/>
      <c r="BU2150" s="2"/>
      <c r="BV2150" s="2"/>
      <c r="BW2150" s="2"/>
      <c r="BX2150" s="2"/>
      <c r="BY2150" s="2"/>
      <c r="BZ2150" s="2"/>
      <c r="CA2150" s="2"/>
      <c r="CB2150" s="2"/>
      <c r="CC2150" s="2"/>
      <c r="CD2150" s="2"/>
      <c r="CE2150" s="2"/>
      <c r="CF2150" s="2"/>
      <c r="CG2150" s="2"/>
      <c r="CH2150" s="2"/>
      <c r="CI2150" s="2"/>
      <c r="CJ2150" s="2"/>
      <c r="CK2150" s="2"/>
      <c r="CL2150" s="2"/>
      <c r="CM2150" s="2"/>
      <c r="CN2150" s="2"/>
      <c r="CO2150" s="2"/>
      <c r="CP2150" s="2"/>
      <c r="CQ2150" s="2"/>
      <c r="CR2150" s="2"/>
      <c r="CS2150" s="2"/>
      <c r="CT2150" s="2"/>
      <c r="CU2150" s="2"/>
      <c r="CV2150" s="2"/>
      <c r="CW2150" s="2"/>
      <c r="CX2150" s="2"/>
      <c r="CY2150" s="2"/>
      <c r="CZ2150" s="2"/>
      <c r="DA2150" s="2"/>
      <c r="DB2150" s="2"/>
      <c r="DC2150" s="2"/>
      <c r="DD2150" s="2"/>
      <c r="DE2150" s="2"/>
      <c r="DF2150" s="2"/>
      <c r="DG2150" s="2"/>
      <c r="DH2150" s="2"/>
      <c r="DI2150" s="2"/>
      <c r="DJ2150" s="2"/>
      <c r="DK2150" s="2"/>
      <c r="DL2150" s="2"/>
      <c r="DM2150" s="2"/>
      <c r="DN2150" s="2"/>
      <c r="DO2150" s="2"/>
      <c r="DP2150" s="2"/>
      <c r="DQ2150" s="2"/>
      <c r="DR2150" s="2"/>
      <c r="DS2150" s="2"/>
      <c r="DT2150" s="2"/>
      <c r="DU2150" s="2"/>
      <c r="DV2150" s="2"/>
      <c r="DW2150" s="2"/>
      <c r="DX2150" s="2"/>
      <c r="DY2150" s="2"/>
      <c r="DZ2150" s="2"/>
      <c r="EA2150" s="2"/>
      <c r="EB2150" s="2"/>
      <c r="EC2150" s="2"/>
      <c r="ED2150" s="2"/>
      <c r="EE2150" s="2"/>
      <c r="EF2150" s="2"/>
      <c r="EG2150" s="2"/>
      <c r="EH2150" s="2"/>
      <c r="EI2150" s="2"/>
      <c r="EJ2150" s="2"/>
      <c r="EK2150" s="2"/>
      <c r="EL2150" s="2"/>
      <c r="EM2150" s="2"/>
      <c r="EN2150" s="2"/>
      <c r="EO2150" s="2"/>
      <c r="EP2150" s="2"/>
      <c r="EQ2150" s="2"/>
      <c r="ER2150" s="2"/>
      <c r="ES2150" s="2"/>
      <c r="ET2150" s="2"/>
      <c r="EU2150" s="2"/>
      <c r="EV2150" s="2"/>
      <c r="EW2150" s="2"/>
      <c r="EX2150" s="2"/>
      <c r="EY2150" s="2"/>
      <c r="EZ2150" s="2"/>
      <c r="FA2150" s="2"/>
      <c r="FB2150" s="2"/>
      <c r="FC2150" s="2"/>
      <c r="FD2150" s="2"/>
      <c r="FE2150" s="2"/>
      <c r="FF2150" s="2"/>
      <c r="FG2150" s="2"/>
      <c r="FH2150" s="2"/>
      <c r="FI2150" s="2"/>
      <c r="FJ2150" s="2"/>
      <c r="FK2150" s="2"/>
      <c r="FL2150" s="2"/>
      <c r="FM2150" s="2"/>
      <c r="FN2150" s="2"/>
      <c r="FO2150" s="2"/>
      <c r="FP2150" s="2"/>
      <c r="FQ2150" s="2"/>
      <c r="FR2150" s="2"/>
      <c r="FS2150" s="2"/>
      <c r="FT2150" s="2"/>
      <c r="FU2150" s="2"/>
      <c r="FV2150" s="2"/>
      <c r="FW2150" s="2"/>
      <c r="FX2150" s="2"/>
      <c r="FY2150" s="2"/>
      <c r="FZ2150" s="2"/>
      <c r="GA2150" s="2"/>
      <c r="GB2150" s="2"/>
      <c r="GC2150" s="2"/>
      <c r="GD2150" s="2"/>
      <c r="GE2150" s="2"/>
      <c r="GF2150" s="2"/>
      <c r="GG2150" s="2"/>
      <c r="GH2150" s="2"/>
      <c r="GI2150" s="2"/>
      <c r="GJ2150" s="2"/>
      <c r="GK2150" s="2"/>
      <c r="GL2150" s="2"/>
      <c r="GM2150" s="2"/>
      <c r="GN2150" s="2"/>
      <c r="GO2150" s="2"/>
      <c r="GP2150" s="2"/>
      <c r="GQ2150" s="2"/>
      <c r="GR2150" s="2"/>
      <c r="GS2150" s="2"/>
      <c r="GT2150" s="2"/>
      <c r="GU2150" s="2"/>
      <c r="GV2150" s="2"/>
      <c r="GW2150" s="2"/>
      <c r="GX2150" s="2"/>
      <c r="GY2150" s="2"/>
      <c r="GZ2150" s="2"/>
      <c r="HA2150" s="2"/>
      <c r="HB2150" s="2"/>
      <c r="HC2150" s="2"/>
      <c r="HD2150" s="2"/>
      <c r="HE2150" s="2"/>
      <c r="HF2150" s="2"/>
      <c r="HG2150" s="2"/>
      <c r="HH2150" s="2"/>
      <c r="HI2150" s="2"/>
      <c r="HJ2150" s="2"/>
      <c r="HK2150" s="2"/>
      <c r="HL2150" s="2"/>
      <c r="HM2150" s="2"/>
      <c r="HN2150" s="2"/>
      <c r="HO2150" s="2"/>
      <c r="HP2150" s="2"/>
      <c r="HQ2150" s="2"/>
      <c r="HR2150" s="2"/>
      <c r="HS2150" s="2"/>
      <c r="HT2150" s="2"/>
      <c r="HU2150" s="2"/>
      <c r="HV2150" s="2"/>
      <c r="HW2150" s="2"/>
      <c r="HX2150" s="2"/>
      <c r="HY2150" s="2"/>
      <c r="HZ2150" s="2"/>
      <c r="IA2150" s="2"/>
      <c r="IB2150" s="2"/>
      <c r="IC2150" s="2"/>
      <c r="ID2150" s="2"/>
      <c r="IE2150" s="2"/>
      <c r="IF2150" s="2"/>
      <c r="IG2150" s="2"/>
      <c r="IH2150" s="2"/>
      <c r="II2150" s="2"/>
      <c r="IJ2150" s="2"/>
      <c r="IK2150" s="2"/>
      <c r="IL2150" s="2"/>
      <c r="IM2150" s="2"/>
      <c r="IN2150" s="2"/>
      <c r="IO2150" s="2"/>
      <c r="IP2150" s="2"/>
      <c r="IQ2150" s="2"/>
    </row>
    <row r="2151" spans="1:251" s="16" customFormat="1">
      <c r="A2151" s="8"/>
      <c r="B2151" s="128"/>
      <c r="C2151" s="129"/>
      <c r="D2151" s="129"/>
      <c r="E2151" s="129"/>
      <c r="F2151" s="129"/>
      <c r="G2151" s="129"/>
      <c r="H2151" s="129"/>
      <c r="I2151" s="129"/>
      <c r="J2151" s="129"/>
      <c r="K2151" s="129"/>
      <c r="L2151" s="129"/>
      <c r="M2151" s="129"/>
      <c r="N2151" s="129"/>
      <c r="O2151" s="129"/>
      <c r="P2151" s="129"/>
      <c r="Q2151" s="129"/>
      <c r="R2151" s="129"/>
      <c r="S2151" s="129"/>
      <c r="T2151" s="129"/>
      <c r="U2151" s="129"/>
      <c r="V2151" s="129"/>
      <c r="W2151" s="129"/>
      <c r="X2151" s="129"/>
      <c r="Y2151" s="129"/>
      <c r="Z2151" s="130"/>
      <c r="AA2151" s="132"/>
      <c r="AB2151" s="129"/>
      <c r="AC2151" s="129"/>
      <c r="AD2151" s="129"/>
      <c r="AE2151" s="129"/>
      <c r="AF2151" s="129"/>
      <c r="AG2151" s="129"/>
      <c r="AH2151" s="129"/>
      <c r="AI2151" s="130"/>
      <c r="AJ2151" s="132"/>
      <c r="AK2151" s="129"/>
      <c r="AL2151" s="129"/>
      <c r="AM2151" s="129"/>
      <c r="AN2151" s="129"/>
      <c r="AO2151" s="129"/>
      <c r="AP2151" s="129"/>
      <c r="AQ2151" s="129"/>
      <c r="AR2151" s="130"/>
      <c r="AS2151" s="132"/>
      <c r="AT2151" s="129"/>
      <c r="AU2151" s="129"/>
      <c r="AV2151" s="129"/>
      <c r="AW2151" s="129"/>
      <c r="AX2151" s="134"/>
      <c r="AY2151" s="2"/>
      <c r="AZ2151" s="2"/>
      <c r="BA2151" s="2"/>
      <c r="BB2151" s="23"/>
      <c r="BC2151" s="24"/>
      <c r="BE2151" s="2"/>
      <c r="BF2151" s="2"/>
      <c r="BG2151" s="2"/>
      <c r="BH2151" s="2"/>
      <c r="BI2151" s="2"/>
      <c r="BJ2151" s="2"/>
      <c r="BK2151" s="2"/>
      <c r="BL2151" s="2"/>
      <c r="BM2151" s="2"/>
      <c r="BN2151" s="2"/>
      <c r="BO2151" s="2"/>
      <c r="BP2151" s="2"/>
      <c r="BQ2151" s="2"/>
      <c r="BR2151" s="2"/>
      <c r="BS2151" s="2"/>
      <c r="BT2151" s="2"/>
      <c r="BU2151" s="2"/>
      <c r="BV2151" s="2"/>
      <c r="BW2151" s="2"/>
      <c r="BX2151" s="2"/>
      <c r="BY2151" s="2"/>
      <c r="BZ2151" s="2"/>
      <c r="CA2151" s="2"/>
      <c r="CB2151" s="2"/>
      <c r="CC2151" s="2"/>
      <c r="CD2151" s="2"/>
      <c r="CE2151" s="2"/>
      <c r="CF2151" s="2"/>
      <c r="CG2151" s="2"/>
      <c r="CH2151" s="2"/>
      <c r="CI2151" s="2"/>
      <c r="CJ2151" s="2"/>
      <c r="CK2151" s="2"/>
      <c r="CL2151" s="2"/>
      <c r="CM2151" s="2"/>
      <c r="CN2151" s="2"/>
      <c r="CO2151" s="2"/>
      <c r="CP2151" s="2"/>
      <c r="CQ2151" s="2"/>
      <c r="CR2151" s="2"/>
      <c r="CS2151" s="2"/>
      <c r="CT2151" s="2"/>
      <c r="CU2151" s="2"/>
      <c r="CV2151" s="2"/>
      <c r="CW2151" s="2"/>
      <c r="CX2151" s="2"/>
      <c r="CY2151" s="2"/>
      <c r="CZ2151" s="2"/>
      <c r="DA2151" s="2"/>
      <c r="DB2151" s="2"/>
      <c r="DC2151" s="2"/>
      <c r="DD2151" s="2"/>
      <c r="DE2151" s="2"/>
      <c r="DF2151" s="2"/>
      <c r="DG2151" s="2"/>
      <c r="DH2151" s="2"/>
      <c r="DI2151" s="2"/>
      <c r="DJ2151" s="2"/>
      <c r="DK2151" s="2"/>
      <c r="DL2151" s="2"/>
      <c r="DM2151" s="2"/>
      <c r="DN2151" s="2"/>
      <c r="DO2151" s="2"/>
      <c r="DP2151" s="2"/>
      <c r="DQ2151" s="2"/>
      <c r="DR2151" s="2"/>
      <c r="DS2151" s="2"/>
      <c r="DT2151" s="2"/>
      <c r="DU2151" s="2"/>
      <c r="DV2151" s="2"/>
      <c r="DW2151" s="2"/>
      <c r="DX2151" s="2"/>
      <c r="DY2151" s="2"/>
      <c r="DZ2151" s="2"/>
      <c r="EA2151" s="2"/>
      <c r="EB2151" s="2"/>
      <c r="EC2151" s="2"/>
      <c r="ED2151" s="2"/>
      <c r="EE2151" s="2"/>
      <c r="EF2151" s="2"/>
      <c r="EG2151" s="2"/>
      <c r="EH2151" s="2"/>
      <c r="EI2151" s="2"/>
      <c r="EJ2151" s="2"/>
      <c r="EK2151" s="2"/>
      <c r="EL2151" s="2"/>
      <c r="EM2151" s="2"/>
      <c r="EN2151" s="2"/>
      <c r="EO2151" s="2"/>
      <c r="EP2151" s="2"/>
      <c r="EQ2151" s="2"/>
      <c r="ER2151" s="2"/>
      <c r="ES2151" s="2"/>
      <c r="ET2151" s="2"/>
      <c r="EU2151" s="2"/>
      <c r="EV2151" s="2"/>
      <c r="EW2151" s="2"/>
      <c r="EX2151" s="2"/>
      <c r="EY2151" s="2"/>
      <c r="EZ2151" s="2"/>
      <c r="FA2151" s="2"/>
      <c r="FB2151" s="2"/>
      <c r="FC2151" s="2"/>
      <c r="FD2151" s="2"/>
      <c r="FE2151" s="2"/>
      <c r="FF2151" s="2"/>
      <c r="FG2151" s="2"/>
      <c r="FH2151" s="2"/>
      <c r="FI2151" s="2"/>
      <c r="FJ2151" s="2"/>
      <c r="FK2151" s="2"/>
      <c r="FL2151" s="2"/>
      <c r="FM2151" s="2"/>
      <c r="FN2151" s="2"/>
      <c r="FO2151" s="2"/>
      <c r="FP2151" s="2"/>
      <c r="FQ2151" s="2"/>
      <c r="FR2151" s="2"/>
      <c r="FS2151" s="2"/>
      <c r="FT2151" s="2"/>
      <c r="FU2151" s="2"/>
      <c r="FV2151" s="2"/>
      <c r="FW2151" s="2"/>
      <c r="FX2151" s="2"/>
      <c r="FY2151" s="2"/>
      <c r="FZ2151" s="2"/>
      <c r="GA2151" s="2"/>
      <c r="GB2151" s="2"/>
      <c r="GC2151" s="2"/>
      <c r="GD2151" s="2"/>
      <c r="GE2151" s="2"/>
      <c r="GF2151" s="2"/>
      <c r="GG2151" s="2"/>
      <c r="GH2151" s="2"/>
      <c r="GI2151" s="2"/>
      <c r="GJ2151" s="2"/>
      <c r="GK2151" s="2"/>
      <c r="GL2151" s="2"/>
      <c r="GM2151" s="2"/>
      <c r="GN2151" s="2"/>
      <c r="GO2151" s="2"/>
      <c r="GP2151" s="2"/>
      <c r="GQ2151" s="2"/>
      <c r="GR2151" s="2"/>
      <c r="GS2151" s="2"/>
      <c r="GT2151" s="2"/>
      <c r="GU2151" s="2"/>
      <c r="GV2151" s="2"/>
      <c r="GW2151" s="2"/>
      <c r="GX2151" s="2"/>
      <c r="GY2151" s="2"/>
      <c r="GZ2151" s="2"/>
      <c r="HA2151" s="2"/>
      <c r="HB2151" s="2"/>
      <c r="HC2151" s="2"/>
      <c r="HD2151" s="2"/>
      <c r="HE2151" s="2"/>
      <c r="HF2151" s="2"/>
      <c r="HG2151" s="2"/>
      <c r="HH2151" s="2"/>
      <c r="HI2151" s="2"/>
      <c r="HJ2151" s="2"/>
      <c r="HK2151" s="2"/>
      <c r="HL2151" s="2"/>
      <c r="HM2151" s="2"/>
      <c r="HN2151" s="2"/>
      <c r="HO2151" s="2"/>
      <c r="HP2151" s="2"/>
      <c r="HQ2151" s="2"/>
      <c r="HR2151" s="2"/>
      <c r="HS2151" s="2"/>
      <c r="HT2151" s="2"/>
      <c r="HU2151" s="2"/>
      <c r="HV2151" s="2"/>
      <c r="HW2151" s="2"/>
      <c r="HX2151" s="2"/>
      <c r="HY2151" s="2"/>
      <c r="HZ2151" s="2"/>
      <c r="IA2151" s="2"/>
      <c r="IB2151" s="2"/>
      <c r="IC2151" s="2"/>
      <c r="ID2151" s="2"/>
      <c r="IE2151" s="2"/>
      <c r="IF2151" s="2"/>
      <c r="IG2151" s="2"/>
      <c r="IH2151" s="2"/>
      <c r="II2151" s="2"/>
      <c r="IJ2151" s="2"/>
      <c r="IK2151" s="2"/>
      <c r="IL2151" s="2"/>
      <c r="IM2151" s="2"/>
      <c r="IN2151" s="2"/>
      <c r="IO2151" s="2"/>
      <c r="IP2151" s="2"/>
      <c r="IQ2151" s="2"/>
    </row>
    <row r="2152" spans="1:251" s="16" customFormat="1" ht="18.75" customHeight="1">
      <c r="A2152" s="8"/>
      <c r="B2152" s="25"/>
      <c r="C2152" s="135" t="s">
        <v>234</v>
      </c>
      <c r="D2152" s="136"/>
      <c r="E2152" s="136"/>
      <c r="F2152" s="136"/>
      <c r="G2152" s="136"/>
      <c r="H2152" s="136"/>
      <c r="I2152" s="136"/>
      <c r="J2152" s="136"/>
      <c r="K2152" s="136"/>
      <c r="L2152" s="136"/>
      <c r="M2152" s="136"/>
      <c r="N2152" s="136"/>
      <c r="O2152" s="136"/>
      <c r="P2152" s="136"/>
      <c r="Q2152" s="136"/>
      <c r="R2152" s="136"/>
      <c r="S2152" s="136"/>
      <c r="T2152" s="136"/>
      <c r="U2152" s="136"/>
      <c r="V2152" s="136"/>
      <c r="W2152" s="136"/>
      <c r="X2152" s="136"/>
      <c r="Y2152" s="136"/>
      <c r="Z2152" s="137"/>
      <c r="AA2152" s="138">
        <v>0</v>
      </c>
      <c r="AB2152" s="139"/>
      <c r="AC2152" s="139"/>
      <c r="AD2152" s="139"/>
      <c r="AE2152" s="139"/>
      <c r="AF2152" s="139"/>
      <c r="AG2152" s="139"/>
      <c r="AH2152" s="139"/>
      <c r="AI2152" s="140"/>
      <c r="AJ2152" s="138">
        <v>51955</v>
      </c>
      <c r="AK2152" s="139"/>
      <c r="AL2152" s="139"/>
      <c r="AM2152" s="139"/>
      <c r="AN2152" s="139"/>
      <c r="AO2152" s="139"/>
      <c r="AP2152" s="139"/>
      <c r="AQ2152" s="139"/>
      <c r="AR2152" s="140"/>
      <c r="AS2152" s="141"/>
      <c r="AT2152" s="142"/>
      <c r="AU2152" s="142"/>
      <c r="AV2152" s="142"/>
      <c r="AW2152" s="142"/>
      <c r="AX2152" s="143"/>
      <c r="AY2152" s="2"/>
      <c r="AZ2152" s="2"/>
      <c r="BA2152" s="2"/>
      <c r="BB2152" s="2"/>
      <c r="BC2152" s="2"/>
      <c r="BD2152" s="2"/>
      <c r="BE2152" s="2"/>
      <c r="BF2152" s="2"/>
      <c r="BG2152" s="2"/>
      <c r="BH2152" s="2"/>
      <c r="BI2152" s="2"/>
      <c r="BJ2152" s="2"/>
      <c r="BK2152" s="2"/>
      <c r="BL2152" s="2"/>
      <c r="BM2152" s="2"/>
      <c r="BN2152" s="2"/>
      <c r="BO2152" s="2"/>
      <c r="BP2152" s="2"/>
      <c r="BQ2152" s="2"/>
      <c r="BR2152" s="2"/>
      <c r="BS2152" s="2"/>
      <c r="BT2152" s="2"/>
      <c r="BU2152" s="2"/>
      <c r="BV2152" s="2"/>
      <c r="BW2152" s="2"/>
      <c r="BX2152" s="2"/>
      <c r="BY2152" s="2"/>
      <c r="BZ2152" s="2"/>
      <c r="CA2152" s="2"/>
      <c r="CB2152" s="2"/>
      <c r="CC2152" s="2"/>
      <c r="CD2152" s="2"/>
      <c r="CE2152" s="2"/>
      <c r="CF2152" s="2"/>
      <c r="CG2152" s="2"/>
      <c r="CH2152" s="2"/>
      <c r="CI2152" s="2"/>
      <c r="CJ2152" s="2"/>
      <c r="CK2152" s="2"/>
      <c r="CL2152" s="2"/>
      <c r="CM2152" s="2"/>
      <c r="CN2152" s="2"/>
      <c r="CO2152" s="2"/>
      <c r="CP2152" s="2"/>
      <c r="CQ2152" s="2"/>
      <c r="CR2152" s="2"/>
      <c r="CS2152" s="2"/>
      <c r="CT2152" s="2"/>
      <c r="CU2152" s="2"/>
      <c r="CV2152" s="2"/>
      <c r="CW2152" s="2"/>
      <c r="CX2152" s="2"/>
      <c r="CY2152" s="2"/>
      <c r="CZ2152" s="2"/>
      <c r="DA2152" s="2"/>
      <c r="DB2152" s="2"/>
      <c r="DC2152" s="2"/>
      <c r="DD2152" s="2"/>
      <c r="DE2152" s="2"/>
      <c r="DF2152" s="2"/>
      <c r="DG2152" s="2"/>
      <c r="DH2152" s="2"/>
      <c r="DI2152" s="2"/>
      <c r="DJ2152" s="2"/>
      <c r="DK2152" s="2"/>
      <c r="DL2152" s="2"/>
      <c r="DM2152" s="2"/>
      <c r="DN2152" s="2"/>
      <c r="DO2152" s="2"/>
      <c r="DP2152" s="2"/>
      <c r="DQ2152" s="2"/>
      <c r="DR2152" s="2"/>
      <c r="DS2152" s="2"/>
      <c r="DT2152" s="2"/>
      <c r="DU2152" s="2"/>
      <c r="DV2152" s="2"/>
      <c r="DW2152" s="2"/>
      <c r="DX2152" s="2"/>
      <c r="DY2152" s="2"/>
      <c r="DZ2152" s="2"/>
      <c r="EA2152" s="2"/>
      <c r="EB2152" s="2"/>
      <c r="EC2152" s="2"/>
      <c r="ED2152" s="2"/>
      <c r="EE2152" s="2"/>
      <c r="EF2152" s="2"/>
      <c r="EG2152" s="2"/>
      <c r="EH2152" s="2"/>
      <c r="EI2152" s="2"/>
      <c r="EJ2152" s="2"/>
      <c r="EK2152" s="2"/>
      <c r="EL2152" s="2"/>
      <c r="EM2152" s="2"/>
      <c r="EN2152" s="2"/>
      <c r="EO2152" s="2"/>
      <c r="EP2152" s="2"/>
      <c r="EQ2152" s="2"/>
      <c r="ER2152" s="2"/>
      <c r="ES2152" s="2"/>
      <c r="ET2152" s="2"/>
      <c r="EU2152" s="2"/>
      <c r="EV2152" s="2"/>
      <c r="EW2152" s="2"/>
      <c r="EX2152" s="2"/>
      <c r="EY2152" s="2"/>
      <c r="EZ2152" s="2"/>
      <c r="FA2152" s="2"/>
      <c r="FB2152" s="2"/>
      <c r="FC2152" s="2"/>
      <c r="FD2152" s="2"/>
      <c r="FE2152" s="2"/>
      <c r="FF2152" s="2"/>
      <c r="FG2152" s="2"/>
      <c r="FH2152" s="2"/>
      <c r="FI2152" s="2"/>
      <c r="FJ2152" s="2"/>
      <c r="FK2152" s="2"/>
      <c r="FL2152" s="2"/>
      <c r="FM2152" s="2"/>
      <c r="FN2152" s="2"/>
      <c r="FO2152" s="2"/>
      <c r="FP2152" s="2"/>
      <c r="FQ2152" s="2"/>
      <c r="FR2152" s="2"/>
      <c r="FS2152" s="2"/>
      <c r="FT2152" s="2"/>
      <c r="FU2152" s="2"/>
      <c r="FV2152" s="2"/>
      <c r="FW2152" s="2"/>
      <c r="FX2152" s="2"/>
      <c r="FY2152" s="2"/>
      <c r="FZ2152" s="2"/>
      <c r="GA2152" s="2"/>
      <c r="GB2152" s="2"/>
      <c r="GC2152" s="2"/>
      <c r="GD2152" s="2"/>
      <c r="GE2152" s="2"/>
      <c r="GF2152" s="2"/>
      <c r="GG2152" s="2"/>
      <c r="GH2152" s="2"/>
      <c r="GI2152" s="2"/>
      <c r="GJ2152" s="2"/>
      <c r="GK2152" s="2"/>
      <c r="GL2152" s="2"/>
      <c r="GM2152" s="2"/>
      <c r="GN2152" s="2"/>
      <c r="GO2152" s="2"/>
      <c r="GP2152" s="2"/>
      <c r="GQ2152" s="2"/>
      <c r="GR2152" s="2"/>
      <c r="GS2152" s="2"/>
      <c r="GT2152" s="2"/>
      <c r="GU2152" s="2"/>
      <c r="GV2152" s="2"/>
      <c r="GW2152" s="2"/>
      <c r="GX2152" s="2"/>
      <c r="GY2152" s="2"/>
      <c r="GZ2152" s="2"/>
      <c r="HA2152" s="2"/>
      <c r="HB2152" s="2"/>
      <c r="HC2152" s="2"/>
      <c r="HD2152" s="2"/>
      <c r="HE2152" s="2"/>
      <c r="HF2152" s="2"/>
      <c r="HG2152" s="2"/>
      <c r="HH2152" s="2"/>
      <c r="HI2152" s="2"/>
      <c r="HJ2152" s="2"/>
      <c r="HK2152" s="2"/>
      <c r="HL2152" s="2"/>
      <c r="HM2152" s="2"/>
      <c r="HN2152" s="2"/>
      <c r="HO2152" s="2"/>
      <c r="HP2152" s="2"/>
      <c r="HQ2152" s="2"/>
      <c r="HR2152" s="2"/>
      <c r="HS2152" s="2"/>
      <c r="HT2152" s="2"/>
      <c r="HU2152" s="2"/>
      <c r="HV2152" s="2"/>
      <c r="HW2152" s="2"/>
      <c r="HX2152" s="2"/>
      <c r="HY2152" s="2"/>
      <c r="HZ2152" s="2"/>
      <c r="IA2152" s="2"/>
      <c r="IB2152" s="2"/>
      <c r="IC2152" s="2"/>
      <c r="ID2152" s="2"/>
      <c r="IE2152" s="2"/>
      <c r="IF2152" s="2"/>
      <c r="IG2152" s="2"/>
      <c r="IH2152" s="2"/>
      <c r="II2152" s="2"/>
      <c r="IJ2152" s="2"/>
      <c r="IK2152" s="2"/>
      <c r="IL2152" s="2"/>
      <c r="IM2152" s="2"/>
      <c r="IN2152" s="2"/>
      <c r="IO2152" s="2"/>
      <c r="IP2152" s="2"/>
      <c r="IQ2152" s="2"/>
    </row>
    <row r="2153" spans="1:251" s="16" customFormat="1" ht="18.75" customHeight="1" thickBot="1">
      <c r="A2153" s="17"/>
      <c r="B2153" s="144" t="s">
        <v>11</v>
      </c>
      <c r="C2153" s="145"/>
      <c r="D2153" s="145"/>
      <c r="E2153" s="145"/>
      <c r="F2153" s="145"/>
      <c r="G2153" s="145"/>
      <c r="H2153" s="145"/>
      <c r="I2153" s="145"/>
      <c r="J2153" s="145"/>
      <c r="K2153" s="145"/>
      <c r="L2153" s="145"/>
      <c r="M2153" s="145"/>
      <c r="N2153" s="145"/>
      <c r="O2153" s="145"/>
      <c r="P2153" s="145"/>
      <c r="Q2153" s="145"/>
      <c r="R2153" s="145"/>
      <c r="S2153" s="145"/>
      <c r="T2153" s="145"/>
      <c r="U2153" s="145"/>
      <c r="V2153" s="145"/>
      <c r="W2153" s="145"/>
      <c r="X2153" s="145"/>
      <c r="Y2153" s="145"/>
      <c r="Z2153" s="146"/>
      <c r="AA2153" s="147">
        <f>SUM($AA$2152:$AA$2152)</f>
        <v>0</v>
      </c>
      <c r="AB2153" s="148"/>
      <c r="AC2153" s="148"/>
      <c r="AD2153" s="148"/>
      <c r="AE2153" s="148"/>
      <c r="AF2153" s="148"/>
      <c r="AG2153" s="148"/>
      <c r="AH2153" s="148"/>
      <c r="AI2153" s="149"/>
      <c r="AJ2153" s="147">
        <f>SUM($AJ$2152:$AJ$2152)</f>
        <v>51955</v>
      </c>
      <c r="AK2153" s="148"/>
      <c r="AL2153" s="148"/>
      <c r="AM2153" s="148"/>
      <c r="AN2153" s="148"/>
      <c r="AO2153" s="148"/>
      <c r="AP2153" s="148"/>
      <c r="AQ2153" s="148"/>
      <c r="AR2153" s="149"/>
      <c r="AS2153" s="150"/>
      <c r="AT2153" s="151"/>
      <c r="AU2153" s="151"/>
      <c r="AV2153" s="151"/>
      <c r="AW2153" s="151"/>
      <c r="AX2153" s="152"/>
      <c r="AY2153" s="2"/>
      <c r="AZ2153" s="2"/>
      <c r="BA2153" s="2"/>
      <c r="BB2153" s="2"/>
      <c r="BC2153" s="2"/>
      <c r="BD2153" s="2"/>
      <c r="BE2153" s="2"/>
      <c r="BF2153" s="2"/>
      <c r="BG2153" s="2"/>
      <c r="BH2153" s="2"/>
      <c r="BI2153" s="2"/>
      <c r="BJ2153" s="2"/>
      <c r="BK2153" s="2"/>
      <c r="BL2153" s="2"/>
      <c r="BM2153" s="2"/>
      <c r="BN2153" s="2"/>
      <c r="BO2153" s="2"/>
      <c r="BP2153" s="2"/>
      <c r="BQ2153" s="2"/>
      <c r="BR2153" s="2"/>
      <c r="BS2153" s="2"/>
      <c r="BT2153" s="2"/>
      <c r="BU2153" s="2"/>
      <c r="BV2153" s="2"/>
      <c r="BW2153" s="2"/>
      <c r="BX2153" s="2"/>
      <c r="BY2153" s="2"/>
      <c r="BZ2153" s="2"/>
      <c r="CA2153" s="2"/>
      <c r="CB2153" s="2"/>
      <c r="CC2153" s="2"/>
      <c r="CD2153" s="2"/>
      <c r="CE2153" s="2"/>
      <c r="CF2153" s="2"/>
      <c r="CG2153" s="2"/>
      <c r="CH2153" s="2"/>
      <c r="CI2153" s="2"/>
      <c r="CJ2153" s="2"/>
      <c r="CK2153" s="2"/>
      <c r="CL2153" s="2"/>
      <c r="CM2153" s="2"/>
      <c r="CN2153" s="2"/>
      <c r="CO2153" s="2"/>
      <c r="CP2153" s="2"/>
      <c r="CQ2153" s="2"/>
      <c r="CR2153" s="2"/>
      <c r="CS2153" s="2"/>
      <c r="CT2153" s="2"/>
      <c r="CU2153" s="2"/>
      <c r="CV2153" s="2"/>
      <c r="CW2153" s="2"/>
      <c r="CX2153" s="2"/>
      <c r="CY2153" s="2"/>
      <c r="CZ2153" s="2"/>
      <c r="DA2153" s="2"/>
      <c r="DB2153" s="2"/>
      <c r="DC2153" s="2"/>
      <c r="DD2153" s="2"/>
      <c r="DE2153" s="2"/>
      <c r="DF2153" s="2"/>
      <c r="DG2153" s="2"/>
      <c r="DH2153" s="2"/>
      <c r="DI2153" s="2"/>
      <c r="DJ2153" s="2"/>
      <c r="DK2153" s="2"/>
      <c r="DL2153" s="2"/>
      <c r="DM2153" s="2"/>
      <c r="DN2153" s="2"/>
      <c r="DO2153" s="2"/>
      <c r="DP2153" s="2"/>
      <c r="DQ2153" s="2"/>
      <c r="DR2153" s="2"/>
      <c r="DS2153" s="2"/>
      <c r="DT2153" s="2"/>
      <c r="DU2153" s="2"/>
      <c r="DV2153" s="2"/>
      <c r="DW2153" s="2"/>
      <c r="DX2153" s="2"/>
      <c r="DY2153" s="2"/>
      <c r="DZ2153" s="2"/>
      <c r="EA2153" s="2"/>
      <c r="EB2153" s="2"/>
      <c r="EC2153" s="2"/>
      <c r="ED2153" s="2"/>
      <c r="EE2153" s="2"/>
      <c r="EF2153" s="2"/>
      <c r="EG2153" s="2"/>
      <c r="EH2153" s="2"/>
      <c r="EI2153" s="2"/>
      <c r="EJ2153" s="2"/>
      <c r="EK2153" s="2"/>
      <c r="EL2153" s="2"/>
      <c r="EM2153" s="2"/>
      <c r="EN2153" s="2"/>
      <c r="EO2153" s="2"/>
      <c r="EP2153" s="2"/>
      <c r="EQ2153" s="2"/>
      <c r="ER2153" s="2"/>
      <c r="ES2153" s="2"/>
      <c r="ET2153" s="2"/>
      <c r="EU2153" s="2"/>
      <c r="EV2153" s="2"/>
      <c r="EW2153" s="2"/>
      <c r="EX2153" s="2"/>
      <c r="EY2153" s="2"/>
      <c r="EZ2153" s="2"/>
      <c r="FA2153" s="2"/>
      <c r="FB2153" s="2"/>
      <c r="FC2153" s="2"/>
      <c r="FD2153" s="2"/>
      <c r="FE2153" s="2"/>
      <c r="FF2153" s="2"/>
      <c r="FG2153" s="2"/>
      <c r="FH2153" s="2"/>
      <c r="FI2153" s="2"/>
      <c r="FJ2153" s="2"/>
      <c r="FK2153" s="2"/>
      <c r="FL2153" s="2"/>
      <c r="FM2153" s="2"/>
      <c r="FN2153" s="2"/>
      <c r="FO2153" s="2"/>
      <c r="FP2153" s="2"/>
      <c r="FQ2153" s="2"/>
      <c r="FR2153" s="2"/>
      <c r="FS2153" s="2"/>
      <c r="FT2153" s="2"/>
      <c r="FU2153" s="2"/>
      <c r="FV2153" s="2"/>
      <c r="FW2153" s="2"/>
      <c r="FX2153" s="2"/>
      <c r="FY2153" s="2"/>
      <c r="FZ2153" s="2"/>
      <c r="GA2153" s="2"/>
      <c r="GB2153" s="2"/>
      <c r="GC2153" s="2"/>
      <c r="GD2153" s="2"/>
      <c r="GE2153" s="2"/>
      <c r="GF2153" s="2"/>
      <c r="GG2153" s="2"/>
      <c r="GH2153" s="2"/>
      <c r="GI2153" s="2"/>
      <c r="GJ2153" s="2"/>
      <c r="GK2153" s="2"/>
      <c r="GL2153" s="2"/>
      <c r="GM2153" s="2"/>
      <c r="GN2153" s="2"/>
      <c r="GO2153" s="2"/>
      <c r="GP2153" s="2"/>
      <c r="GQ2153" s="2"/>
      <c r="GR2153" s="2"/>
      <c r="GS2153" s="2"/>
      <c r="GT2153" s="2"/>
      <c r="GU2153" s="2"/>
      <c r="GV2153" s="2"/>
      <c r="GW2153" s="2"/>
      <c r="GX2153" s="2"/>
      <c r="GY2153" s="2"/>
      <c r="GZ2153" s="2"/>
      <c r="HA2153" s="2"/>
      <c r="HB2153" s="2"/>
      <c r="HC2153" s="2"/>
      <c r="HD2153" s="2"/>
      <c r="HE2153" s="2"/>
      <c r="HF2153" s="2"/>
      <c r="HG2153" s="2"/>
      <c r="HH2153" s="2"/>
      <c r="HI2153" s="2"/>
      <c r="HJ2153" s="2"/>
      <c r="HK2153" s="2"/>
      <c r="HL2153" s="2"/>
      <c r="HM2153" s="2"/>
      <c r="HN2153" s="2"/>
      <c r="HO2153" s="2"/>
      <c r="HP2153" s="2"/>
      <c r="HQ2153" s="2"/>
      <c r="HR2153" s="2"/>
      <c r="HS2153" s="2"/>
      <c r="HT2153" s="2"/>
      <c r="HU2153" s="2"/>
      <c r="HV2153" s="2"/>
      <c r="HW2153" s="2"/>
      <c r="HX2153" s="2"/>
      <c r="HY2153" s="2"/>
      <c r="HZ2153" s="2"/>
      <c r="IA2153" s="2"/>
      <c r="IB2153" s="2"/>
      <c r="IC2153" s="2"/>
      <c r="ID2153" s="2"/>
      <c r="IE2153" s="2"/>
      <c r="IF2153" s="2"/>
      <c r="IG2153" s="2"/>
      <c r="IH2153" s="2"/>
      <c r="II2153" s="2"/>
      <c r="IJ2153" s="2"/>
      <c r="IK2153" s="2"/>
      <c r="IL2153" s="2"/>
      <c r="IM2153" s="2"/>
      <c r="IN2153" s="2"/>
      <c r="IO2153" s="2"/>
      <c r="IP2153" s="2"/>
      <c r="IQ2153" s="2"/>
    </row>
    <row r="2155" spans="1:251" ht="19.2">
      <c r="A2155" s="1" t="s">
        <v>0</v>
      </c>
      <c r="AW2155" s="3"/>
      <c r="AX2155" s="4"/>
      <c r="AY2155" s="3"/>
    </row>
    <row r="2157" spans="1:251" ht="18">
      <c r="B2157" s="115" t="s">
        <v>8</v>
      </c>
      <c r="C2157" s="116"/>
      <c r="D2157" s="116"/>
      <c r="E2157" s="116"/>
      <c r="F2157" s="116"/>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row>
    <row r="2158" spans="1:251">
      <c r="Z2158" s="5"/>
      <c r="AD2158" s="5"/>
      <c r="AE2158" s="5"/>
      <c r="AF2158" s="5"/>
      <c r="AG2158" s="5"/>
      <c r="AH2158" s="5"/>
      <c r="AI2158" s="5"/>
      <c r="AO2158" s="5"/>
    </row>
    <row r="2159" spans="1:251" ht="13.8" thickBot="1">
      <c r="Z2159" s="5"/>
      <c r="AD2159" s="5"/>
      <c r="AE2159" s="5"/>
      <c r="AF2159" s="5"/>
      <c r="AG2159" s="5"/>
      <c r="AH2159" s="5"/>
      <c r="AI2159" s="5"/>
      <c r="AO2159" s="5"/>
      <c r="DI2159" s="6"/>
    </row>
    <row r="2160" spans="1:251" ht="24.75" customHeight="1" thickBot="1">
      <c r="B2160" s="117" t="s">
        <v>1</v>
      </c>
      <c r="C2160" s="118"/>
      <c r="D2160" s="118"/>
      <c r="E2160" s="118"/>
      <c r="F2160" s="118"/>
      <c r="G2160" s="118"/>
      <c r="H2160" s="119" t="s">
        <v>237</v>
      </c>
      <c r="I2160" s="120"/>
      <c r="J2160" s="120"/>
      <c r="K2160" s="120"/>
      <c r="L2160" s="120"/>
      <c r="M2160" s="120"/>
      <c r="N2160" s="120"/>
      <c r="O2160" s="120"/>
      <c r="P2160" s="120"/>
      <c r="Q2160" s="120"/>
      <c r="R2160" s="120"/>
      <c r="S2160" s="120"/>
      <c r="T2160" s="120"/>
      <c r="U2160" s="120"/>
      <c r="V2160" s="120"/>
      <c r="W2160" s="120"/>
      <c r="X2160" s="120"/>
      <c r="Y2160" s="120"/>
      <c r="Z2160" s="120"/>
      <c r="AA2160" s="120"/>
      <c r="AB2160" s="120"/>
      <c r="AC2160" s="120"/>
      <c r="AD2160" s="120"/>
      <c r="AE2160" s="120"/>
      <c r="AF2160" s="120"/>
      <c r="AG2160" s="120"/>
      <c r="AH2160" s="120"/>
      <c r="AI2160" s="120"/>
      <c r="AJ2160" s="120"/>
      <c r="AK2160" s="120"/>
      <c r="AL2160" s="120"/>
      <c r="AM2160" s="120"/>
      <c r="AN2160" s="120"/>
      <c r="AO2160" s="120"/>
      <c r="AP2160" s="120"/>
      <c r="AQ2160" s="120"/>
      <c r="AR2160" s="120"/>
      <c r="AS2160" s="120"/>
      <c r="AT2160" s="120"/>
      <c r="AU2160" s="120"/>
      <c r="AV2160" s="120"/>
      <c r="AW2160" s="120"/>
      <c r="AX2160" s="121"/>
      <c r="DI2160" s="6"/>
    </row>
    <row r="2161" spans="1:113" ht="14.4">
      <c r="B2161" s="7"/>
      <c r="C2161" s="7"/>
      <c r="D2161" s="7"/>
      <c r="E2161" s="7"/>
      <c r="F2161" s="7"/>
      <c r="G2161" s="7"/>
      <c r="H2161" s="8"/>
      <c r="I2161" s="8"/>
      <c r="J2161" s="8"/>
      <c r="K2161" s="8"/>
      <c r="L2161" s="9"/>
      <c r="M2161" s="9"/>
      <c r="N2161" s="9"/>
      <c r="O2161" s="9"/>
      <c r="P2161" s="8"/>
      <c r="Q2161" s="8"/>
      <c r="R2161" s="8"/>
      <c r="S2161" s="8"/>
      <c r="T2161" s="8"/>
      <c r="U2161" s="8"/>
      <c r="V2161" s="10"/>
      <c r="W2161" s="10"/>
      <c r="X2161" s="10"/>
      <c r="Y2161" s="10"/>
      <c r="Z2161" s="10"/>
      <c r="AA2161" s="10"/>
      <c r="AB2161" s="10"/>
      <c r="AC2161" s="10"/>
      <c r="AD2161" s="10"/>
      <c r="AE2161" s="10"/>
      <c r="AF2161" s="10"/>
      <c r="AG2161" s="10"/>
      <c r="AH2161" s="10"/>
      <c r="AI2161" s="10"/>
      <c r="AJ2161" s="10"/>
      <c r="AK2161" s="10"/>
      <c r="AL2161" s="10"/>
      <c r="AM2161" s="10"/>
      <c r="AN2161" s="10"/>
      <c r="AO2161" s="10"/>
      <c r="AP2161" s="10"/>
      <c r="AQ2161" s="10"/>
      <c r="AR2161" s="10"/>
      <c r="AS2161" s="10"/>
      <c r="AT2161" s="10"/>
      <c r="AU2161" s="10"/>
      <c r="AV2161" s="10"/>
      <c r="AW2161" s="10"/>
      <c r="AX2161" s="10"/>
      <c r="DI2161" s="6"/>
    </row>
    <row r="2162" spans="1:113" ht="15" thickBot="1">
      <c r="A2162" s="11"/>
      <c r="B2162" s="10" t="s">
        <v>2</v>
      </c>
      <c r="C2162" s="8"/>
      <c r="D2162" s="8"/>
      <c r="E2162" s="8"/>
      <c r="F2162" s="8"/>
      <c r="G2162" s="8"/>
      <c r="H2162" s="8"/>
      <c r="I2162" s="8"/>
      <c r="J2162" s="8"/>
      <c r="K2162" s="8"/>
      <c r="L2162" s="9"/>
      <c r="M2162" s="9"/>
      <c r="N2162" s="9"/>
      <c r="O2162" s="9"/>
      <c r="P2162" s="8"/>
      <c r="Q2162" s="8"/>
      <c r="R2162" s="8"/>
      <c r="S2162" s="8"/>
      <c r="T2162" s="8"/>
      <c r="U2162" s="8"/>
      <c r="V2162" s="10"/>
      <c r="W2162" s="10"/>
      <c r="X2162" s="10"/>
      <c r="Y2162" s="10"/>
      <c r="Z2162" s="10"/>
      <c r="AA2162" s="10"/>
      <c r="AB2162" s="10"/>
      <c r="AC2162" s="10"/>
      <c r="AD2162" s="10"/>
      <c r="AE2162" s="10"/>
      <c r="AF2162" s="10"/>
      <c r="AG2162" s="10"/>
      <c r="AH2162" s="10"/>
      <c r="AI2162" s="10"/>
      <c r="AJ2162" s="10"/>
      <c r="AK2162" s="10"/>
      <c r="AL2162" s="10"/>
      <c r="AM2162" s="10"/>
      <c r="AN2162" s="10"/>
      <c r="AO2162" s="10"/>
      <c r="AP2162" s="10"/>
      <c r="AQ2162" s="10"/>
      <c r="AR2162" s="10"/>
      <c r="AS2162" s="10"/>
      <c r="AT2162" s="10"/>
      <c r="AU2162" s="10"/>
      <c r="AV2162" s="10"/>
      <c r="AW2162" s="10"/>
      <c r="AX2162" s="10"/>
      <c r="DI2162" s="6"/>
    </row>
    <row r="2163" spans="1:113" ht="14.4">
      <c r="A2163" s="8"/>
      <c r="B2163" s="12"/>
      <c r="C2163" s="7"/>
      <c r="D2163" s="7"/>
      <c r="E2163" s="7"/>
      <c r="F2163" s="7"/>
      <c r="G2163" s="7"/>
      <c r="H2163" s="7"/>
      <c r="I2163" s="7"/>
      <c r="J2163" s="7"/>
      <c r="K2163" s="7"/>
      <c r="L2163" s="13"/>
      <c r="M2163" s="13"/>
      <c r="N2163" s="13"/>
      <c r="O2163" s="13"/>
      <c r="P2163" s="7"/>
      <c r="Q2163" s="7"/>
      <c r="R2163" s="7"/>
      <c r="S2163" s="7"/>
      <c r="T2163" s="7"/>
      <c r="U2163" s="7"/>
      <c r="V2163" s="14"/>
      <c r="W2163" s="14"/>
      <c r="X2163" s="14"/>
      <c r="Y2163" s="14"/>
      <c r="Z2163" s="14"/>
      <c r="AA2163" s="14"/>
      <c r="AB2163" s="14"/>
      <c r="AC2163" s="14"/>
      <c r="AD2163" s="14"/>
      <c r="AE2163" s="14"/>
      <c r="AF2163" s="14"/>
      <c r="AG2163" s="14"/>
      <c r="AH2163" s="14"/>
      <c r="AI2163" s="14"/>
      <c r="AJ2163" s="14"/>
      <c r="AK2163" s="14"/>
      <c r="AL2163" s="14"/>
      <c r="AM2163" s="14"/>
      <c r="AN2163" s="14"/>
      <c r="AO2163" s="14"/>
      <c r="AP2163" s="14"/>
      <c r="AQ2163" s="14"/>
      <c r="AR2163" s="14"/>
      <c r="AS2163" s="14"/>
      <c r="AT2163" s="14"/>
      <c r="AU2163" s="14"/>
      <c r="AV2163" s="14"/>
      <c r="AW2163" s="14"/>
      <c r="AX2163" s="15"/>
    </row>
    <row r="2164" spans="1:113" ht="12" customHeight="1">
      <c r="A2164" s="8"/>
      <c r="B2164" s="122" t="s">
        <v>850</v>
      </c>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4"/>
    </row>
    <row r="2165" spans="1:113" ht="12" customHeight="1">
      <c r="A2165" s="8"/>
      <c r="B2165" s="122"/>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4"/>
      <c r="BC2165" s="16"/>
    </row>
    <row r="2166" spans="1:113" ht="12" customHeight="1">
      <c r="A2166" s="8"/>
      <c r="B2166" s="122"/>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4"/>
    </row>
    <row r="2167" spans="1:113" ht="12" customHeight="1">
      <c r="A2167" s="8"/>
      <c r="B2167" s="122"/>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4"/>
    </row>
    <row r="2168" spans="1:113" ht="12" customHeight="1">
      <c r="A2168" s="8"/>
      <c r="B2168" s="122"/>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4"/>
    </row>
    <row r="2169" spans="1:113" ht="15" thickBot="1">
      <c r="A2169" s="17"/>
      <c r="B2169" s="18"/>
      <c r="C2169" s="19"/>
      <c r="D2169" s="19"/>
      <c r="E2169" s="19"/>
      <c r="F2169" s="19"/>
      <c r="G2169" s="19"/>
      <c r="H2169" s="19"/>
      <c r="I2169" s="19"/>
      <c r="J2169" s="19"/>
      <c r="K2169" s="19"/>
      <c r="L2169" s="19"/>
      <c r="M2169" s="19"/>
      <c r="N2169" s="19"/>
      <c r="O2169" s="19"/>
      <c r="P2169" s="19"/>
      <c r="Q2169" s="19"/>
      <c r="R2169" s="19"/>
      <c r="S2169" s="19"/>
      <c r="T2169" s="19"/>
      <c r="U2169" s="19"/>
      <c r="V2169" s="19"/>
      <c r="W2169" s="19"/>
      <c r="X2169" s="19"/>
      <c r="Y2169" s="19"/>
      <c r="Z2169" s="19"/>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20"/>
    </row>
    <row r="2170" spans="1:113">
      <c r="B2170" s="21"/>
    </row>
    <row r="2171" spans="1:113" ht="15" thickBot="1">
      <c r="A2171" s="11"/>
      <c r="B2171" s="10" t="s">
        <v>3</v>
      </c>
      <c r="C2171" s="8"/>
      <c r="D2171" s="8"/>
      <c r="E2171" s="8"/>
      <c r="F2171" s="8"/>
      <c r="G2171" s="8"/>
      <c r="H2171" s="8"/>
      <c r="I2171" s="8"/>
      <c r="J2171" s="8"/>
      <c r="K2171" s="8"/>
      <c r="L2171" s="9"/>
      <c r="M2171" s="9"/>
      <c r="N2171" s="9"/>
      <c r="O2171" s="9"/>
      <c r="P2171" s="8"/>
      <c r="Q2171" s="8"/>
      <c r="R2171" s="8"/>
      <c r="S2171" s="8"/>
      <c r="T2171" s="8"/>
      <c r="U2171" s="8"/>
      <c r="V2171" s="10"/>
      <c r="W2171" s="10"/>
      <c r="X2171" s="10"/>
      <c r="Y2171" s="10"/>
      <c r="Z2171" s="10"/>
      <c r="AA2171" s="10"/>
      <c r="AB2171" s="10"/>
      <c r="AC2171" s="10"/>
      <c r="AD2171" s="10"/>
      <c r="AE2171" s="10"/>
      <c r="AF2171" s="10"/>
      <c r="AG2171" s="10"/>
      <c r="AH2171" s="10"/>
      <c r="AI2171" s="10"/>
      <c r="AJ2171" s="10"/>
      <c r="AK2171" s="10"/>
      <c r="AL2171" s="10"/>
      <c r="AM2171" s="10"/>
      <c r="AN2171" s="10"/>
      <c r="AO2171" s="10"/>
      <c r="AP2171" s="10"/>
      <c r="AQ2171" s="10"/>
      <c r="AR2171" s="10"/>
      <c r="AS2171" s="10"/>
      <c r="AT2171" s="10"/>
      <c r="AU2171" s="10"/>
      <c r="AV2171" s="10"/>
      <c r="AW2171" s="10"/>
      <c r="AX2171" s="10"/>
      <c r="DI2171" s="6"/>
    </row>
    <row r="2172" spans="1:113" ht="14.4">
      <c r="A2172" s="8"/>
      <c r="B2172" s="12"/>
      <c r="C2172" s="7"/>
      <c r="D2172" s="7"/>
      <c r="E2172" s="7"/>
      <c r="F2172" s="7"/>
      <c r="G2172" s="7"/>
      <c r="H2172" s="7"/>
      <c r="I2172" s="7"/>
      <c r="J2172" s="7"/>
      <c r="K2172" s="7"/>
      <c r="L2172" s="13"/>
      <c r="M2172" s="13"/>
      <c r="N2172" s="13"/>
      <c r="O2172" s="13"/>
      <c r="P2172" s="7"/>
      <c r="Q2172" s="7"/>
      <c r="R2172" s="7"/>
      <c r="S2172" s="7"/>
      <c r="T2172" s="7"/>
      <c r="U2172" s="7"/>
      <c r="V2172" s="14"/>
      <c r="W2172" s="14"/>
      <c r="X2172" s="14"/>
      <c r="Y2172" s="14"/>
      <c r="Z2172" s="14"/>
      <c r="AA2172" s="14"/>
      <c r="AB2172" s="14"/>
      <c r="AC2172" s="14"/>
      <c r="AD2172" s="14"/>
      <c r="AE2172" s="14"/>
      <c r="AF2172" s="14"/>
      <c r="AG2172" s="14"/>
      <c r="AH2172" s="14"/>
      <c r="AI2172" s="14"/>
      <c r="AJ2172" s="14"/>
      <c r="AK2172" s="14"/>
      <c r="AL2172" s="14"/>
      <c r="AM2172" s="14"/>
      <c r="AN2172" s="14"/>
      <c r="AO2172" s="14"/>
      <c r="AP2172" s="14"/>
      <c r="AQ2172" s="14"/>
      <c r="AR2172" s="14"/>
      <c r="AS2172" s="14"/>
      <c r="AT2172" s="14"/>
      <c r="AU2172" s="14"/>
      <c r="AV2172" s="14"/>
      <c r="AW2172" s="14"/>
      <c r="AX2172" s="15"/>
    </row>
    <row r="2173" spans="1:113" ht="12" customHeight="1">
      <c r="A2173" s="8"/>
      <c r="B2173" s="122" t="s">
        <v>238</v>
      </c>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4"/>
    </row>
    <row r="2174" spans="1:113" ht="12" customHeight="1">
      <c r="A2174" s="8"/>
      <c r="B2174" s="122"/>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4"/>
      <c r="BC2174" s="16"/>
    </row>
    <row r="2175" spans="1:113" ht="12" customHeight="1">
      <c r="A2175" s="8"/>
      <c r="B2175" s="122"/>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4"/>
    </row>
    <row r="2176" spans="1:113" ht="12" customHeight="1">
      <c r="A2176" s="8"/>
      <c r="B2176" s="122"/>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4"/>
    </row>
    <row r="2177" spans="1:251" ht="12" customHeight="1">
      <c r="A2177" s="8"/>
      <c r="B2177" s="122"/>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4"/>
    </row>
    <row r="2178" spans="1:251" ht="15" thickBot="1">
      <c r="A2178" s="17"/>
      <c r="B2178" s="18"/>
      <c r="C2178" s="19"/>
      <c r="D2178" s="19"/>
      <c r="E2178" s="19"/>
      <c r="F2178" s="19"/>
      <c r="G2178" s="19"/>
      <c r="H2178" s="19"/>
      <c r="I2178" s="19"/>
      <c r="J2178" s="19"/>
      <c r="K2178" s="19"/>
      <c r="L2178" s="19"/>
      <c r="M2178" s="19"/>
      <c r="N2178" s="19"/>
      <c r="O2178" s="19"/>
      <c r="P2178" s="19"/>
      <c r="Q2178" s="19"/>
      <c r="R2178" s="19"/>
      <c r="S2178" s="19"/>
      <c r="T2178" s="19"/>
      <c r="U2178" s="19"/>
      <c r="V2178" s="19"/>
      <c r="W2178" s="19"/>
      <c r="X2178" s="19"/>
      <c r="Y2178" s="19"/>
      <c r="Z2178" s="19"/>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20"/>
    </row>
    <row r="2179" spans="1:251">
      <c r="B2179" s="21"/>
    </row>
    <row r="2180" spans="1:251" ht="14.4">
      <c r="B2180" s="10" t="s">
        <v>4</v>
      </c>
      <c r="C2180" s="8"/>
      <c r="D2180" s="8"/>
      <c r="E2180" s="8"/>
      <c r="F2180" s="8"/>
      <c r="G2180" s="8"/>
      <c r="H2180" s="8"/>
      <c r="I2180" s="8"/>
      <c r="J2180" s="8"/>
      <c r="K2180" s="8"/>
      <c r="L2180" s="9"/>
      <c r="M2180" s="9"/>
      <c r="N2180" s="9"/>
      <c r="O2180" s="9"/>
      <c r="P2180" s="8"/>
      <c r="Q2180" s="8"/>
      <c r="R2180" s="8"/>
      <c r="S2180" s="8"/>
      <c r="T2180" s="8"/>
      <c r="U2180" s="8"/>
      <c r="V2180" s="10"/>
      <c r="W2180" s="10"/>
      <c r="X2180" s="10"/>
      <c r="Y2180" s="10"/>
      <c r="Z2180" s="10"/>
      <c r="AA2180" s="10"/>
      <c r="AB2180" s="10"/>
      <c r="AC2180" s="10"/>
      <c r="AD2180" s="10"/>
      <c r="AE2180" s="10"/>
      <c r="AF2180" s="10"/>
      <c r="AG2180" s="10"/>
      <c r="AH2180" s="10"/>
      <c r="AI2180" s="10"/>
      <c r="AJ2180" s="10"/>
      <c r="AK2180" s="10"/>
      <c r="AL2180" s="10"/>
      <c r="AM2180" s="10"/>
      <c r="AN2180" s="10"/>
      <c r="AO2180" s="10"/>
      <c r="AP2180" s="10"/>
      <c r="AQ2180" s="10"/>
      <c r="AR2180" s="10"/>
      <c r="AS2180" s="10"/>
      <c r="AT2180" s="10"/>
      <c r="AU2180" s="10"/>
      <c r="AV2180" s="10"/>
      <c r="AW2180" s="10"/>
      <c r="AX2180" s="10"/>
    </row>
    <row r="2181" spans="1:251" ht="15" thickBot="1">
      <c r="B2181" s="8"/>
      <c r="C2181" s="8"/>
      <c r="D2181" s="8"/>
      <c r="E2181" s="8"/>
      <c r="F2181" s="8"/>
      <c r="G2181" s="8"/>
      <c r="H2181" s="8"/>
      <c r="I2181" s="8"/>
      <c r="J2181" s="8"/>
      <c r="K2181" s="8"/>
      <c r="L2181" s="9"/>
      <c r="M2181" s="9"/>
      <c r="N2181" s="9"/>
      <c r="O2181" s="9"/>
      <c r="P2181" s="8"/>
      <c r="Q2181" s="8"/>
      <c r="R2181" s="8"/>
      <c r="S2181" s="8"/>
      <c r="T2181" s="8"/>
      <c r="U2181" s="8"/>
      <c r="V2181" s="10"/>
      <c r="W2181" s="10"/>
      <c r="X2181" s="10"/>
      <c r="Y2181" s="10"/>
      <c r="Z2181" s="10"/>
      <c r="AA2181" s="10"/>
      <c r="AB2181" s="10"/>
      <c r="AC2181" s="10"/>
      <c r="AD2181" s="10"/>
      <c r="AE2181" s="10"/>
      <c r="AF2181" s="10"/>
      <c r="AG2181" s="10"/>
      <c r="AH2181" s="10"/>
      <c r="AI2181" s="10"/>
      <c r="AJ2181" s="10"/>
      <c r="AK2181" s="10"/>
      <c r="AL2181" s="10"/>
      <c r="AM2181" s="10"/>
      <c r="AN2181" s="10"/>
      <c r="AO2181" s="10"/>
      <c r="AP2181" s="10"/>
      <c r="AQ2181" s="10"/>
      <c r="AR2181" s="10"/>
      <c r="AS2181" s="10"/>
      <c r="AT2181" s="10"/>
      <c r="AU2181" s="10"/>
      <c r="AV2181" s="10"/>
      <c r="AW2181" s="10"/>
      <c r="AX2181" s="22" t="s">
        <v>5</v>
      </c>
    </row>
    <row r="2182" spans="1:251" s="16" customFormat="1" ht="13.5" customHeight="1">
      <c r="A2182" s="8"/>
      <c r="B2182" s="125" t="s">
        <v>6</v>
      </c>
      <c r="C2182" s="126"/>
      <c r="D2182" s="126"/>
      <c r="E2182" s="126"/>
      <c r="F2182" s="126"/>
      <c r="G2182" s="126"/>
      <c r="H2182" s="126"/>
      <c r="I2182" s="126"/>
      <c r="J2182" s="126"/>
      <c r="K2182" s="126"/>
      <c r="L2182" s="126"/>
      <c r="M2182" s="126"/>
      <c r="N2182" s="126"/>
      <c r="O2182" s="126"/>
      <c r="P2182" s="126"/>
      <c r="Q2182" s="126"/>
      <c r="R2182" s="126"/>
      <c r="S2182" s="126"/>
      <c r="T2182" s="126"/>
      <c r="U2182" s="126"/>
      <c r="V2182" s="126"/>
      <c r="W2182" s="126"/>
      <c r="X2182" s="126"/>
      <c r="Y2182" s="126"/>
      <c r="Z2182" s="127"/>
      <c r="AA2182" s="131" t="s">
        <v>9</v>
      </c>
      <c r="AB2182" s="126"/>
      <c r="AC2182" s="126"/>
      <c r="AD2182" s="126"/>
      <c r="AE2182" s="126"/>
      <c r="AF2182" s="126"/>
      <c r="AG2182" s="126"/>
      <c r="AH2182" s="126"/>
      <c r="AI2182" s="127"/>
      <c r="AJ2182" s="131" t="s">
        <v>10</v>
      </c>
      <c r="AK2182" s="126"/>
      <c r="AL2182" s="126"/>
      <c r="AM2182" s="126"/>
      <c r="AN2182" s="126"/>
      <c r="AO2182" s="126"/>
      <c r="AP2182" s="126"/>
      <c r="AQ2182" s="126"/>
      <c r="AR2182" s="127"/>
      <c r="AS2182" s="131" t="s">
        <v>7</v>
      </c>
      <c r="AT2182" s="126"/>
      <c r="AU2182" s="126"/>
      <c r="AV2182" s="126"/>
      <c r="AW2182" s="126"/>
      <c r="AX2182" s="133"/>
      <c r="AY2182" s="2"/>
      <c r="AZ2182" s="2"/>
      <c r="BA2182" s="2"/>
      <c r="BB2182" s="2"/>
      <c r="BC2182" s="2"/>
      <c r="BD2182" s="2"/>
      <c r="BE2182" s="2"/>
      <c r="BF2182" s="2"/>
      <c r="BG2182" s="2"/>
      <c r="BH2182" s="2"/>
      <c r="BI2182" s="2"/>
      <c r="BJ2182" s="2"/>
      <c r="BK2182" s="2"/>
      <c r="BL2182" s="2"/>
      <c r="BM2182" s="2"/>
      <c r="BN2182" s="2"/>
      <c r="BO2182" s="2"/>
      <c r="BP2182" s="2"/>
      <c r="BQ2182" s="2"/>
      <c r="BR2182" s="2"/>
      <c r="BS2182" s="2"/>
      <c r="BT2182" s="2"/>
      <c r="BU2182" s="2"/>
      <c r="BV2182" s="2"/>
      <c r="BW2182" s="2"/>
      <c r="BX2182" s="2"/>
      <c r="BY2182" s="2"/>
      <c r="BZ2182" s="2"/>
      <c r="CA2182" s="2"/>
      <c r="CB2182" s="2"/>
      <c r="CC2182" s="2"/>
      <c r="CD2182" s="2"/>
      <c r="CE2182" s="2"/>
      <c r="CF2182" s="2"/>
      <c r="CG2182" s="2"/>
      <c r="CH2182" s="2"/>
      <c r="CI2182" s="2"/>
      <c r="CJ2182" s="2"/>
      <c r="CK2182" s="2"/>
      <c r="CL2182" s="2"/>
      <c r="CM2182" s="2"/>
      <c r="CN2182" s="2"/>
      <c r="CO2182" s="2"/>
      <c r="CP2182" s="2"/>
      <c r="CQ2182" s="2"/>
      <c r="CR2182" s="2"/>
      <c r="CS2182" s="2"/>
      <c r="CT2182" s="2"/>
      <c r="CU2182" s="2"/>
      <c r="CV2182" s="2"/>
      <c r="CW2182" s="2"/>
      <c r="CX2182" s="2"/>
      <c r="CY2182" s="2"/>
      <c r="CZ2182" s="2"/>
      <c r="DA2182" s="2"/>
      <c r="DB2182" s="2"/>
      <c r="DC2182" s="2"/>
      <c r="DD2182" s="2"/>
      <c r="DE2182" s="2"/>
      <c r="DF2182" s="2"/>
      <c r="DG2182" s="2"/>
      <c r="DH2182" s="2"/>
      <c r="DI2182" s="2"/>
      <c r="DJ2182" s="2"/>
      <c r="DK2182" s="2"/>
      <c r="DL2182" s="2"/>
      <c r="DM2182" s="2"/>
      <c r="DN2182" s="2"/>
      <c r="DO2182" s="2"/>
      <c r="DP2182" s="2"/>
      <c r="DQ2182" s="2"/>
      <c r="DR2182" s="2"/>
      <c r="DS2182" s="2"/>
      <c r="DT2182" s="2"/>
      <c r="DU2182" s="2"/>
      <c r="DV2182" s="2"/>
      <c r="DW2182" s="2"/>
      <c r="DX2182" s="2"/>
      <c r="DY2182" s="2"/>
      <c r="DZ2182" s="2"/>
      <c r="EA2182" s="2"/>
      <c r="EB2182" s="2"/>
      <c r="EC2182" s="2"/>
      <c r="ED2182" s="2"/>
      <c r="EE2182" s="2"/>
      <c r="EF2182" s="2"/>
      <c r="EG2182" s="2"/>
      <c r="EH2182" s="2"/>
      <c r="EI2182" s="2"/>
      <c r="EJ2182" s="2"/>
      <c r="EK2182" s="2"/>
      <c r="EL2182" s="2"/>
      <c r="EM2182" s="2"/>
      <c r="EN2182" s="2"/>
      <c r="EO2182" s="2"/>
      <c r="EP2182" s="2"/>
      <c r="EQ2182" s="2"/>
      <c r="ER2182" s="2"/>
      <c r="ES2182" s="2"/>
      <c r="ET2182" s="2"/>
      <c r="EU2182" s="2"/>
      <c r="EV2182" s="2"/>
      <c r="EW2182" s="2"/>
      <c r="EX2182" s="2"/>
      <c r="EY2182" s="2"/>
      <c r="EZ2182" s="2"/>
      <c r="FA2182" s="2"/>
      <c r="FB2182" s="2"/>
      <c r="FC2182" s="2"/>
      <c r="FD2182" s="2"/>
      <c r="FE2182" s="2"/>
      <c r="FF2182" s="2"/>
      <c r="FG2182" s="2"/>
      <c r="FH2182" s="2"/>
      <c r="FI2182" s="2"/>
      <c r="FJ2182" s="2"/>
      <c r="FK2182" s="2"/>
      <c r="FL2182" s="2"/>
      <c r="FM2182" s="2"/>
      <c r="FN2182" s="2"/>
      <c r="FO2182" s="2"/>
      <c r="FP2182" s="2"/>
      <c r="FQ2182" s="2"/>
      <c r="FR2182" s="2"/>
      <c r="FS2182" s="2"/>
      <c r="FT2182" s="2"/>
      <c r="FU2182" s="2"/>
      <c r="FV2182" s="2"/>
      <c r="FW2182" s="2"/>
      <c r="FX2182" s="2"/>
      <c r="FY2182" s="2"/>
      <c r="FZ2182" s="2"/>
      <c r="GA2182" s="2"/>
      <c r="GB2182" s="2"/>
      <c r="GC2182" s="2"/>
      <c r="GD2182" s="2"/>
      <c r="GE2182" s="2"/>
      <c r="GF2182" s="2"/>
      <c r="GG2182" s="2"/>
      <c r="GH2182" s="2"/>
      <c r="GI2182" s="2"/>
      <c r="GJ2182" s="2"/>
      <c r="GK2182" s="2"/>
      <c r="GL2182" s="2"/>
      <c r="GM2182" s="2"/>
      <c r="GN2182" s="2"/>
      <c r="GO2182" s="2"/>
      <c r="GP2182" s="2"/>
      <c r="GQ2182" s="2"/>
      <c r="GR2182" s="2"/>
      <c r="GS2182" s="2"/>
      <c r="GT2182" s="2"/>
      <c r="GU2182" s="2"/>
      <c r="GV2182" s="2"/>
      <c r="GW2182" s="2"/>
      <c r="GX2182" s="2"/>
      <c r="GY2182" s="2"/>
      <c r="GZ2182" s="2"/>
      <c r="HA2182" s="2"/>
      <c r="HB2182" s="2"/>
      <c r="HC2182" s="2"/>
      <c r="HD2182" s="2"/>
      <c r="HE2182" s="2"/>
      <c r="HF2182" s="2"/>
      <c r="HG2182" s="2"/>
      <c r="HH2182" s="2"/>
      <c r="HI2182" s="2"/>
      <c r="HJ2182" s="2"/>
      <c r="HK2182" s="2"/>
      <c r="HL2182" s="2"/>
      <c r="HM2182" s="2"/>
      <c r="HN2182" s="2"/>
      <c r="HO2182" s="2"/>
      <c r="HP2182" s="2"/>
      <c r="HQ2182" s="2"/>
      <c r="HR2182" s="2"/>
      <c r="HS2182" s="2"/>
      <c r="HT2182" s="2"/>
      <c r="HU2182" s="2"/>
      <c r="HV2182" s="2"/>
      <c r="HW2182" s="2"/>
      <c r="HX2182" s="2"/>
      <c r="HY2182" s="2"/>
      <c r="HZ2182" s="2"/>
      <c r="IA2182" s="2"/>
      <c r="IB2182" s="2"/>
      <c r="IC2182" s="2"/>
      <c r="ID2182" s="2"/>
      <c r="IE2182" s="2"/>
      <c r="IF2182" s="2"/>
      <c r="IG2182" s="2"/>
      <c r="IH2182" s="2"/>
      <c r="II2182" s="2"/>
      <c r="IJ2182" s="2"/>
      <c r="IK2182" s="2"/>
      <c r="IL2182" s="2"/>
      <c r="IM2182" s="2"/>
      <c r="IN2182" s="2"/>
      <c r="IO2182" s="2"/>
      <c r="IP2182" s="2"/>
      <c r="IQ2182" s="2"/>
    </row>
    <row r="2183" spans="1:251" s="16" customFormat="1">
      <c r="A2183" s="8"/>
      <c r="B2183" s="128"/>
      <c r="C2183" s="129"/>
      <c r="D2183" s="129"/>
      <c r="E2183" s="129"/>
      <c r="F2183" s="129"/>
      <c r="G2183" s="129"/>
      <c r="H2183" s="129"/>
      <c r="I2183" s="129"/>
      <c r="J2183" s="129"/>
      <c r="K2183" s="129"/>
      <c r="L2183" s="129"/>
      <c r="M2183" s="129"/>
      <c r="N2183" s="129"/>
      <c r="O2183" s="129"/>
      <c r="P2183" s="129"/>
      <c r="Q2183" s="129"/>
      <c r="R2183" s="129"/>
      <c r="S2183" s="129"/>
      <c r="T2183" s="129"/>
      <c r="U2183" s="129"/>
      <c r="V2183" s="129"/>
      <c r="W2183" s="129"/>
      <c r="X2183" s="129"/>
      <c r="Y2183" s="129"/>
      <c r="Z2183" s="130"/>
      <c r="AA2183" s="132"/>
      <c r="AB2183" s="129"/>
      <c r="AC2183" s="129"/>
      <c r="AD2183" s="129"/>
      <c r="AE2183" s="129"/>
      <c r="AF2183" s="129"/>
      <c r="AG2183" s="129"/>
      <c r="AH2183" s="129"/>
      <c r="AI2183" s="130"/>
      <c r="AJ2183" s="132"/>
      <c r="AK2183" s="129"/>
      <c r="AL2183" s="129"/>
      <c r="AM2183" s="129"/>
      <c r="AN2183" s="129"/>
      <c r="AO2183" s="129"/>
      <c r="AP2183" s="129"/>
      <c r="AQ2183" s="129"/>
      <c r="AR2183" s="130"/>
      <c r="AS2183" s="132"/>
      <c r="AT2183" s="129"/>
      <c r="AU2183" s="129"/>
      <c r="AV2183" s="129"/>
      <c r="AW2183" s="129"/>
      <c r="AX2183" s="134"/>
      <c r="AY2183" s="2"/>
      <c r="AZ2183" s="2"/>
      <c r="BA2183" s="2"/>
      <c r="BB2183" s="23"/>
      <c r="BC2183" s="24"/>
      <c r="BE2183" s="2"/>
      <c r="BF2183" s="2"/>
      <c r="BG2183" s="2"/>
      <c r="BH2183" s="2"/>
      <c r="BI2183" s="2"/>
      <c r="BJ2183" s="2"/>
      <c r="BK2183" s="2"/>
      <c r="BL2183" s="2"/>
      <c r="BM2183" s="2"/>
      <c r="BN2183" s="2"/>
      <c r="BO2183" s="2"/>
      <c r="BP2183" s="2"/>
      <c r="BQ2183" s="2"/>
      <c r="BR2183" s="2"/>
      <c r="BS2183" s="2"/>
      <c r="BT2183" s="2"/>
      <c r="BU2183" s="2"/>
      <c r="BV2183" s="2"/>
      <c r="BW2183" s="2"/>
      <c r="BX2183" s="2"/>
      <c r="BY2183" s="2"/>
      <c r="BZ2183" s="2"/>
      <c r="CA2183" s="2"/>
      <c r="CB2183" s="2"/>
      <c r="CC2183" s="2"/>
      <c r="CD2183" s="2"/>
      <c r="CE2183" s="2"/>
      <c r="CF2183" s="2"/>
      <c r="CG2183" s="2"/>
      <c r="CH2183" s="2"/>
      <c r="CI2183" s="2"/>
      <c r="CJ2183" s="2"/>
      <c r="CK2183" s="2"/>
      <c r="CL2183" s="2"/>
      <c r="CM2183" s="2"/>
      <c r="CN2183" s="2"/>
      <c r="CO2183" s="2"/>
      <c r="CP2183" s="2"/>
      <c r="CQ2183" s="2"/>
      <c r="CR2183" s="2"/>
      <c r="CS2183" s="2"/>
      <c r="CT2183" s="2"/>
      <c r="CU2183" s="2"/>
      <c r="CV2183" s="2"/>
      <c r="CW2183" s="2"/>
      <c r="CX2183" s="2"/>
      <c r="CY2183" s="2"/>
      <c r="CZ2183" s="2"/>
      <c r="DA2183" s="2"/>
      <c r="DB2183" s="2"/>
      <c r="DC2183" s="2"/>
      <c r="DD2183" s="2"/>
      <c r="DE2183" s="2"/>
      <c r="DF2183" s="2"/>
      <c r="DG2183" s="2"/>
      <c r="DH2183" s="2"/>
      <c r="DI2183" s="2"/>
      <c r="DJ2183" s="2"/>
      <c r="DK2183" s="2"/>
      <c r="DL2183" s="2"/>
      <c r="DM2183" s="2"/>
      <c r="DN2183" s="2"/>
      <c r="DO2183" s="2"/>
      <c r="DP2183" s="2"/>
      <c r="DQ2183" s="2"/>
      <c r="DR2183" s="2"/>
      <c r="DS2183" s="2"/>
      <c r="DT2183" s="2"/>
      <c r="DU2183" s="2"/>
      <c r="DV2183" s="2"/>
      <c r="DW2183" s="2"/>
      <c r="DX2183" s="2"/>
      <c r="DY2183" s="2"/>
      <c r="DZ2183" s="2"/>
      <c r="EA2183" s="2"/>
      <c r="EB2183" s="2"/>
      <c r="EC2183" s="2"/>
      <c r="ED2183" s="2"/>
      <c r="EE2183" s="2"/>
      <c r="EF2183" s="2"/>
      <c r="EG2183" s="2"/>
      <c r="EH2183" s="2"/>
      <c r="EI2183" s="2"/>
      <c r="EJ2183" s="2"/>
      <c r="EK2183" s="2"/>
      <c r="EL2183" s="2"/>
      <c r="EM2183" s="2"/>
      <c r="EN2183" s="2"/>
      <c r="EO2183" s="2"/>
      <c r="EP2183" s="2"/>
      <c r="EQ2183" s="2"/>
      <c r="ER2183" s="2"/>
      <c r="ES2183" s="2"/>
      <c r="ET2183" s="2"/>
      <c r="EU2183" s="2"/>
      <c r="EV2183" s="2"/>
      <c r="EW2183" s="2"/>
      <c r="EX2183" s="2"/>
      <c r="EY2183" s="2"/>
      <c r="EZ2183" s="2"/>
      <c r="FA2183" s="2"/>
      <c r="FB2183" s="2"/>
      <c r="FC2183" s="2"/>
      <c r="FD2183" s="2"/>
      <c r="FE2183" s="2"/>
      <c r="FF2183" s="2"/>
      <c r="FG2183" s="2"/>
      <c r="FH2183" s="2"/>
      <c r="FI2183" s="2"/>
      <c r="FJ2183" s="2"/>
      <c r="FK2183" s="2"/>
      <c r="FL2183" s="2"/>
      <c r="FM2183" s="2"/>
      <c r="FN2183" s="2"/>
      <c r="FO2183" s="2"/>
      <c r="FP2183" s="2"/>
      <c r="FQ2183" s="2"/>
      <c r="FR2183" s="2"/>
      <c r="FS2183" s="2"/>
      <c r="FT2183" s="2"/>
      <c r="FU2183" s="2"/>
      <c r="FV2183" s="2"/>
      <c r="FW2183" s="2"/>
      <c r="FX2183" s="2"/>
      <c r="FY2183" s="2"/>
      <c r="FZ2183" s="2"/>
      <c r="GA2183" s="2"/>
      <c r="GB2183" s="2"/>
      <c r="GC2183" s="2"/>
      <c r="GD2183" s="2"/>
      <c r="GE2183" s="2"/>
      <c r="GF2183" s="2"/>
      <c r="GG2183" s="2"/>
      <c r="GH2183" s="2"/>
      <c r="GI2183" s="2"/>
      <c r="GJ2183" s="2"/>
      <c r="GK2183" s="2"/>
      <c r="GL2183" s="2"/>
      <c r="GM2183" s="2"/>
      <c r="GN2183" s="2"/>
      <c r="GO2183" s="2"/>
      <c r="GP2183" s="2"/>
      <c r="GQ2183" s="2"/>
      <c r="GR2183" s="2"/>
      <c r="GS2183" s="2"/>
      <c r="GT2183" s="2"/>
      <c r="GU2183" s="2"/>
      <c r="GV2183" s="2"/>
      <c r="GW2183" s="2"/>
      <c r="GX2183" s="2"/>
      <c r="GY2183" s="2"/>
      <c r="GZ2183" s="2"/>
      <c r="HA2183" s="2"/>
      <c r="HB2183" s="2"/>
      <c r="HC2183" s="2"/>
      <c r="HD2183" s="2"/>
      <c r="HE2183" s="2"/>
      <c r="HF2183" s="2"/>
      <c r="HG2183" s="2"/>
      <c r="HH2183" s="2"/>
      <c r="HI2183" s="2"/>
      <c r="HJ2183" s="2"/>
      <c r="HK2183" s="2"/>
      <c r="HL2183" s="2"/>
      <c r="HM2183" s="2"/>
      <c r="HN2183" s="2"/>
      <c r="HO2183" s="2"/>
      <c r="HP2183" s="2"/>
      <c r="HQ2183" s="2"/>
      <c r="HR2183" s="2"/>
      <c r="HS2183" s="2"/>
      <c r="HT2183" s="2"/>
      <c r="HU2183" s="2"/>
      <c r="HV2183" s="2"/>
      <c r="HW2183" s="2"/>
      <c r="HX2183" s="2"/>
      <c r="HY2183" s="2"/>
      <c r="HZ2183" s="2"/>
      <c r="IA2183" s="2"/>
      <c r="IB2183" s="2"/>
      <c r="IC2183" s="2"/>
      <c r="ID2183" s="2"/>
      <c r="IE2183" s="2"/>
      <c r="IF2183" s="2"/>
      <c r="IG2183" s="2"/>
      <c r="IH2183" s="2"/>
      <c r="II2183" s="2"/>
      <c r="IJ2183" s="2"/>
      <c r="IK2183" s="2"/>
      <c r="IL2183" s="2"/>
      <c r="IM2183" s="2"/>
      <c r="IN2183" s="2"/>
      <c r="IO2183" s="2"/>
      <c r="IP2183" s="2"/>
      <c r="IQ2183" s="2"/>
    </row>
    <row r="2184" spans="1:251" s="16" customFormat="1" ht="18.75" customHeight="1">
      <c r="A2184" s="8"/>
      <c r="B2184" s="25"/>
      <c r="C2184" s="135" t="s">
        <v>239</v>
      </c>
      <c r="D2184" s="136"/>
      <c r="E2184" s="136"/>
      <c r="F2184" s="136"/>
      <c r="G2184" s="136"/>
      <c r="H2184" s="136"/>
      <c r="I2184" s="136"/>
      <c r="J2184" s="136"/>
      <c r="K2184" s="136"/>
      <c r="L2184" s="136"/>
      <c r="M2184" s="136"/>
      <c r="N2184" s="136"/>
      <c r="O2184" s="136"/>
      <c r="P2184" s="136"/>
      <c r="Q2184" s="136"/>
      <c r="R2184" s="136"/>
      <c r="S2184" s="136"/>
      <c r="T2184" s="136"/>
      <c r="U2184" s="136"/>
      <c r="V2184" s="136"/>
      <c r="W2184" s="136"/>
      <c r="X2184" s="136"/>
      <c r="Y2184" s="136"/>
      <c r="Z2184" s="137"/>
      <c r="AA2184" s="138">
        <v>688050</v>
      </c>
      <c r="AB2184" s="139"/>
      <c r="AC2184" s="139"/>
      <c r="AD2184" s="139"/>
      <c r="AE2184" s="139"/>
      <c r="AF2184" s="139"/>
      <c r="AG2184" s="139"/>
      <c r="AH2184" s="139"/>
      <c r="AI2184" s="140"/>
      <c r="AJ2184" s="138">
        <v>932600</v>
      </c>
      <c r="AK2184" s="139"/>
      <c r="AL2184" s="139"/>
      <c r="AM2184" s="139"/>
      <c r="AN2184" s="139"/>
      <c r="AO2184" s="139"/>
      <c r="AP2184" s="139"/>
      <c r="AQ2184" s="139"/>
      <c r="AR2184" s="140"/>
      <c r="AS2184" s="141"/>
      <c r="AT2184" s="142"/>
      <c r="AU2184" s="142"/>
      <c r="AV2184" s="142"/>
      <c r="AW2184" s="142"/>
      <c r="AX2184" s="143"/>
      <c r="AY2184" s="2"/>
      <c r="AZ2184" s="2"/>
      <c r="BA2184" s="2"/>
      <c r="BB2184" s="2"/>
      <c r="BC2184" s="2"/>
      <c r="BD2184" s="2"/>
      <c r="BE2184" s="2"/>
      <c r="BF2184" s="2"/>
      <c r="BG2184" s="2"/>
      <c r="BH2184" s="2"/>
      <c r="BI2184" s="2"/>
      <c r="BJ2184" s="2"/>
      <c r="BK2184" s="2"/>
      <c r="BL2184" s="2"/>
      <c r="BM2184" s="2"/>
      <c r="BN2184" s="2"/>
      <c r="BO2184" s="2"/>
      <c r="BP2184" s="2"/>
      <c r="BQ2184" s="2"/>
      <c r="BR2184" s="2"/>
      <c r="BS2184" s="2"/>
      <c r="BT2184" s="2"/>
      <c r="BU2184" s="2"/>
      <c r="BV2184" s="2"/>
      <c r="BW2184" s="2"/>
      <c r="BX2184" s="2"/>
      <c r="BY2184" s="2"/>
      <c r="BZ2184" s="2"/>
      <c r="CA2184" s="2"/>
      <c r="CB2184" s="2"/>
      <c r="CC2184" s="2"/>
      <c r="CD2184" s="2"/>
      <c r="CE2184" s="2"/>
      <c r="CF2184" s="2"/>
      <c r="CG2184" s="2"/>
      <c r="CH2184" s="2"/>
      <c r="CI2184" s="2"/>
      <c r="CJ2184" s="2"/>
      <c r="CK2184" s="2"/>
      <c r="CL2184" s="2"/>
      <c r="CM2184" s="2"/>
      <c r="CN2184" s="2"/>
      <c r="CO2184" s="2"/>
      <c r="CP2184" s="2"/>
      <c r="CQ2184" s="2"/>
      <c r="CR2184" s="2"/>
      <c r="CS2184" s="2"/>
      <c r="CT2184" s="2"/>
      <c r="CU2184" s="2"/>
      <c r="CV2184" s="2"/>
      <c r="CW2184" s="2"/>
      <c r="CX2184" s="2"/>
      <c r="CY2184" s="2"/>
      <c r="CZ2184" s="2"/>
      <c r="DA2184" s="2"/>
      <c r="DB2184" s="2"/>
      <c r="DC2184" s="2"/>
      <c r="DD2184" s="2"/>
      <c r="DE2184" s="2"/>
      <c r="DF2184" s="2"/>
      <c r="DG2184" s="2"/>
      <c r="DH2184" s="2"/>
      <c r="DI2184" s="2"/>
      <c r="DJ2184" s="2"/>
      <c r="DK2184" s="2"/>
      <c r="DL2184" s="2"/>
      <c r="DM2184" s="2"/>
      <c r="DN2184" s="2"/>
      <c r="DO2184" s="2"/>
      <c r="DP2184" s="2"/>
      <c r="DQ2184" s="2"/>
      <c r="DR2184" s="2"/>
      <c r="DS2184" s="2"/>
      <c r="DT2184" s="2"/>
      <c r="DU2184" s="2"/>
      <c r="DV2184" s="2"/>
      <c r="DW2184" s="2"/>
      <c r="DX2184" s="2"/>
      <c r="DY2184" s="2"/>
      <c r="DZ2184" s="2"/>
      <c r="EA2184" s="2"/>
      <c r="EB2184" s="2"/>
      <c r="EC2184" s="2"/>
      <c r="ED2184" s="2"/>
      <c r="EE2184" s="2"/>
      <c r="EF2184" s="2"/>
      <c r="EG2184" s="2"/>
      <c r="EH2184" s="2"/>
      <c r="EI2184" s="2"/>
      <c r="EJ2184" s="2"/>
      <c r="EK2184" s="2"/>
      <c r="EL2184" s="2"/>
      <c r="EM2184" s="2"/>
      <c r="EN2184" s="2"/>
      <c r="EO2184" s="2"/>
      <c r="EP2184" s="2"/>
      <c r="EQ2184" s="2"/>
      <c r="ER2184" s="2"/>
      <c r="ES2184" s="2"/>
      <c r="ET2184" s="2"/>
      <c r="EU2184" s="2"/>
      <c r="EV2184" s="2"/>
      <c r="EW2184" s="2"/>
      <c r="EX2184" s="2"/>
      <c r="EY2184" s="2"/>
      <c r="EZ2184" s="2"/>
      <c r="FA2184" s="2"/>
      <c r="FB2184" s="2"/>
      <c r="FC2184" s="2"/>
      <c r="FD2184" s="2"/>
      <c r="FE2184" s="2"/>
      <c r="FF2184" s="2"/>
      <c r="FG2184" s="2"/>
      <c r="FH2184" s="2"/>
      <c r="FI2184" s="2"/>
      <c r="FJ2184" s="2"/>
      <c r="FK2184" s="2"/>
      <c r="FL2184" s="2"/>
      <c r="FM2184" s="2"/>
      <c r="FN2184" s="2"/>
      <c r="FO2184" s="2"/>
      <c r="FP2184" s="2"/>
      <c r="FQ2184" s="2"/>
      <c r="FR2184" s="2"/>
      <c r="FS2184" s="2"/>
      <c r="FT2184" s="2"/>
      <c r="FU2184" s="2"/>
      <c r="FV2184" s="2"/>
      <c r="FW2184" s="2"/>
      <c r="FX2184" s="2"/>
      <c r="FY2184" s="2"/>
      <c r="FZ2184" s="2"/>
      <c r="GA2184" s="2"/>
      <c r="GB2184" s="2"/>
      <c r="GC2184" s="2"/>
      <c r="GD2184" s="2"/>
      <c r="GE2184" s="2"/>
      <c r="GF2184" s="2"/>
      <c r="GG2184" s="2"/>
      <c r="GH2184" s="2"/>
      <c r="GI2184" s="2"/>
      <c r="GJ2184" s="2"/>
      <c r="GK2184" s="2"/>
      <c r="GL2184" s="2"/>
      <c r="GM2184" s="2"/>
      <c r="GN2184" s="2"/>
      <c r="GO2184" s="2"/>
      <c r="GP2184" s="2"/>
      <c r="GQ2184" s="2"/>
      <c r="GR2184" s="2"/>
      <c r="GS2184" s="2"/>
      <c r="GT2184" s="2"/>
      <c r="GU2184" s="2"/>
      <c r="GV2184" s="2"/>
      <c r="GW2184" s="2"/>
      <c r="GX2184" s="2"/>
      <c r="GY2184" s="2"/>
      <c r="GZ2184" s="2"/>
      <c r="HA2184" s="2"/>
      <c r="HB2184" s="2"/>
      <c r="HC2184" s="2"/>
      <c r="HD2184" s="2"/>
      <c r="HE2184" s="2"/>
      <c r="HF2184" s="2"/>
      <c r="HG2184" s="2"/>
      <c r="HH2184" s="2"/>
      <c r="HI2184" s="2"/>
      <c r="HJ2184" s="2"/>
      <c r="HK2184" s="2"/>
      <c r="HL2184" s="2"/>
      <c r="HM2184" s="2"/>
      <c r="HN2184" s="2"/>
      <c r="HO2184" s="2"/>
      <c r="HP2184" s="2"/>
      <c r="HQ2184" s="2"/>
      <c r="HR2184" s="2"/>
      <c r="HS2184" s="2"/>
      <c r="HT2184" s="2"/>
      <c r="HU2184" s="2"/>
      <c r="HV2184" s="2"/>
      <c r="HW2184" s="2"/>
      <c r="HX2184" s="2"/>
      <c r="HY2184" s="2"/>
      <c r="HZ2184" s="2"/>
      <c r="IA2184" s="2"/>
      <c r="IB2184" s="2"/>
      <c r="IC2184" s="2"/>
      <c r="ID2184" s="2"/>
      <c r="IE2184" s="2"/>
      <c r="IF2184" s="2"/>
      <c r="IG2184" s="2"/>
      <c r="IH2184" s="2"/>
      <c r="II2184" s="2"/>
      <c r="IJ2184" s="2"/>
      <c r="IK2184" s="2"/>
      <c r="IL2184" s="2"/>
      <c r="IM2184" s="2"/>
      <c r="IN2184" s="2"/>
      <c r="IO2184" s="2"/>
      <c r="IP2184" s="2"/>
      <c r="IQ2184" s="2"/>
    </row>
    <row r="2185" spans="1:251" s="16" customFormat="1" ht="18.75" customHeight="1" thickBot="1">
      <c r="A2185" s="17"/>
      <c r="B2185" s="144" t="s">
        <v>11</v>
      </c>
      <c r="C2185" s="145"/>
      <c r="D2185" s="145"/>
      <c r="E2185" s="145"/>
      <c r="F2185" s="145"/>
      <c r="G2185" s="145"/>
      <c r="H2185" s="145"/>
      <c r="I2185" s="145"/>
      <c r="J2185" s="145"/>
      <c r="K2185" s="145"/>
      <c r="L2185" s="145"/>
      <c r="M2185" s="145"/>
      <c r="N2185" s="145"/>
      <c r="O2185" s="145"/>
      <c r="P2185" s="145"/>
      <c r="Q2185" s="145"/>
      <c r="R2185" s="145"/>
      <c r="S2185" s="145"/>
      <c r="T2185" s="145"/>
      <c r="U2185" s="145"/>
      <c r="V2185" s="145"/>
      <c r="W2185" s="145"/>
      <c r="X2185" s="145"/>
      <c r="Y2185" s="145"/>
      <c r="Z2185" s="146"/>
      <c r="AA2185" s="147">
        <f>SUM($AA$2184:$AA$2184)</f>
        <v>688050</v>
      </c>
      <c r="AB2185" s="148"/>
      <c r="AC2185" s="148"/>
      <c r="AD2185" s="148"/>
      <c r="AE2185" s="148"/>
      <c r="AF2185" s="148"/>
      <c r="AG2185" s="148"/>
      <c r="AH2185" s="148"/>
      <c r="AI2185" s="149"/>
      <c r="AJ2185" s="147">
        <f>SUM($AJ$2184:$AJ$2184)</f>
        <v>932600</v>
      </c>
      <c r="AK2185" s="148"/>
      <c r="AL2185" s="148"/>
      <c r="AM2185" s="148"/>
      <c r="AN2185" s="148"/>
      <c r="AO2185" s="148"/>
      <c r="AP2185" s="148"/>
      <c r="AQ2185" s="148"/>
      <c r="AR2185" s="149"/>
      <c r="AS2185" s="150"/>
      <c r="AT2185" s="151"/>
      <c r="AU2185" s="151"/>
      <c r="AV2185" s="151"/>
      <c r="AW2185" s="151"/>
      <c r="AX2185" s="152"/>
      <c r="AY2185" s="2"/>
      <c r="AZ2185" s="2"/>
      <c r="BA2185" s="2"/>
      <c r="BB2185" s="2"/>
      <c r="BC2185" s="2"/>
      <c r="BD2185" s="2"/>
      <c r="BE2185" s="2"/>
      <c r="BF2185" s="2"/>
      <c r="BG2185" s="2"/>
      <c r="BH2185" s="2"/>
      <c r="BI2185" s="2"/>
      <c r="BJ2185" s="2"/>
      <c r="BK2185" s="2"/>
      <c r="BL2185" s="2"/>
      <c r="BM2185" s="2"/>
      <c r="BN2185" s="2"/>
      <c r="BO2185" s="2"/>
      <c r="BP2185" s="2"/>
      <c r="BQ2185" s="2"/>
      <c r="BR2185" s="2"/>
      <c r="BS2185" s="2"/>
      <c r="BT2185" s="2"/>
      <c r="BU2185" s="2"/>
      <c r="BV2185" s="2"/>
      <c r="BW2185" s="2"/>
      <c r="BX2185" s="2"/>
      <c r="BY2185" s="2"/>
      <c r="BZ2185" s="2"/>
      <c r="CA2185" s="2"/>
      <c r="CB2185" s="2"/>
      <c r="CC2185" s="2"/>
      <c r="CD2185" s="2"/>
      <c r="CE2185" s="2"/>
      <c r="CF2185" s="2"/>
      <c r="CG2185" s="2"/>
      <c r="CH2185" s="2"/>
      <c r="CI2185" s="2"/>
      <c r="CJ2185" s="2"/>
      <c r="CK2185" s="2"/>
      <c r="CL2185" s="2"/>
      <c r="CM2185" s="2"/>
      <c r="CN2185" s="2"/>
      <c r="CO2185" s="2"/>
      <c r="CP2185" s="2"/>
      <c r="CQ2185" s="2"/>
      <c r="CR2185" s="2"/>
      <c r="CS2185" s="2"/>
      <c r="CT2185" s="2"/>
      <c r="CU2185" s="2"/>
      <c r="CV2185" s="2"/>
      <c r="CW2185" s="2"/>
      <c r="CX2185" s="2"/>
      <c r="CY2185" s="2"/>
      <c r="CZ2185" s="2"/>
      <c r="DA2185" s="2"/>
      <c r="DB2185" s="2"/>
      <c r="DC2185" s="2"/>
      <c r="DD2185" s="2"/>
      <c r="DE2185" s="2"/>
      <c r="DF2185" s="2"/>
      <c r="DG2185" s="2"/>
      <c r="DH2185" s="2"/>
      <c r="DI2185" s="2"/>
      <c r="DJ2185" s="2"/>
      <c r="DK2185" s="2"/>
      <c r="DL2185" s="2"/>
      <c r="DM2185" s="2"/>
      <c r="DN2185" s="2"/>
      <c r="DO2185" s="2"/>
      <c r="DP2185" s="2"/>
      <c r="DQ2185" s="2"/>
      <c r="DR2185" s="2"/>
      <c r="DS2185" s="2"/>
      <c r="DT2185" s="2"/>
      <c r="DU2185" s="2"/>
      <c r="DV2185" s="2"/>
      <c r="DW2185" s="2"/>
      <c r="DX2185" s="2"/>
      <c r="DY2185" s="2"/>
      <c r="DZ2185" s="2"/>
      <c r="EA2185" s="2"/>
      <c r="EB2185" s="2"/>
      <c r="EC2185" s="2"/>
      <c r="ED2185" s="2"/>
      <c r="EE2185" s="2"/>
      <c r="EF2185" s="2"/>
      <c r="EG2185" s="2"/>
      <c r="EH2185" s="2"/>
      <c r="EI2185" s="2"/>
      <c r="EJ2185" s="2"/>
      <c r="EK2185" s="2"/>
      <c r="EL2185" s="2"/>
      <c r="EM2185" s="2"/>
      <c r="EN2185" s="2"/>
      <c r="EO2185" s="2"/>
      <c r="EP2185" s="2"/>
      <c r="EQ2185" s="2"/>
      <c r="ER2185" s="2"/>
      <c r="ES2185" s="2"/>
      <c r="ET2185" s="2"/>
      <c r="EU2185" s="2"/>
      <c r="EV2185" s="2"/>
      <c r="EW2185" s="2"/>
      <c r="EX2185" s="2"/>
      <c r="EY2185" s="2"/>
      <c r="EZ2185" s="2"/>
      <c r="FA2185" s="2"/>
      <c r="FB2185" s="2"/>
      <c r="FC2185" s="2"/>
      <c r="FD2185" s="2"/>
      <c r="FE2185" s="2"/>
      <c r="FF2185" s="2"/>
      <c r="FG2185" s="2"/>
      <c r="FH2185" s="2"/>
      <c r="FI2185" s="2"/>
      <c r="FJ2185" s="2"/>
      <c r="FK2185" s="2"/>
      <c r="FL2185" s="2"/>
      <c r="FM2185" s="2"/>
      <c r="FN2185" s="2"/>
      <c r="FO2185" s="2"/>
      <c r="FP2185" s="2"/>
      <c r="FQ2185" s="2"/>
      <c r="FR2185" s="2"/>
      <c r="FS2185" s="2"/>
      <c r="FT2185" s="2"/>
      <c r="FU2185" s="2"/>
      <c r="FV2185" s="2"/>
      <c r="FW2185" s="2"/>
      <c r="FX2185" s="2"/>
      <c r="FY2185" s="2"/>
      <c r="FZ2185" s="2"/>
      <c r="GA2185" s="2"/>
      <c r="GB2185" s="2"/>
      <c r="GC2185" s="2"/>
      <c r="GD2185" s="2"/>
      <c r="GE2185" s="2"/>
      <c r="GF2185" s="2"/>
      <c r="GG2185" s="2"/>
      <c r="GH2185" s="2"/>
      <c r="GI2185" s="2"/>
      <c r="GJ2185" s="2"/>
      <c r="GK2185" s="2"/>
      <c r="GL2185" s="2"/>
      <c r="GM2185" s="2"/>
      <c r="GN2185" s="2"/>
      <c r="GO2185" s="2"/>
      <c r="GP2185" s="2"/>
      <c r="GQ2185" s="2"/>
      <c r="GR2185" s="2"/>
      <c r="GS2185" s="2"/>
      <c r="GT2185" s="2"/>
      <c r="GU2185" s="2"/>
      <c r="GV2185" s="2"/>
      <c r="GW2185" s="2"/>
      <c r="GX2185" s="2"/>
      <c r="GY2185" s="2"/>
      <c r="GZ2185" s="2"/>
      <c r="HA2185" s="2"/>
      <c r="HB2185" s="2"/>
      <c r="HC2185" s="2"/>
      <c r="HD2185" s="2"/>
      <c r="HE2185" s="2"/>
      <c r="HF2185" s="2"/>
      <c r="HG2185" s="2"/>
      <c r="HH2185" s="2"/>
      <c r="HI2185" s="2"/>
      <c r="HJ2185" s="2"/>
      <c r="HK2185" s="2"/>
      <c r="HL2185" s="2"/>
      <c r="HM2185" s="2"/>
      <c r="HN2185" s="2"/>
      <c r="HO2185" s="2"/>
      <c r="HP2185" s="2"/>
      <c r="HQ2185" s="2"/>
      <c r="HR2185" s="2"/>
      <c r="HS2185" s="2"/>
      <c r="HT2185" s="2"/>
      <c r="HU2185" s="2"/>
      <c r="HV2185" s="2"/>
      <c r="HW2185" s="2"/>
      <c r="HX2185" s="2"/>
      <c r="HY2185" s="2"/>
      <c r="HZ2185" s="2"/>
      <c r="IA2185" s="2"/>
      <c r="IB2185" s="2"/>
      <c r="IC2185" s="2"/>
      <c r="ID2185" s="2"/>
      <c r="IE2185" s="2"/>
      <c r="IF2185" s="2"/>
      <c r="IG2185" s="2"/>
      <c r="IH2185" s="2"/>
      <c r="II2185" s="2"/>
      <c r="IJ2185" s="2"/>
      <c r="IK2185" s="2"/>
      <c r="IL2185" s="2"/>
      <c r="IM2185" s="2"/>
      <c r="IN2185" s="2"/>
      <c r="IO2185" s="2"/>
      <c r="IP2185" s="2"/>
      <c r="IQ2185" s="2"/>
    </row>
    <row r="2187" spans="1:251" ht="19.2">
      <c r="A2187" s="1" t="s">
        <v>0</v>
      </c>
      <c r="AW2187" s="3"/>
      <c r="AX2187" s="4"/>
      <c r="AY2187" s="3"/>
    </row>
    <row r="2189" spans="1:251" ht="18">
      <c r="B2189" s="115" t="s">
        <v>8</v>
      </c>
      <c r="C2189" s="116"/>
      <c r="D2189" s="116"/>
      <c r="E2189" s="116"/>
      <c r="F2189" s="116"/>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row>
    <row r="2190" spans="1:251">
      <c r="Z2190" s="5"/>
      <c r="AD2190" s="5"/>
      <c r="AE2190" s="5"/>
      <c r="AF2190" s="5"/>
      <c r="AG2190" s="5"/>
      <c r="AH2190" s="5"/>
      <c r="AI2190" s="5"/>
      <c r="AO2190" s="5"/>
    </row>
    <row r="2191" spans="1:251" ht="13.8" thickBot="1">
      <c r="Z2191" s="5"/>
      <c r="AD2191" s="5"/>
      <c r="AE2191" s="5"/>
      <c r="AF2191" s="5"/>
      <c r="AG2191" s="5"/>
      <c r="AH2191" s="5"/>
      <c r="AI2191" s="5"/>
      <c r="AO2191" s="5"/>
      <c r="DI2191" s="6"/>
    </row>
    <row r="2192" spans="1:251" ht="24.75" customHeight="1" thickBot="1">
      <c r="B2192" s="117" t="s">
        <v>1</v>
      </c>
      <c r="C2192" s="118"/>
      <c r="D2192" s="118"/>
      <c r="E2192" s="118"/>
      <c r="F2192" s="118"/>
      <c r="G2192" s="118"/>
      <c r="H2192" s="119" t="s">
        <v>240</v>
      </c>
      <c r="I2192" s="120"/>
      <c r="J2192" s="120"/>
      <c r="K2192" s="120"/>
      <c r="L2192" s="120"/>
      <c r="M2192" s="120"/>
      <c r="N2192" s="120"/>
      <c r="O2192" s="120"/>
      <c r="P2192" s="120"/>
      <c r="Q2192" s="120"/>
      <c r="R2192" s="120"/>
      <c r="S2192" s="120"/>
      <c r="T2192" s="120"/>
      <c r="U2192" s="120"/>
      <c r="V2192" s="120"/>
      <c r="W2192" s="120"/>
      <c r="X2192" s="120"/>
      <c r="Y2192" s="120"/>
      <c r="Z2192" s="120"/>
      <c r="AA2192" s="120"/>
      <c r="AB2192" s="120"/>
      <c r="AC2192" s="120"/>
      <c r="AD2192" s="120"/>
      <c r="AE2192" s="120"/>
      <c r="AF2192" s="120"/>
      <c r="AG2192" s="120"/>
      <c r="AH2192" s="120"/>
      <c r="AI2192" s="120"/>
      <c r="AJ2192" s="120"/>
      <c r="AK2192" s="120"/>
      <c r="AL2192" s="120"/>
      <c r="AM2192" s="120"/>
      <c r="AN2192" s="120"/>
      <c r="AO2192" s="120"/>
      <c r="AP2192" s="120"/>
      <c r="AQ2192" s="120"/>
      <c r="AR2192" s="120"/>
      <c r="AS2192" s="120"/>
      <c r="AT2192" s="120"/>
      <c r="AU2192" s="120"/>
      <c r="AV2192" s="120"/>
      <c r="AW2192" s="120"/>
      <c r="AX2192" s="121"/>
      <c r="DI2192" s="6"/>
    </row>
    <row r="2193" spans="1:113" ht="14.4">
      <c r="B2193" s="7"/>
      <c r="C2193" s="7"/>
      <c r="D2193" s="7"/>
      <c r="E2193" s="7"/>
      <c r="F2193" s="7"/>
      <c r="G2193" s="7"/>
      <c r="H2193" s="8"/>
      <c r="I2193" s="8"/>
      <c r="J2193" s="8"/>
      <c r="K2193" s="8"/>
      <c r="L2193" s="9"/>
      <c r="M2193" s="9"/>
      <c r="N2193" s="9"/>
      <c r="O2193" s="9"/>
      <c r="P2193" s="8"/>
      <c r="Q2193" s="8"/>
      <c r="R2193" s="8"/>
      <c r="S2193" s="8"/>
      <c r="T2193" s="8"/>
      <c r="U2193" s="8"/>
      <c r="V2193" s="10"/>
      <c r="W2193" s="10"/>
      <c r="X2193" s="10"/>
      <c r="Y2193" s="10"/>
      <c r="Z2193" s="10"/>
      <c r="AA2193" s="10"/>
      <c r="AB2193" s="10"/>
      <c r="AC2193" s="10"/>
      <c r="AD2193" s="10"/>
      <c r="AE2193" s="10"/>
      <c r="AF2193" s="10"/>
      <c r="AG2193" s="10"/>
      <c r="AH2193" s="10"/>
      <c r="AI2193" s="10"/>
      <c r="AJ2193" s="10"/>
      <c r="AK2193" s="10"/>
      <c r="AL2193" s="10"/>
      <c r="AM2193" s="10"/>
      <c r="AN2193" s="10"/>
      <c r="AO2193" s="10"/>
      <c r="AP2193" s="10"/>
      <c r="AQ2193" s="10"/>
      <c r="AR2193" s="10"/>
      <c r="AS2193" s="10"/>
      <c r="AT2193" s="10"/>
      <c r="AU2193" s="10"/>
      <c r="AV2193" s="10"/>
      <c r="AW2193" s="10"/>
      <c r="AX2193" s="10"/>
      <c r="DI2193" s="6"/>
    </row>
    <row r="2194" spans="1:113" ht="15" thickBot="1">
      <c r="A2194" s="11"/>
      <c r="B2194" s="10" t="s">
        <v>2</v>
      </c>
      <c r="C2194" s="8"/>
      <c r="D2194" s="8"/>
      <c r="E2194" s="8"/>
      <c r="F2194" s="8"/>
      <c r="G2194" s="8"/>
      <c r="H2194" s="8"/>
      <c r="I2194" s="8"/>
      <c r="J2194" s="8"/>
      <c r="K2194" s="8"/>
      <c r="L2194" s="9"/>
      <c r="M2194" s="9"/>
      <c r="N2194" s="9"/>
      <c r="O2194" s="9"/>
      <c r="P2194" s="8"/>
      <c r="Q2194" s="8"/>
      <c r="R2194" s="8"/>
      <c r="S2194" s="8"/>
      <c r="T2194" s="8"/>
      <c r="U2194" s="8"/>
      <c r="V2194" s="10"/>
      <c r="W2194" s="10"/>
      <c r="X2194" s="10"/>
      <c r="Y2194" s="10"/>
      <c r="Z2194" s="10"/>
      <c r="AA2194" s="10"/>
      <c r="AB2194" s="10"/>
      <c r="AC2194" s="10"/>
      <c r="AD2194" s="10"/>
      <c r="AE2194" s="10"/>
      <c r="AF2194" s="10"/>
      <c r="AG2194" s="10"/>
      <c r="AH2194" s="10"/>
      <c r="AI2194" s="10"/>
      <c r="AJ2194" s="10"/>
      <c r="AK2194" s="10"/>
      <c r="AL2194" s="10"/>
      <c r="AM2194" s="10"/>
      <c r="AN2194" s="10"/>
      <c r="AO2194" s="10"/>
      <c r="AP2194" s="10"/>
      <c r="AQ2194" s="10"/>
      <c r="AR2194" s="10"/>
      <c r="AS2194" s="10"/>
      <c r="AT2194" s="10"/>
      <c r="AU2194" s="10"/>
      <c r="AV2194" s="10"/>
      <c r="AW2194" s="10"/>
      <c r="AX2194" s="10"/>
      <c r="DI2194" s="6"/>
    </row>
    <row r="2195" spans="1:113" ht="14.4">
      <c r="A2195" s="8"/>
      <c r="B2195" s="12"/>
      <c r="C2195" s="7"/>
      <c r="D2195" s="7"/>
      <c r="E2195" s="7"/>
      <c r="F2195" s="7"/>
      <c r="G2195" s="7"/>
      <c r="H2195" s="7"/>
      <c r="I2195" s="7"/>
      <c r="J2195" s="7"/>
      <c r="K2195" s="7"/>
      <c r="L2195" s="13"/>
      <c r="M2195" s="13"/>
      <c r="N2195" s="13"/>
      <c r="O2195" s="13"/>
      <c r="P2195" s="7"/>
      <c r="Q2195" s="7"/>
      <c r="R2195" s="7"/>
      <c r="S2195" s="7"/>
      <c r="T2195" s="7"/>
      <c r="U2195" s="7"/>
      <c r="V2195" s="14"/>
      <c r="W2195" s="14"/>
      <c r="X2195" s="14"/>
      <c r="Y2195" s="14"/>
      <c r="Z2195" s="14"/>
      <c r="AA2195" s="14"/>
      <c r="AB2195" s="14"/>
      <c r="AC2195" s="14"/>
      <c r="AD2195" s="14"/>
      <c r="AE2195" s="14"/>
      <c r="AF2195" s="14"/>
      <c r="AG2195" s="14"/>
      <c r="AH2195" s="14"/>
      <c r="AI2195" s="14"/>
      <c r="AJ2195" s="14"/>
      <c r="AK2195" s="14"/>
      <c r="AL2195" s="14"/>
      <c r="AM2195" s="14"/>
      <c r="AN2195" s="14"/>
      <c r="AO2195" s="14"/>
      <c r="AP2195" s="14"/>
      <c r="AQ2195" s="14"/>
      <c r="AR2195" s="14"/>
      <c r="AS2195" s="14"/>
      <c r="AT2195" s="14"/>
      <c r="AU2195" s="14"/>
      <c r="AV2195" s="14"/>
      <c r="AW2195" s="14"/>
      <c r="AX2195" s="15"/>
    </row>
    <row r="2196" spans="1:113" ht="12" customHeight="1">
      <c r="A2196" s="8"/>
      <c r="B2196" s="122" t="s">
        <v>241</v>
      </c>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4"/>
    </row>
    <row r="2197" spans="1:113" ht="12" customHeight="1">
      <c r="A2197" s="8"/>
      <c r="B2197" s="122"/>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4"/>
    </row>
    <row r="2198" spans="1:113" ht="12" customHeight="1">
      <c r="A2198" s="8"/>
      <c r="B2198" s="122"/>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4"/>
    </row>
    <row r="2199" spans="1:113" ht="12" customHeight="1">
      <c r="A2199" s="8"/>
      <c r="B2199" s="122"/>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4"/>
    </row>
    <row r="2200" spans="1:113" ht="12" customHeight="1">
      <c r="A2200" s="8"/>
      <c r="B2200" s="122"/>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4"/>
      <c r="BC2200" s="16"/>
    </row>
    <row r="2201" spans="1:113" ht="12" customHeight="1">
      <c r="A2201" s="8"/>
      <c r="B2201" s="122"/>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4"/>
    </row>
    <row r="2202" spans="1:113" ht="12" customHeight="1">
      <c r="A2202" s="8"/>
      <c r="B2202" s="122"/>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4"/>
    </row>
    <row r="2203" spans="1:113" ht="12" customHeight="1">
      <c r="A2203" s="8"/>
      <c r="B2203" s="122"/>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4"/>
    </row>
    <row r="2204" spans="1:113" ht="15" thickBot="1">
      <c r="A2204" s="17"/>
      <c r="B2204" s="18"/>
      <c r="C2204" s="19"/>
      <c r="D2204" s="19"/>
      <c r="E2204" s="19"/>
      <c r="F2204" s="19"/>
      <c r="G2204" s="19"/>
      <c r="H2204" s="19"/>
      <c r="I2204" s="19"/>
      <c r="J2204" s="19"/>
      <c r="K2204" s="19"/>
      <c r="L2204" s="19"/>
      <c r="M2204" s="19"/>
      <c r="N2204" s="19"/>
      <c r="O2204" s="19"/>
      <c r="P2204" s="19"/>
      <c r="Q2204" s="19"/>
      <c r="R2204" s="19"/>
      <c r="S2204" s="19"/>
      <c r="T2204" s="19"/>
      <c r="U2204" s="19"/>
      <c r="V2204" s="19"/>
      <c r="W2204" s="19"/>
      <c r="X2204" s="19"/>
      <c r="Y2204" s="19"/>
      <c r="Z2204" s="19"/>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20"/>
    </row>
    <row r="2205" spans="1:113">
      <c r="B2205" s="21"/>
    </row>
    <row r="2206" spans="1:113" ht="15" thickBot="1">
      <c r="A2206" s="11"/>
      <c r="B2206" s="10" t="s">
        <v>3</v>
      </c>
      <c r="C2206" s="8"/>
      <c r="D2206" s="8"/>
      <c r="E2206" s="8"/>
      <c r="F2206" s="8"/>
      <c r="G2206" s="8"/>
      <c r="H2206" s="8"/>
      <c r="I2206" s="8"/>
      <c r="J2206" s="8"/>
      <c r="K2206" s="8"/>
      <c r="L2206" s="9"/>
      <c r="M2206" s="9"/>
      <c r="N2206" s="9"/>
      <c r="O2206" s="9"/>
      <c r="P2206" s="8"/>
      <c r="Q2206" s="8"/>
      <c r="R2206" s="8"/>
      <c r="S2206" s="8"/>
      <c r="T2206" s="8"/>
      <c r="U2206" s="8"/>
      <c r="V2206" s="10"/>
      <c r="W2206" s="10"/>
      <c r="X2206" s="10"/>
      <c r="Y2206" s="10"/>
      <c r="Z2206" s="10"/>
      <c r="AA2206" s="10"/>
      <c r="AB2206" s="10"/>
      <c r="AC2206" s="10"/>
      <c r="AD2206" s="10"/>
      <c r="AE2206" s="10"/>
      <c r="AF2206" s="10"/>
      <c r="AG2206" s="10"/>
      <c r="AH2206" s="10"/>
      <c r="AI2206" s="10"/>
      <c r="AJ2206" s="10"/>
      <c r="AK2206" s="10"/>
      <c r="AL2206" s="10"/>
      <c r="AM2206" s="10"/>
      <c r="AN2206" s="10"/>
      <c r="AO2206" s="10"/>
      <c r="AP2206" s="10"/>
      <c r="AQ2206" s="10"/>
      <c r="AR2206" s="10"/>
      <c r="AS2206" s="10"/>
      <c r="AT2206" s="10"/>
      <c r="AU2206" s="10"/>
      <c r="AV2206" s="10"/>
      <c r="AW2206" s="10"/>
      <c r="AX2206" s="10"/>
      <c r="DI2206" s="6"/>
    </row>
    <row r="2207" spans="1:113" ht="14.4">
      <c r="A2207" s="8"/>
      <c r="B2207" s="12"/>
      <c r="C2207" s="7"/>
      <c r="D2207" s="7"/>
      <c r="E2207" s="7"/>
      <c r="F2207" s="7"/>
      <c r="G2207" s="7"/>
      <c r="H2207" s="7"/>
      <c r="I2207" s="7"/>
      <c r="J2207" s="7"/>
      <c r="K2207" s="7"/>
      <c r="L2207" s="13"/>
      <c r="M2207" s="13"/>
      <c r="N2207" s="13"/>
      <c r="O2207" s="13"/>
      <c r="P2207" s="7"/>
      <c r="Q2207" s="7"/>
      <c r="R2207" s="7"/>
      <c r="S2207" s="7"/>
      <c r="T2207" s="7"/>
      <c r="U2207" s="7"/>
      <c r="V2207" s="14"/>
      <c r="W2207" s="14"/>
      <c r="X2207" s="14"/>
      <c r="Y2207" s="14"/>
      <c r="Z2207" s="14"/>
      <c r="AA2207" s="14"/>
      <c r="AB2207" s="14"/>
      <c r="AC2207" s="14"/>
      <c r="AD2207" s="14"/>
      <c r="AE2207" s="14"/>
      <c r="AF2207" s="14"/>
      <c r="AG2207" s="14"/>
      <c r="AH2207" s="14"/>
      <c r="AI2207" s="14"/>
      <c r="AJ2207" s="14"/>
      <c r="AK2207" s="14"/>
      <c r="AL2207" s="14"/>
      <c r="AM2207" s="14"/>
      <c r="AN2207" s="14"/>
      <c r="AO2207" s="14"/>
      <c r="AP2207" s="14"/>
      <c r="AQ2207" s="14"/>
      <c r="AR2207" s="14"/>
      <c r="AS2207" s="14"/>
      <c r="AT2207" s="14"/>
      <c r="AU2207" s="14"/>
      <c r="AV2207" s="14"/>
      <c r="AW2207" s="14"/>
      <c r="AX2207" s="15"/>
    </row>
    <row r="2208" spans="1:113" ht="12" customHeight="1">
      <c r="A2208" s="8"/>
      <c r="B2208" s="122" t="s">
        <v>242</v>
      </c>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4"/>
    </row>
    <row r="2209" spans="1:251" ht="12" customHeight="1">
      <c r="A2209" s="8"/>
      <c r="B2209" s="122"/>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4"/>
    </row>
    <row r="2210" spans="1:251" ht="12" customHeight="1">
      <c r="A2210" s="8"/>
      <c r="B2210" s="122"/>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4"/>
    </row>
    <row r="2211" spans="1:251" ht="12" customHeight="1">
      <c r="A2211" s="8"/>
      <c r="B2211" s="122"/>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4"/>
    </row>
    <row r="2212" spans="1:251" ht="12" customHeight="1">
      <c r="A2212" s="8"/>
      <c r="B2212" s="122"/>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4"/>
    </row>
    <row r="2213" spans="1:251" ht="12" customHeight="1">
      <c r="A2213" s="8"/>
      <c r="B2213" s="122"/>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4"/>
    </row>
    <row r="2214" spans="1:251" ht="12" customHeight="1">
      <c r="A2214" s="8"/>
      <c r="B2214" s="122"/>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4"/>
      <c r="BC2214" s="16"/>
    </row>
    <row r="2215" spans="1:251" ht="12" customHeight="1">
      <c r="A2215" s="8"/>
      <c r="B2215" s="122"/>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4"/>
    </row>
    <row r="2216" spans="1:251" ht="12" customHeight="1">
      <c r="A2216" s="8"/>
      <c r="B2216" s="122"/>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4"/>
    </row>
    <row r="2217" spans="1:251" ht="12" customHeight="1">
      <c r="A2217" s="8"/>
      <c r="B2217" s="122"/>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4"/>
    </row>
    <row r="2218" spans="1:251" ht="15" thickBot="1">
      <c r="A2218" s="17"/>
      <c r="B2218" s="18"/>
      <c r="C2218" s="19"/>
      <c r="D2218" s="19"/>
      <c r="E2218" s="19"/>
      <c r="F2218" s="19"/>
      <c r="G2218" s="19"/>
      <c r="H2218" s="19"/>
      <c r="I2218" s="19"/>
      <c r="J2218" s="19"/>
      <c r="K2218" s="19"/>
      <c r="L2218" s="19"/>
      <c r="M2218" s="19"/>
      <c r="N2218" s="19"/>
      <c r="O2218" s="19"/>
      <c r="P2218" s="19"/>
      <c r="Q2218" s="19"/>
      <c r="R2218" s="19"/>
      <c r="S2218" s="19"/>
      <c r="T2218" s="19"/>
      <c r="U2218" s="19"/>
      <c r="V2218" s="19"/>
      <c r="W2218" s="19"/>
      <c r="X2218" s="19"/>
      <c r="Y2218" s="19"/>
      <c r="Z2218" s="19"/>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20"/>
    </row>
    <row r="2219" spans="1:251">
      <c r="B2219" s="21"/>
    </row>
    <row r="2220" spans="1:251" ht="14.4">
      <c r="B2220" s="10" t="s">
        <v>4</v>
      </c>
      <c r="C2220" s="8"/>
      <c r="D2220" s="8"/>
      <c r="E2220" s="8"/>
      <c r="F2220" s="8"/>
      <c r="G2220" s="8"/>
      <c r="H2220" s="8"/>
      <c r="I2220" s="8"/>
      <c r="J2220" s="8"/>
      <c r="K2220" s="8"/>
      <c r="L2220" s="9"/>
      <c r="M2220" s="9"/>
      <c r="N2220" s="9"/>
      <c r="O2220" s="9"/>
      <c r="P2220" s="8"/>
      <c r="Q2220" s="8"/>
      <c r="R2220" s="8"/>
      <c r="S2220" s="8"/>
      <c r="T2220" s="8"/>
      <c r="U2220" s="8"/>
      <c r="V2220" s="10"/>
      <c r="W2220" s="10"/>
      <c r="X2220" s="10"/>
      <c r="Y2220" s="10"/>
      <c r="Z2220" s="10"/>
      <c r="AA2220" s="10"/>
      <c r="AB2220" s="10"/>
      <c r="AC2220" s="10"/>
      <c r="AD2220" s="10"/>
      <c r="AE2220" s="10"/>
      <c r="AF2220" s="10"/>
      <c r="AG2220" s="10"/>
      <c r="AH2220" s="10"/>
      <c r="AI2220" s="10"/>
      <c r="AJ2220" s="10"/>
      <c r="AK2220" s="10"/>
      <c r="AL2220" s="10"/>
      <c r="AM2220" s="10"/>
      <c r="AN2220" s="10"/>
      <c r="AO2220" s="10"/>
      <c r="AP2220" s="10"/>
      <c r="AQ2220" s="10"/>
      <c r="AR2220" s="10"/>
      <c r="AS2220" s="10"/>
      <c r="AT2220" s="10"/>
      <c r="AU2220" s="10"/>
      <c r="AV2220" s="10"/>
      <c r="AW2220" s="10"/>
      <c r="AX2220" s="10"/>
    </row>
    <row r="2221" spans="1:251" ht="15" thickBot="1">
      <c r="B2221" s="8"/>
      <c r="C2221" s="8"/>
      <c r="D2221" s="8"/>
      <c r="E2221" s="8"/>
      <c r="F2221" s="8"/>
      <c r="G2221" s="8"/>
      <c r="H2221" s="8"/>
      <c r="I2221" s="8"/>
      <c r="J2221" s="8"/>
      <c r="K2221" s="8"/>
      <c r="L2221" s="9"/>
      <c r="M2221" s="9"/>
      <c r="N2221" s="9"/>
      <c r="O2221" s="9"/>
      <c r="P2221" s="8"/>
      <c r="Q2221" s="8"/>
      <c r="R2221" s="8"/>
      <c r="S2221" s="8"/>
      <c r="T2221" s="8"/>
      <c r="U2221" s="8"/>
      <c r="V2221" s="10"/>
      <c r="W2221" s="10"/>
      <c r="X2221" s="10"/>
      <c r="Y2221" s="10"/>
      <c r="Z2221" s="10"/>
      <c r="AA2221" s="10"/>
      <c r="AB2221" s="10"/>
      <c r="AC2221" s="10"/>
      <c r="AD2221" s="10"/>
      <c r="AE2221" s="10"/>
      <c r="AF2221" s="10"/>
      <c r="AG2221" s="10"/>
      <c r="AH2221" s="10"/>
      <c r="AI2221" s="10"/>
      <c r="AJ2221" s="10"/>
      <c r="AK2221" s="10"/>
      <c r="AL2221" s="10"/>
      <c r="AM2221" s="10"/>
      <c r="AN2221" s="10"/>
      <c r="AO2221" s="10"/>
      <c r="AP2221" s="10"/>
      <c r="AQ2221" s="10"/>
      <c r="AR2221" s="10"/>
      <c r="AS2221" s="10"/>
      <c r="AT2221" s="10"/>
      <c r="AU2221" s="10"/>
      <c r="AV2221" s="10"/>
      <c r="AW2221" s="10"/>
      <c r="AX2221" s="22" t="s">
        <v>5</v>
      </c>
    </row>
    <row r="2222" spans="1:251" s="16" customFormat="1" ht="13.5" customHeight="1">
      <c r="A2222" s="8"/>
      <c r="B2222" s="125" t="s">
        <v>6</v>
      </c>
      <c r="C2222" s="126"/>
      <c r="D2222" s="126"/>
      <c r="E2222" s="126"/>
      <c r="F2222" s="126"/>
      <c r="G2222" s="126"/>
      <c r="H2222" s="126"/>
      <c r="I2222" s="126"/>
      <c r="J2222" s="126"/>
      <c r="K2222" s="126"/>
      <c r="L2222" s="126"/>
      <c r="M2222" s="126"/>
      <c r="N2222" s="126"/>
      <c r="O2222" s="126"/>
      <c r="P2222" s="126"/>
      <c r="Q2222" s="126"/>
      <c r="R2222" s="126"/>
      <c r="S2222" s="126"/>
      <c r="T2222" s="126"/>
      <c r="U2222" s="126"/>
      <c r="V2222" s="126"/>
      <c r="W2222" s="126"/>
      <c r="X2222" s="126"/>
      <c r="Y2222" s="126"/>
      <c r="Z2222" s="127"/>
      <c r="AA2222" s="131" t="s">
        <v>9</v>
      </c>
      <c r="AB2222" s="126"/>
      <c r="AC2222" s="126"/>
      <c r="AD2222" s="126"/>
      <c r="AE2222" s="126"/>
      <c r="AF2222" s="126"/>
      <c r="AG2222" s="126"/>
      <c r="AH2222" s="126"/>
      <c r="AI2222" s="127"/>
      <c r="AJ2222" s="131" t="s">
        <v>10</v>
      </c>
      <c r="AK2222" s="126"/>
      <c r="AL2222" s="126"/>
      <c r="AM2222" s="126"/>
      <c r="AN2222" s="126"/>
      <c r="AO2222" s="126"/>
      <c r="AP2222" s="126"/>
      <c r="AQ2222" s="126"/>
      <c r="AR2222" s="127"/>
      <c r="AS2222" s="131" t="s">
        <v>7</v>
      </c>
      <c r="AT2222" s="126"/>
      <c r="AU2222" s="126"/>
      <c r="AV2222" s="126"/>
      <c r="AW2222" s="126"/>
      <c r="AX2222" s="133"/>
      <c r="AY2222" s="2"/>
      <c r="AZ2222" s="2"/>
      <c r="BA2222" s="2"/>
      <c r="BB2222" s="2"/>
      <c r="BC2222" s="2"/>
      <c r="BD2222" s="2"/>
      <c r="BE2222" s="2"/>
      <c r="BF2222" s="2"/>
      <c r="BG2222" s="2"/>
      <c r="BH2222" s="2"/>
      <c r="BI2222" s="2"/>
      <c r="BJ2222" s="2"/>
      <c r="BK2222" s="2"/>
      <c r="BL2222" s="2"/>
      <c r="BM2222" s="2"/>
      <c r="BN2222" s="2"/>
      <c r="BO2222" s="2"/>
      <c r="BP2222" s="2"/>
      <c r="BQ2222" s="2"/>
      <c r="BR2222" s="2"/>
      <c r="BS2222" s="2"/>
      <c r="BT2222" s="2"/>
      <c r="BU2222" s="2"/>
      <c r="BV2222" s="2"/>
      <c r="BW2222" s="2"/>
      <c r="BX2222" s="2"/>
      <c r="BY2222" s="2"/>
      <c r="BZ2222" s="2"/>
      <c r="CA2222" s="2"/>
      <c r="CB2222" s="2"/>
      <c r="CC2222" s="2"/>
      <c r="CD2222" s="2"/>
      <c r="CE2222" s="2"/>
      <c r="CF2222" s="2"/>
      <c r="CG2222" s="2"/>
      <c r="CH2222" s="2"/>
      <c r="CI2222" s="2"/>
      <c r="CJ2222" s="2"/>
      <c r="CK2222" s="2"/>
      <c r="CL2222" s="2"/>
      <c r="CM2222" s="2"/>
      <c r="CN2222" s="2"/>
      <c r="CO2222" s="2"/>
      <c r="CP2222" s="2"/>
      <c r="CQ2222" s="2"/>
      <c r="CR2222" s="2"/>
      <c r="CS2222" s="2"/>
      <c r="CT2222" s="2"/>
      <c r="CU2222" s="2"/>
      <c r="CV2222" s="2"/>
      <c r="CW2222" s="2"/>
      <c r="CX2222" s="2"/>
      <c r="CY2222" s="2"/>
      <c r="CZ2222" s="2"/>
      <c r="DA2222" s="2"/>
      <c r="DB2222" s="2"/>
      <c r="DC2222" s="2"/>
      <c r="DD2222" s="2"/>
      <c r="DE2222" s="2"/>
      <c r="DF2222" s="2"/>
      <c r="DG2222" s="2"/>
      <c r="DH2222" s="2"/>
      <c r="DI2222" s="2"/>
      <c r="DJ2222" s="2"/>
      <c r="DK2222" s="2"/>
      <c r="DL2222" s="2"/>
      <c r="DM2222" s="2"/>
      <c r="DN2222" s="2"/>
      <c r="DO2222" s="2"/>
      <c r="DP2222" s="2"/>
      <c r="DQ2222" s="2"/>
      <c r="DR2222" s="2"/>
      <c r="DS2222" s="2"/>
      <c r="DT2222" s="2"/>
      <c r="DU2222" s="2"/>
      <c r="DV2222" s="2"/>
      <c r="DW2222" s="2"/>
      <c r="DX2222" s="2"/>
      <c r="DY2222" s="2"/>
      <c r="DZ2222" s="2"/>
      <c r="EA2222" s="2"/>
      <c r="EB2222" s="2"/>
      <c r="EC2222" s="2"/>
      <c r="ED2222" s="2"/>
      <c r="EE2222" s="2"/>
      <c r="EF2222" s="2"/>
      <c r="EG2222" s="2"/>
      <c r="EH2222" s="2"/>
      <c r="EI2222" s="2"/>
      <c r="EJ2222" s="2"/>
      <c r="EK2222" s="2"/>
      <c r="EL2222" s="2"/>
      <c r="EM2222" s="2"/>
      <c r="EN2222" s="2"/>
      <c r="EO2222" s="2"/>
      <c r="EP2222" s="2"/>
      <c r="EQ2222" s="2"/>
      <c r="ER2222" s="2"/>
      <c r="ES2222" s="2"/>
      <c r="ET2222" s="2"/>
      <c r="EU2222" s="2"/>
      <c r="EV2222" s="2"/>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row>
    <row r="2223" spans="1:251" s="16" customFormat="1">
      <c r="A2223" s="8"/>
      <c r="B2223" s="128"/>
      <c r="C2223" s="129"/>
      <c r="D2223" s="129"/>
      <c r="E2223" s="129"/>
      <c r="F2223" s="129"/>
      <c r="G2223" s="129"/>
      <c r="H2223" s="129"/>
      <c r="I2223" s="129"/>
      <c r="J2223" s="129"/>
      <c r="K2223" s="129"/>
      <c r="L2223" s="129"/>
      <c r="M2223" s="129"/>
      <c r="N2223" s="129"/>
      <c r="O2223" s="129"/>
      <c r="P2223" s="129"/>
      <c r="Q2223" s="129"/>
      <c r="R2223" s="129"/>
      <c r="S2223" s="129"/>
      <c r="T2223" s="129"/>
      <c r="U2223" s="129"/>
      <c r="V2223" s="129"/>
      <c r="W2223" s="129"/>
      <c r="X2223" s="129"/>
      <c r="Y2223" s="129"/>
      <c r="Z2223" s="130"/>
      <c r="AA2223" s="132"/>
      <c r="AB2223" s="129"/>
      <c r="AC2223" s="129"/>
      <c r="AD2223" s="129"/>
      <c r="AE2223" s="129"/>
      <c r="AF2223" s="129"/>
      <c r="AG2223" s="129"/>
      <c r="AH2223" s="129"/>
      <c r="AI2223" s="130"/>
      <c r="AJ2223" s="132"/>
      <c r="AK2223" s="129"/>
      <c r="AL2223" s="129"/>
      <c r="AM2223" s="129"/>
      <c r="AN2223" s="129"/>
      <c r="AO2223" s="129"/>
      <c r="AP2223" s="129"/>
      <c r="AQ2223" s="129"/>
      <c r="AR2223" s="130"/>
      <c r="AS2223" s="132"/>
      <c r="AT2223" s="129"/>
      <c r="AU2223" s="129"/>
      <c r="AV2223" s="129"/>
      <c r="AW2223" s="129"/>
      <c r="AX2223" s="134"/>
      <c r="AY2223" s="2"/>
      <c r="AZ2223" s="2"/>
      <c r="BA2223" s="2"/>
      <c r="BB2223" s="23"/>
      <c r="BC2223" s="24"/>
      <c r="BE2223" s="2"/>
      <c r="BF2223" s="2"/>
      <c r="BG2223" s="2"/>
      <c r="BH2223" s="2"/>
      <c r="BI2223" s="2"/>
      <c r="BJ2223" s="2"/>
      <c r="BK2223" s="2"/>
      <c r="BL2223" s="2"/>
      <c r="BM2223" s="2"/>
      <c r="BN2223" s="2"/>
      <c r="BO2223" s="2"/>
      <c r="BP2223" s="2"/>
      <c r="BQ2223" s="2"/>
      <c r="BR2223" s="2"/>
      <c r="BS2223" s="2"/>
      <c r="BT2223" s="2"/>
      <c r="BU2223" s="2"/>
      <c r="BV2223" s="2"/>
      <c r="BW2223" s="2"/>
      <c r="BX2223" s="2"/>
      <c r="BY2223" s="2"/>
      <c r="BZ2223" s="2"/>
      <c r="CA2223" s="2"/>
      <c r="CB2223" s="2"/>
      <c r="CC2223" s="2"/>
      <c r="CD2223" s="2"/>
      <c r="CE2223" s="2"/>
      <c r="CF2223" s="2"/>
      <c r="CG2223" s="2"/>
      <c r="CH2223" s="2"/>
      <c r="CI2223" s="2"/>
      <c r="CJ2223" s="2"/>
      <c r="CK2223" s="2"/>
      <c r="CL2223" s="2"/>
      <c r="CM2223" s="2"/>
      <c r="CN2223" s="2"/>
      <c r="CO2223" s="2"/>
      <c r="CP2223" s="2"/>
      <c r="CQ2223" s="2"/>
      <c r="CR2223" s="2"/>
      <c r="CS2223" s="2"/>
      <c r="CT2223" s="2"/>
      <c r="CU2223" s="2"/>
      <c r="CV2223" s="2"/>
      <c r="CW2223" s="2"/>
      <c r="CX2223" s="2"/>
      <c r="CY2223" s="2"/>
      <c r="CZ2223" s="2"/>
      <c r="DA2223" s="2"/>
      <c r="DB2223" s="2"/>
      <c r="DC2223" s="2"/>
      <c r="DD2223" s="2"/>
      <c r="DE2223" s="2"/>
      <c r="DF2223" s="2"/>
      <c r="DG2223" s="2"/>
      <c r="DH2223" s="2"/>
      <c r="DI2223" s="2"/>
      <c r="DJ2223" s="2"/>
      <c r="DK2223" s="2"/>
      <c r="DL2223" s="2"/>
      <c r="DM2223" s="2"/>
      <c r="DN2223" s="2"/>
      <c r="DO2223" s="2"/>
      <c r="DP2223" s="2"/>
      <c r="DQ2223" s="2"/>
      <c r="DR2223" s="2"/>
      <c r="DS2223" s="2"/>
      <c r="DT2223" s="2"/>
      <c r="DU2223" s="2"/>
      <c r="DV2223" s="2"/>
      <c r="DW2223" s="2"/>
      <c r="DX2223" s="2"/>
      <c r="DY2223" s="2"/>
      <c r="DZ2223" s="2"/>
      <c r="EA2223" s="2"/>
      <c r="EB2223" s="2"/>
      <c r="EC2223" s="2"/>
      <c r="ED2223" s="2"/>
      <c r="EE2223" s="2"/>
      <c r="EF2223" s="2"/>
      <c r="EG2223" s="2"/>
      <c r="EH2223" s="2"/>
      <c r="EI2223" s="2"/>
      <c r="EJ2223" s="2"/>
      <c r="EK2223" s="2"/>
      <c r="EL2223" s="2"/>
      <c r="EM2223" s="2"/>
      <c r="EN2223" s="2"/>
      <c r="EO2223" s="2"/>
      <c r="EP2223" s="2"/>
      <c r="EQ2223" s="2"/>
      <c r="ER2223" s="2"/>
      <c r="ES2223" s="2"/>
      <c r="ET2223" s="2"/>
      <c r="EU2223" s="2"/>
      <c r="EV2223" s="2"/>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row>
    <row r="2224" spans="1:251" s="16" customFormat="1" ht="18.75" customHeight="1">
      <c r="A2224" s="8"/>
      <c r="B2224" s="25"/>
      <c r="C2224" s="135" t="s">
        <v>243</v>
      </c>
      <c r="D2224" s="136"/>
      <c r="E2224" s="136"/>
      <c r="F2224" s="136"/>
      <c r="G2224" s="136"/>
      <c r="H2224" s="136"/>
      <c r="I2224" s="136"/>
      <c r="J2224" s="136"/>
      <c r="K2224" s="136"/>
      <c r="L2224" s="136"/>
      <c r="M2224" s="136"/>
      <c r="N2224" s="136"/>
      <c r="O2224" s="136"/>
      <c r="P2224" s="136"/>
      <c r="Q2224" s="136"/>
      <c r="R2224" s="136"/>
      <c r="S2224" s="136"/>
      <c r="T2224" s="136"/>
      <c r="U2224" s="136"/>
      <c r="V2224" s="136"/>
      <c r="W2224" s="136"/>
      <c r="X2224" s="136"/>
      <c r="Y2224" s="136"/>
      <c r="Z2224" s="137"/>
      <c r="AA2224" s="138">
        <v>2016</v>
      </c>
      <c r="AB2224" s="139"/>
      <c r="AC2224" s="139"/>
      <c r="AD2224" s="139"/>
      <c r="AE2224" s="139"/>
      <c r="AF2224" s="139"/>
      <c r="AG2224" s="139"/>
      <c r="AH2224" s="139"/>
      <c r="AI2224" s="140"/>
      <c r="AJ2224" s="138">
        <v>2016</v>
      </c>
      <c r="AK2224" s="139"/>
      <c r="AL2224" s="139"/>
      <c r="AM2224" s="139"/>
      <c r="AN2224" s="139"/>
      <c r="AO2224" s="139"/>
      <c r="AP2224" s="139"/>
      <c r="AQ2224" s="139"/>
      <c r="AR2224" s="140"/>
      <c r="AS2224" s="141"/>
      <c r="AT2224" s="142"/>
      <c r="AU2224" s="142"/>
      <c r="AV2224" s="142"/>
      <c r="AW2224" s="142"/>
      <c r="AX2224" s="143"/>
      <c r="AY2224" s="2"/>
      <c r="AZ2224" s="2"/>
      <c r="BA2224" s="2"/>
      <c r="BB2224" s="2"/>
      <c r="BC2224" s="2"/>
      <c r="BD2224" s="2"/>
      <c r="BE2224" s="2"/>
      <c r="BF2224" s="2"/>
      <c r="BG2224" s="2"/>
      <c r="BH2224" s="2"/>
      <c r="BI2224" s="2"/>
      <c r="BJ2224" s="2"/>
      <c r="BK2224" s="2"/>
      <c r="BL2224" s="2"/>
      <c r="BM2224" s="2"/>
      <c r="BN2224" s="2"/>
      <c r="BO2224" s="2"/>
      <c r="BP2224" s="2"/>
      <c r="BQ2224" s="2"/>
      <c r="BR2224" s="2"/>
      <c r="BS2224" s="2"/>
      <c r="BT2224" s="2"/>
      <c r="BU2224" s="2"/>
      <c r="BV2224" s="2"/>
      <c r="BW2224" s="2"/>
      <c r="BX2224" s="2"/>
      <c r="BY2224" s="2"/>
      <c r="BZ2224" s="2"/>
      <c r="CA2224" s="2"/>
      <c r="CB2224" s="2"/>
      <c r="CC2224" s="2"/>
      <c r="CD2224" s="2"/>
      <c r="CE2224" s="2"/>
      <c r="CF2224" s="2"/>
      <c r="CG2224" s="2"/>
      <c r="CH2224" s="2"/>
      <c r="CI2224" s="2"/>
      <c r="CJ2224" s="2"/>
      <c r="CK2224" s="2"/>
      <c r="CL2224" s="2"/>
      <c r="CM2224" s="2"/>
      <c r="CN2224" s="2"/>
      <c r="CO2224" s="2"/>
      <c r="CP2224" s="2"/>
      <c r="CQ2224" s="2"/>
      <c r="CR2224" s="2"/>
      <c r="CS2224" s="2"/>
      <c r="CT2224" s="2"/>
      <c r="CU2224" s="2"/>
      <c r="CV2224" s="2"/>
      <c r="CW2224" s="2"/>
      <c r="CX2224" s="2"/>
      <c r="CY2224" s="2"/>
      <c r="CZ2224" s="2"/>
      <c r="DA2224" s="2"/>
      <c r="DB2224" s="2"/>
      <c r="DC2224" s="2"/>
      <c r="DD2224" s="2"/>
      <c r="DE2224" s="2"/>
      <c r="DF2224" s="2"/>
      <c r="DG2224" s="2"/>
      <c r="DH2224" s="2"/>
      <c r="DI2224" s="2"/>
      <c r="DJ2224" s="2"/>
      <c r="DK2224" s="2"/>
      <c r="DL2224" s="2"/>
      <c r="DM2224" s="2"/>
      <c r="DN2224" s="2"/>
      <c r="DO2224" s="2"/>
      <c r="DP2224" s="2"/>
      <c r="DQ2224" s="2"/>
      <c r="DR2224" s="2"/>
      <c r="DS2224" s="2"/>
      <c r="DT2224" s="2"/>
      <c r="DU2224" s="2"/>
      <c r="DV2224" s="2"/>
      <c r="DW2224" s="2"/>
      <c r="DX2224" s="2"/>
      <c r="DY2224" s="2"/>
      <c r="DZ2224" s="2"/>
      <c r="EA2224" s="2"/>
      <c r="EB2224" s="2"/>
      <c r="EC2224" s="2"/>
      <c r="ED2224" s="2"/>
      <c r="EE2224" s="2"/>
      <c r="EF2224" s="2"/>
      <c r="EG2224" s="2"/>
      <c r="EH2224" s="2"/>
      <c r="EI2224" s="2"/>
      <c r="EJ2224" s="2"/>
      <c r="EK2224" s="2"/>
      <c r="EL2224" s="2"/>
      <c r="EM2224" s="2"/>
      <c r="EN2224" s="2"/>
      <c r="EO2224" s="2"/>
      <c r="EP2224" s="2"/>
      <c r="EQ2224" s="2"/>
      <c r="ER2224" s="2"/>
      <c r="ES2224" s="2"/>
      <c r="ET2224" s="2"/>
      <c r="EU2224" s="2"/>
      <c r="EV2224" s="2"/>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row>
    <row r="2225" spans="1:251" s="16" customFormat="1" ht="18.75" customHeight="1">
      <c r="A2225" s="8"/>
      <c r="B2225" s="25"/>
      <c r="C2225" s="135" t="s">
        <v>244</v>
      </c>
      <c r="D2225" s="136"/>
      <c r="E2225" s="136"/>
      <c r="F2225" s="136"/>
      <c r="G2225" s="136"/>
      <c r="H2225" s="136"/>
      <c r="I2225" s="136"/>
      <c r="J2225" s="136"/>
      <c r="K2225" s="136"/>
      <c r="L2225" s="136"/>
      <c r="M2225" s="136"/>
      <c r="N2225" s="136"/>
      <c r="O2225" s="136"/>
      <c r="P2225" s="136"/>
      <c r="Q2225" s="136"/>
      <c r="R2225" s="136"/>
      <c r="S2225" s="136"/>
      <c r="T2225" s="136"/>
      <c r="U2225" s="136"/>
      <c r="V2225" s="136"/>
      <c r="W2225" s="136"/>
      <c r="X2225" s="136"/>
      <c r="Y2225" s="136"/>
      <c r="Z2225" s="137"/>
      <c r="AA2225" s="138">
        <v>1340</v>
      </c>
      <c r="AB2225" s="139"/>
      <c r="AC2225" s="139"/>
      <c r="AD2225" s="139"/>
      <c r="AE2225" s="139"/>
      <c r="AF2225" s="139"/>
      <c r="AG2225" s="139"/>
      <c r="AH2225" s="139"/>
      <c r="AI2225" s="140"/>
      <c r="AJ2225" s="138">
        <v>1340</v>
      </c>
      <c r="AK2225" s="139"/>
      <c r="AL2225" s="139"/>
      <c r="AM2225" s="139"/>
      <c r="AN2225" s="139"/>
      <c r="AO2225" s="139"/>
      <c r="AP2225" s="139"/>
      <c r="AQ2225" s="139"/>
      <c r="AR2225" s="140"/>
      <c r="AS2225" s="141"/>
      <c r="AT2225" s="142"/>
      <c r="AU2225" s="142"/>
      <c r="AV2225" s="142"/>
      <c r="AW2225" s="142"/>
      <c r="AX2225" s="143"/>
      <c r="AY2225" s="2"/>
      <c r="AZ2225" s="2"/>
      <c r="BA2225" s="2"/>
      <c r="BB2225" s="2"/>
      <c r="BC2225" s="2"/>
      <c r="BD2225" s="2"/>
      <c r="BE2225" s="2"/>
      <c r="BF2225" s="2"/>
      <c r="BG2225" s="2"/>
      <c r="BH2225" s="2"/>
      <c r="BI2225" s="2"/>
      <c r="BJ2225" s="2"/>
      <c r="BK2225" s="2"/>
      <c r="BL2225" s="2"/>
      <c r="BM2225" s="2"/>
      <c r="BN2225" s="2"/>
      <c r="BO2225" s="2"/>
      <c r="BP2225" s="2"/>
      <c r="BQ2225" s="2"/>
      <c r="BR2225" s="2"/>
      <c r="BS2225" s="2"/>
      <c r="BT2225" s="2"/>
      <c r="BU2225" s="2"/>
      <c r="BV2225" s="2"/>
      <c r="BW2225" s="2"/>
      <c r="BX2225" s="2"/>
      <c r="BY2225" s="2"/>
      <c r="BZ2225" s="2"/>
      <c r="CA2225" s="2"/>
      <c r="CB2225" s="2"/>
      <c r="CC2225" s="2"/>
      <c r="CD2225" s="2"/>
      <c r="CE2225" s="2"/>
      <c r="CF2225" s="2"/>
      <c r="CG2225" s="2"/>
      <c r="CH2225" s="2"/>
      <c r="CI2225" s="2"/>
      <c r="CJ2225" s="2"/>
      <c r="CK2225" s="2"/>
      <c r="CL2225" s="2"/>
      <c r="CM2225" s="2"/>
      <c r="CN2225" s="2"/>
      <c r="CO2225" s="2"/>
      <c r="CP2225" s="2"/>
      <c r="CQ2225" s="2"/>
      <c r="CR2225" s="2"/>
      <c r="CS2225" s="2"/>
      <c r="CT2225" s="2"/>
      <c r="CU2225" s="2"/>
      <c r="CV2225" s="2"/>
      <c r="CW2225" s="2"/>
      <c r="CX2225" s="2"/>
      <c r="CY2225" s="2"/>
      <c r="CZ2225" s="2"/>
      <c r="DA2225" s="2"/>
      <c r="DB2225" s="2"/>
      <c r="DC2225" s="2"/>
      <c r="DD2225" s="2"/>
      <c r="DE2225" s="2"/>
      <c r="DF2225" s="2"/>
      <c r="DG2225" s="2"/>
      <c r="DH2225" s="2"/>
      <c r="DI2225" s="2"/>
      <c r="DJ2225" s="2"/>
      <c r="DK2225" s="2"/>
      <c r="DL2225" s="2"/>
      <c r="DM2225" s="2"/>
      <c r="DN2225" s="2"/>
      <c r="DO2225" s="2"/>
      <c r="DP2225" s="2"/>
      <c r="DQ2225" s="2"/>
      <c r="DR2225" s="2"/>
      <c r="DS2225" s="2"/>
      <c r="DT2225" s="2"/>
      <c r="DU2225" s="2"/>
      <c r="DV2225" s="2"/>
      <c r="DW2225" s="2"/>
      <c r="DX2225" s="2"/>
      <c r="DY2225" s="2"/>
      <c r="DZ2225" s="2"/>
      <c r="EA2225" s="2"/>
      <c r="EB2225" s="2"/>
      <c r="EC2225" s="2"/>
      <c r="ED2225" s="2"/>
      <c r="EE2225" s="2"/>
      <c r="EF2225" s="2"/>
      <c r="EG2225" s="2"/>
      <c r="EH2225" s="2"/>
      <c r="EI2225" s="2"/>
      <c r="EJ2225" s="2"/>
      <c r="EK2225" s="2"/>
      <c r="EL2225" s="2"/>
      <c r="EM2225" s="2"/>
      <c r="EN2225" s="2"/>
      <c r="EO2225" s="2"/>
      <c r="EP2225" s="2"/>
      <c r="EQ2225" s="2"/>
      <c r="ER2225" s="2"/>
      <c r="ES2225" s="2"/>
      <c r="ET2225" s="2"/>
      <c r="EU2225" s="2"/>
      <c r="EV2225" s="2"/>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row>
    <row r="2226" spans="1:251" s="16" customFormat="1" ht="18.75" customHeight="1" thickBot="1">
      <c r="A2226" s="17"/>
      <c r="B2226" s="144" t="s">
        <v>11</v>
      </c>
      <c r="C2226" s="145"/>
      <c r="D2226" s="145"/>
      <c r="E2226" s="145"/>
      <c r="F2226" s="145"/>
      <c r="G2226" s="145"/>
      <c r="H2226" s="145"/>
      <c r="I2226" s="145"/>
      <c r="J2226" s="145"/>
      <c r="K2226" s="145"/>
      <c r="L2226" s="145"/>
      <c r="M2226" s="145"/>
      <c r="N2226" s="145"/>
      <c r="O2226" s="145"/>
      <c r="P2226" s="145"/>
      <c r="Q2226" s="145"/>
      <c r="R2226" s="145"/>
      <c r="S2226" s="145"/>
      <c r="T2226" s="145"/>
      <c r="U2226" s="145"/>
      <c r="V2226" s="145"/>
      <c r="W2226" s="145"/>
      <c r="X2226" s="145"/>
      <c r="Y2226" s="145"/>
      <c r="Z2226" s="146"/>
      <c r="AA2226" s="147">
        <f>SUM($AA$2224:$AA$2225)</f>
        <v>3356</v>
      </c>
      <c r="AB2226" s="148"/>
      <c r="AC2226" s="148"/>
      <c r="AD2226" s="148"/>
      <c r="AE2226" s="148"/>
      <c r="AF2226" s="148"/>
      <c r="AG2226" s="148"/>
      <c r="AH2226" s="148"/>
      <c r="AI2226" s="149"/>
      <c r="AJ2226" s="147">
        <f>SUM($AJ$2224:$AJ$2225)</f>
        <v>3356</v>
      </c>
      <c r="AK2226" s="148"/>
      <c r="AL2226" s="148"/>
      <c r="AM2226" s="148"/>
      <c r="AN2226" s="148"/>
      <c r="AO2226" s="148"/>
      <c r="AP2226" s="148"/>
      <c r="AQ2226" s="148"/>
      <c r="AR2226" s="149"/>
      <c r="AS2226" s="150"/>
      <c r="AT2226" s="151"/>
      <c r="AU2226" s="151"/>
      <c r="AV2226" s="151"/>
      <c r="AW2226" s="151"/>
      <c r="AX2226" s="152"/>
      <c r="AY2226" s="2"/>
      <c r="AZ2226" s="2"/>
      <c r="BA2226" s="2"/>
      <c r="BB2226" s="2"/>
      <c r="BC2226" s="2"/>
      <c r="BD2226" s="2"/>
      <c r="BE2226" s="2"/>
      <c r="BF2226" s="2"/>
      <c r="BG2226" s="2"/>
      <c r="BH2226" s="2"/>
      <c r="BI2226" s="2"/>
      <c r="BJ2226" s="2"/>
      <c r="BK2226" s="2"/>
      <c r="BL2226" s="2"/>
      <c r="BM2226" s="2"/>
      <c r="BN2226" s="2"/>
      <c r="BO2226" s="2"/>
      <c r="BP2226" s="2"/>
      <c r="BQ2226" s="2"/>
      <c r="BR2226" s="2"/>
      <c r="BS2226" s="2"/>
      <c r="BT2226" s="2"/>
      <c r="BU2226" s="2"/>
      <c r="BV2226" s="2"/>
      <c r="BW2226" s="2"/>
      <c r="BX2226" s="2"/>
      <c r="BY2226" s="2"/>
      <c r="BZ2226" s="2"/>
      <c r="CA2226" s="2"/>
      <c r="CB2226" s="2"/>
      <c r="CC2226" s="2"/>
      <c r="CD2226" s="2"/>
      <c r="CE2226" s="2"/>
      <c r="CF2226" s="2"/>
      <c r="CG2226" s="2"/>
      <c r="CH2226" s="2"/>
      <c r="CI2226" s="2"/>
      <c r="CJ2226" s="2"/>
      <c r="CK2226" s="2"/>
      <c r="CL2226" s="2"/>
      <c r="CM2226" s="2"/>
      <c r="CN2226" s="2"/>
      <c r="CO2226" s="2"/>
      <c r="CP2226" s="2"/>
      <c r="CQ2226" s="2"/>
      <c r="CR2226" s="2"/>
      <c r="CS2226" s="2"/>
      <c r="CT2226" s="2"/>
      <c r="CU2226" s="2"/>
      <c r="CV2226" s="2"/>
      <c r="CW2226" s="2"/>
      <c r="CX2226" s="2"/>
      <c r="CY2226" s="2"/>
      <c r="CZ2226" s="2"/>
      <c r="DA2226" s="2"/>
      <c r="DB2226" s="2"/>
      <c r="DC2226" s="2"/>
      <c r="DD2226" s="2"/>
      <c r="DE2226" s="2"/>
      <c r="DF2226" s="2"/>
      <c r="DG2226" s="2"/>
      <c r="DH2226" s="2"/>
      <c r="DI2226" s="2"/>
      <c r="DJ2226" s="2"/>
      <c r="DK2226" s="2"/>
      <c r="DL2226" s="2"/>
      <c r="DM2226" s="2"/>
      <c r="DN2226" s="2"/>
      <c r="DO2226" s="2"/>
      <c r="DP2226" s="2"/>
      <c r="DQ2226" s="2"/>
      <c r="DR2226" s="2"/>
      <c r="DS2226" s="2"/>
      <c r="DT2226" s="2"/>
      <c r="DU2226" s="2"/>
      <c r="DV2226" s="2"/>
      <c r="DW2226" s="2"/>
      <c r="DX2226" s="2"/>
      <c r="DY2226" s="2"/>
      <c r="DZ2226" s="2"/>
      <c r="EA2226" s="2"/>
      <c r="EB2226" s="2"/>
      <c r="EC2226" s="2"/>
      <c r="ED2226" s="2"/>
      <c r="EE2226" s="2"/>
      <c r="EF2226" s="2"/>
      <c r="EG2226" s="2"/>
      <c r="EH2226" s="2"/>
      <c r="EI2226" s="2"/>
      <c r="EJ2226" s="2"/>
      <c r="EK2226" s="2"/>
      <c r="EL2226" s="2"/>
      <c r="EM2226" s="2"/>
      <c r="EN2226" s="2"/>
      <c r="EO2226" s="2"/>
      <c r="EP2226" s="2"/>
      <c r="EQ2226" s="2"/>
      <c r="ER2226" s="2"/>
      <c r="ES2226" s="2"/>
      <c r="ET2226" s="2"/>
      <c r="EU2226" s="2"/>
      <c r="EV2226" s="2"/>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row>
    <row r="2228" spans="1:251" ht="19.2">
      <c r="A2228" s="1" t="s">
        <v>0</v>
      </c>
      <c r="AW2228" s="3"/>
      <c r="AX2228" s="4"/>
      <c r="AY2228" s="3"/>
    </row>
    <row r="2230" spans="1:251" ht="18">
      <c r="B2230" s="115" t="s">
        <v>8</v>
      </c>
      <c r="C2230" s="116"/>
      <c r="D2230" s="116"/>
      <c r="E2230" s="116"/>
      <c r="F2230" s="116"/>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row>
    <row r="2231" spans="1:251">
      <c r="Z2231" s="5"/>
      <c r="AD2231" s="5"/>
      <c r="AE2231" s="5"/>
      <c r="AF2231" s="5"/>
      <c r="AG2231" s="5"/>
      <c r="AH2231" s="5"/>
      <c r="AI2231" s="5"/>
      <c r="AO2231" s="5"/>
    </row>
    <row r="2232" spans="1:251" ht="13.8" thickBot="1">
      <c r="Z2232" s="5"/>
      <c r="AD2232" s="5"/>
      <c r="AE2232" s="5"/>
      <c r="AF2232" s="5"/>
      <c r="AG2232" s="5"/>
      <c r="AH2232" s="5"/>
      <c r="AI2232" s="5"/>
      <c r="AO2232" s="5"/>
      <c r="DI2232" s="6"/>
    </row>
    <row r="2233" spans="1:251" ht="24.75" customHeight="1" thickBot="1">
      <c r="B2233" s="117" t="s">
        <v>1</v>
      </c>
      <c r="C2233" s="118"/>
      <c r="D2233" s="118"/>
      <c r="E2233" s="118"/>
      <c r="F2233" s="118"/>
      <c r="G2233" s="118"/>
      <c r="H2233" s="119" t="s">
        <v>246</v>
      </c>
      <c r="I2233" s="120"/>
      <c r="J2233" s="120"/>
      <c r="K2233" s="120"/>
      <c r="L2233" s="120"/>
      <c r="M2233" s="120"/>
      <c r="N2233" s="120"/>
      <c r="O2233" s="120"/>
      <c r="P2233" s="120"/>
      <c r="Q2233" s="120"/>
      <c r="R2233" s="120"/>
      <c r="S2233" s="120"/>
      <c r="T2233" s="120"/>
      <c r="U2233" s="120"/>
      <c r="V2233" s="120"/>
      <c r="W2233" s="120"/>
      <c r="X2233" s="120"/>
      <c r="Y2233" s="120"/>
      <c r="Z2233" s="120"/>
      <c r="AA2233" s="120"/>
      <c r="AB2233" s="120"/>
      <c r="AC2233" s="120"/>
      <c r="AD2233" s="120"/>
      <c r="AE2233" s="120"/>
      <c r="AF2233" s="120"/>
      <c r="AG2233" s="120"/>
      <c r="AH2233" s="120"/>
      <c r="AI2233" s="120"/>
      <c r="AJ2233" s="120"/>
      <c r="AK2233" s="120"/>
      <c r="AL2233" s="120"/>
      <c r="AM2233" s="120"/>
      <c r="AN2233" s="120"/>
      <c r="AO2233" s="120"/>
      <c r="AP2233" s="120"/>
      <c r="AQ2233" s="120"/>
      <c r="AR2233" s="120"/>
      <c r="AS2233" s="120"/>
      <c r="AT2233" s="120"/>
      <c r="AU2233" s="120"/>
      <c r="AV2233" s="120"/>
      <c r="AW2233" s="120"/>
      <c r="AX2233" s="121"/>
      <c r="DI2233" s="6"/>
    </row>
    <row r="2234" spans="1:251" ht="14.4">
      <c r="B2234" s="7"/>
      <c r="C2234" s="7"/>
      <c r="D2234" s="7"/>
      <c r="E2234" s="7"/>
      <c r="F2234" s="7"/>
      <c r="G2234" s="7"/>
      <c r="H2234" s="8"/>
      <c r="I2234" s="8"/>
      <c r="J2234" s="8"/>
      <c r="K2234" s="8"/>
      <c r="L2234" s="9"/>
      <c r="M2234" s="9"/>
      <c r="N2234" s="9"/>
      <c r="O2234" s="9"/>
      <c r="P2234" s="8"/>
      <c r="Q2234" s="8"/>
      <c r="R2234" s="8"/>
      <c r="S2234" s="8"/>
      <c r="T2234" s="8"/>
      <c r="U2234" s="8"/>
      <c r="V2234" s="10"/>
      <c r="W2234" s="10"/>
      <c r="X2234" s="10"/>
      <c r="Y2234" s="10"/>
      <c r="Z2234" s="10"/>
      <c r="AA2234" s="10"/>
      <c r="AB2234" s="10"/>
      <c r="AC2234" s="10"/>
      <c r="AD2234" s="10"/>
      <c r="AE2234" s="10"/>
      <c r="AF2234" s="10"/>
      <c r="AG2234" s="10"/>
      <c r="AH2234" s="10"/>
      <c r="AI2234" s="10"/>
      <c r="AJ2234" s="10"/>
      <c r="AK2234" s="10"/>
      <c r="AL2234" s="10"/>
      <c r="AM2234" s="10"/>
      <c r="AN2234" s="10"/>
      <c r="AO2234" s="10"/>
      <c r="AP2234" s="10"/>
      <c r="AQ2234" s="10"/>
      <c r="AR2234" s="10"/>
      <c r="AS2234" s="10"/>
      <c r="AT2234" s="10"/>
      <c r="AU2234" s="10"/>
      <c r="AV2234" s="10"/>
      <c r="AW2234" s="10"/>
      <c r="AX2234" s="10"/>
      <c r="DI2234" s="6"/>
    </row>
    <row r="2235" spans="1:251" ht="15" thickBot="1">
      <c r="A2235" s="11"/>
      <c r="B2235" s="10" t="s">
        <v>2</v>
      </c>
      <c r="C2235" s="8"/>
      <c r="D2235" s="8"/>
      <c r="E2235" s="8"/>
      <c r="F2235" s="8"/>
      <c r="G2235" s="8"/>
      <c r="H2235" s="8"/>
      <c r="I2235" s="8"/>
      <c r="J2235" s="8"/>
      <c r="K2235" s="8"/>
      <c r="L2235" s="9"/>
      <c r="M2235" s="9"/>
      <c r="N2235" s="9"/>
      <c r="O2235" s="9"/>
      <c r="P2235" s="8"/>
      <c r="Q2235" s="8"/>
      <c r="R2235" s="8"/>
      <c r="S2235" s="8"/>
      <c r="T2235" s="8"/>
      <c r="U2235" s="8"/>
      <c r="V2235" s="10"/>
      <c r="W2235" s="10"/>
      <c r="X2235" s="10"/>
      <c r="Y2235" s="10"/>
      <c r="Z2235" s="10"/>
      <c r="AA2235" s="10"/>
      <c r="AB2235" s="10"/>
      <c r="AC2235" s="10"/>
      <c r="AD2235" s="10"/>
      <c r="AE2235" s="10"/>
      <c r="AF2235" s="10"/>
      <c r="AG2235" s="10"/>
      <c r="AH2235" s="10"/>
      <c r="AI2235" s="10"/>
      <c r="AJ2235" s="10"/>
      <c r="AK2235" s="10"/>
      <c r="AL2235" s="10"/>
      <c r="AM2235" s="10"/>
      <c r="AN2235" s="10"/>
      <c r="AO2235" s="10"/>
      <c r="AP2235" s="10"/>
      <c r="AQ2235" s="10"/>
      <c r="AR2235" s="10"/>
      <c r="AS2235" s="10"/>
      <c r="AT2235" s="10"/>
      <c r="AU2235" s="10"/>
      <c r="AV2235" s="10"/>
      <c r="AW2235" s="10"/>
      <c r="AX2235" s="10"/>
      <c r="DI2235" s="6"/>
    </row>
    <row r="2236" spans="1:251" ht="14.4">
      <c r="A2236" s="8"/>
      <c r="B2236" s="12"/>
      <c r="C2236" s="7"/>
      <c r="D2236" s="7"/>
      <c r="E2236" s="7"/>
      <c r="F2236" s="7"/>
      <c r="G2236" s="7"/>
      <c r="H2236" s="7"/>
      <c r="I2236" s="7"/>
      <c r="J2236" s="7"/>
      <c r="K2236" s="7"/>
      <c r="L2236" s="13"/>
      <c r="M2236" s="13"/>
      <c r="N2236" s="13"/>
      <c r="O2236" s="13"/>
      <c r="P2236" s="7"/>
      <c r="Q2236" s="7"/>
      <c r="R2236" s="7"/>
      <c r="S2236" s="7"/>
      <c r="T2236" s="7"/>
      <c r="U2236" s="7"/>
      <c r="V2236" s="14"/>
      <c r="W2236" s="14"/>
      <c r="X2236" s="14"/>
      <c r="Y2236" s="14"/>
      <c r="Z2236" s="14"/>
      <c r="AA2236" s="14"/>
      <c r="AB2236" s="14"/>
      <c r="AC2236" s="14"/>
      <c r="AD2236" s="14"/>
      <c r="AE2236" s="14"/>
      <c r="AF2236" s="14"/>
      <c r="AG2236" s="14"/>
      <c r="AH2236" s="14"/>
      <c r="AI2236" s="14"/>
      <c r="AJ2236" s="14"/>
      <c r="AK2236" s="14"/>
      <c r="AL2236" s="14"/>
      <c r="AM2236" s="14"/>
      <c r="AN2236" s="14"/>
      <c r="AO2236" s="14"/>
      <c r="AP2236" s="14"/>
      <c r="AQ2236" s="14"/>
      <c r="AR2236" s="14"/>
      <c r="AS2236" s="14"/>
      <c r="AT2236" s="14"/>
      <c r="AU2236" s="14"/>
      <c r="AV2236" s="14"/>
      <c r="AW2236" s="14"/>
      <c r="AX2236" s="15"/>
    </row>
    <row r="2237" spans="1:251" ht="12" customHeight="1">
      <c r="A2237" s="8"/>
      <c r="B2237" s="122" t="s">
        <v>247</v>
      </c>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4"/>
    </row>
    <row r="2238" spans="1:251" ht="12" customHeight="1">
      <c r="A2238" s="8"/>
      <c r="B2238" s="122"/>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4"/>
      <c r="BC2238" s="16"/>
    </row>
    <row r="2239" spans="1:251" ht="12" customHeight="1">
      <c r="A2239" s="8"/>
      <c r="B2239" s="122"/>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4"/>
    </row>
    <row r="2240" spans="1:251" ht="12" customHeight="1">
      <c r="A2240" s="8"/>
      <c r="B2240" s="122"/>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4"/>
    </row>
    <row r="2241" spans="1:251" ht="12" customHeight="1">
      <c r="A2241" s="8"/>
      <c r="B2241" s="122"/>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4"/>
    </row>
    <row r="2242" spans="1:251" ht="15" thickBot="1">
      <c r="A2242" s="17"/>
      <c r="B2242" s="18"/>
      <c r="C2242" s="19"/>
      <c r="D2242" s="19"/>
      <c r="E2242" s="19"/>
      <c r="F2242" s="19"/>
      <c r="G2242" s="19"/>
      <c r="H2242" s="19"/>
      <c r="I2242" s="19"/>
      <c r="J2242" s="19"/>
      <c r="K2242" s="19"/>
      <c r="L2242" s="19"/>
      <c r="M2242" s="19"/>
      <c r="N2242" s="19"/>
      <c r="O2242" s="19"/>
      <c r="P2242" s="19"/>
      <c r="Q2242" s="19"/>
      <c r="R2242" s="19"/>
      <c r="S2242" s="19"/>
      <c r="T2242" s="19"/>
      <c r="U2242" s="19"/>
      <c r="V2242" s="19"/>
      <c r="W2242" s="19"/>
      <c r="X2242" s="19"/>
      <c r="Y2242" s="19"/>
      <c r="Z2242" s="19"/>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20"/>
    </row>
    <row r="2243" spans="1:251">
      <c r="B2243" s="21"/>
    </row>
    <row r="2244" spans="1:251" ht="15" thickBot="1">
      <c r="A2244" s="11"/>
      <c r="B2244" s="10" t="s">
        <v>3</v>
      </c>
      <c r="C2244" s="8"/>
      <c r="D2244" s="8"/>
      <c r="E2244" s="8"/>
      <c r="F2244" s="8"/>
      <c r="G2244" s="8"/>
      <c r="H2244" s="8"/>
      <c r="I2244" s="8"/>
      <c r="J2244" s="8"/>
      <c r="K2244" s="8"/>
      <c r="L2244" s="9"/>
      <c r="M2244" s="9"/>
      <c r="N2244" s="9"/>
      <c r="O2244" s="9"/>
      <c r="P2244" s="8"/>
      <c r="Q2244" s="8"/>
      <c r="R2244" s="8"/>
      <c r="S2244" s="8"/>
      <c r="T2244" s="8"/>
      <c r="U2244" s="8"/>
      <c r="V2244" s="10"/>
      <c r="W2244" s="10"/>
      <c r="X2244" s="10"/>
      <c r="Y2244" s="10"/>
      <c r="Z2244" s="10"/>
      <c r="AA2244" s="10"/>
      <c r="AB2244" s="10"/>
      <c r="AC2244" s="10"/>
      <c r="AD2244" s="10"/>
      <c r="AE2244" s="10"/>
      <c r="AF2244" s="10"/>
      <c r="AG2244" s="10"/>
      <c r="AH2244" s="10"/>
      <c r="AI2244" s="10"/>
      <c r="AJ2244" s="10"/>
      <c r="AK2244" s="10"/>
      <c r="AL2244" s="10"/>
      <c r="AM2244" s="10"/>
      <c r="AN2244" s="10"/>
      <c r="AO2244" s="10"/>
      <c r="AP2244" s="10"/>
      <c r="AQ2244" s="10"/>
      <c r="AR2244" s="10"/>
      <c r="AS2244" s="10"/>
      <c r="AT2244" s="10"/>
      <c r="AU2244" s="10"/>
      <c r="AV2244" s="10"/>
      <c r="AW2244" s="10"/>
      <c r="AX2244" s="10"/>
      <c r="DI2244" s="6"/>
    </row>
    <row r="2245" spans="1:251" ht="14.4">
      <c r="A2245" s="8"/>
      <c r="B2245" s="12"/>
      <c r="C2245" s="7"/>
      <c r="D2245" s="7"/>
      <c r="E2245" s="7"/>
      <c r="F2245" s="7"/>
      <c r="G2245" s="7"/>
      <c r="H2245" s="7"/>
      <c r="I2245" s="7"/>
      <c r="J2245" s="7"/>
      <c r="K2245" s="7"/>
      <c r="L2245" s="13"/>
      <c r="M2245" s="13"/>
      <c r="N2245" s="13"/>
      <c r="O2245" s="13"/>
      <c r="P2245" s="7"/>
      <c r="Q2245" s="7"/>
      <c r="R2245" s="7"/>
      <c r="S2245" s="7"/>
      <c r="T2245" s="7"/>
      <c r="U2245" s="7"/>
      <c r="V2245" s="14"/>
      <c r="W2245" s="14"/>
      <c r="X2245" s="14"/>
      <c r="Y2245" s="14"/>
      <c r="Z2245" s="14"/>
      <c r="AA2245" s="14"/>
      <c r="AB2245" s="14"/>
      <c r="AC2245" s="14"/>
      <c r="AD2245" s="14"/>
      <c r="AE2245" s="14"/>
      <c r="AF2245" s="14"/>
      <c r="AG2245" s="14"/>
      <c r="AH2245" s="14"/>
      <c r="AI2245" s="14"/>
      <c r="AJ2245" s="14"/>
      <c r="AK2245" s="14"/>
      <c r="AL2245" s="14"/>
      <c r="AM2245" s="14"/>
      <c r="AN2245" s="14"/>
      <c r="AO2245" s="14"/>
      <c r="AP2245" s="14"/>
      <c r="AQ2245" s="14"/>
      <c r="AR2245" s="14"/>
      <c r="AS2245" s="14"/>
      <c r="AT2245" s="14"/>
      <c r="AU2245" s="14"/>
      <c r="AV2245" s="14"/>
      <c r="AW2245" s="14"/>
      <c r="AX2245" s="15"/>
    </row>
    <row r="2246" spans="1:251" ht="12" customHeight="1">
      <c r="A2246" s="8"/>
      <c r="B2246" s="122" t="s">
        <v>815</v>
      </c>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4"/>
    </row>
    <row r="2247" spans="1:251" ht="12" customHeight="1">
      <c r="A2247" s="8"/>
      <c r="B2247" s="122"/>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4"/>
      <c r="BC2247" s="16"/>
    </row>
    <row r="2248" spans="1:251" ht="12" customHeight="1">
      <c r="A2248" s="8"/>
      <c r="B2248" s="122"/>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4"/>
    </row>
    <row r="2249" spans="1:251" ht="12" customHeight="1">
      <c r="A2249" s="8"/>
      <c r="B2249" s="122"/>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4"/>
    </row>
    <row r="2250" spans="1:251" ht="12" customHeight="1">
      <c r="A2250" s="8"/>
      <c r="B2250" s="122"/>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4"/>
    </row>
    <row r="2251" spans="1:251" ht="15" thickBot="1">
      <c r="A2251" s="17"/>
      <c r="B2251" s="18"/>
      <c r="C2251" s="19"/>
      <c r="D2251" s="19"/>
      <c r="E2251" s="19"/>
      <c r="F2251" s="19"/>
      <c r="G2251" s="19"/>
      <c r="H2251" s="19"/>
      <c r="I2251" s="19"/>
      <c r="J2251" s="19"/>
      <c r="K2251" s="19"/>
      <c r="L2251" s="19"/>
      <c r="M2251" s="19"/>
      <c r="N2251" s="19"/>
      <c r="O2251" s="19"/>
      <c r="P2251" s="19"/>
      <c r="Q2251" s="19"/>
      <c r="R2251" s="19"/>
      <c r="S2251" s="19"/>
      <c r="T2251" s="19"/>
      <c r="U2251" s="19"/>
      <c r="V2251" s="19"/>
      <c r="W2251" s="19"/>
      <c r="X2251" s="19"/>
      <c r="Y2251" s="19"/>
      <c r="Z2251" s="19"/>
      <c r="AA2251" s="19"/>
      <c r="AB2251" s="19"/>
      <c r="AC2251" s="19"/>
      <c r="AD2251" s="19"/>
      <c r="AE2251" s="19"/>
      <c r="AF2251" s="19"/>
      <c r="AG2251" s="19"/>
      <c r="AH2251" s="19"/>
      <c r="AI2251" s="19"/>
      <c r="AJ2251" s="19"/>
      <c r="AK2251" s="19"/>
      <c r="AL2251" s="19"/>
      <c r="AM2251" s="19"/>
      <c r="AN2251" s="19"/>
      <c r="AO2251" s="19"/>
      <c r="AP2251" s="19"/>
      <c r="AQ2251" s="19"/>
      <c r="AR2251" s="19"/>
      <c r="AS2251" s="19"/>
      <c r="AT2251" s="19"/>
      <c r="AU2251" s="19"/>
      <c r="AV2251" s="19"/>
      <c r="AW2251" s="19"/>
      <c r="AX2251" s="20"/>
    </row>
    <row r="2252" spans="1:251">
      <c r="B2252" s="21"/>
    </row>
    <row r="2253" spans="1:251" ht="14.4">
      <c r="B2253" s="10" t="s">
        <v>4</v>
      </c>
      <c r="C2253" s="8"/>
      <c r="D2253" s="8"/>
      <c r="E2253" s="8"/>
      <c r="F2253" s="8"/>
      <c r="G2253" s="8"/>
      <c r="H2253" s="8"/>
      <c r="I2253" s="8"/>
      <c r="J2253" s="8"/>
      <c r="K2253" s="8"/>
      <c r="L2253" s="9"/>
      <c r="M2253" s="9"/>
      <c r="N2253" s="9"/>
      <c r="O2253" s="9"/>
      <c r="P2253" s="8"/>
      <c r="Q2253" s="8"/>
      <c r="R2253" s="8"/>
      <c r="S2253" s="8"/>
      <c r="T2253" s="8"/>
      <c r="U2253" s="8"/>
      <c r="V2253" s="10"/>
      <c r="W2253" s="10"/>
      <c r="X2253" s="10"/>
      <c r="Y2253" s="10"/>
      <c r="Z2253" s="10"/>
      <c r="AA2253" s="10"/>
      <c r="AB2253" s="10"/>
      <c r="AC2253" s="10"/>
      <c r="AD2253" s="10"/>
      <c r="AE2253" s="10"/>
      <c r="AF2253" s="10"/>
      <c r="AG2253" s="10"/>
      <c r="AH2253" s="10"/>
      <c r="AI2253" s="10"/>
      <c r="AJ2253" s="10"/>
      <c r="AK2253" s="10"/>
      <c r="AL2253" s="10"/>
      <c r="AM2253" s="10"/>
      <c r="AN2253" s="10"/>
      <c r="AO2253" s="10"/>
      <c r="AP2253" s="10"/>
      <c r="AQ2253" s="10"/>
      <c r="AR2253" s="10"/>
      <c r="AS2253" s="10"/>
      <c r="AT2253" s="10"/>
      <c r="AU2253" s="10"/>
      <c r="AV2253" s="10"/>
      <c r="AW2253" s="10"/>
      <c r="AX2253" s="10"/>
    </row>
    <row r="2254" spans="1:251" ht="15" thickBot="1">
      <c r="B2254" s="8"/>
      <c r="C2254" s="8"/>
      <c r="D2254" s="8"/>
      <c r="E2254" s="8"/>
      <c r="F2254" s="8"/>
      <c r="G2254" s="8"/>
      <c r="H2254" s="8"/>
      <c r="I2254" s="8"/>
      <c r="J2254" s="8"/>
      <c r="K2254" s="8"/>
      <c r="L2254" s="9"/>
      <c r="M2254" s="9"/>
      <c r="N2254" s="9"/>
      <c r="O2254" s="9"/>
      <c r="P2254" s="8"/>
      <c r="Q2254" s="8"/>
      <c r="R2254" s="8"/>
      <c r="S2254" s="8"/>
      <c r="T2254" s="8"/>
      <c r="U2254" s="8"/>
      <c r="V2254" s="10"/>
      <c r="W2254" s="10"/>
      <c r="X2254" s="10"/>
      <c r="Y2254" s="10"/>
      <c r="Z2254" s="10"/>
      <c r="AA2254" s="10"/>
      <c r="AB2254" s="10"/>
      <c r="AC2254" s="10"/>
      <c r="AD2254" s="10"/>
      <c r="AE2254" s="10"/>
      <c r="AF2254" s="10"/>
      <c r="AG2254" s="10"/>
      <c r="AH2254" s="10"/>
      <c r="AI2254" s="10"/>
      <c r="AJ2254" s="10"/>
      <c r="AK2254" s="10"/>
      <c r="AL2254" s="10"/>
      <c r="AM2254" s="10"/>
      <c r="AN2254" s="10"/>
      <c r="AO2254" s="10"/>
      <c r="AP2254" s="10"/>
      <c r="AQ2254" s="10"/>
      <c r="AR2254" s="10"/>
      <c r="AS2254" s="10"/>
      <c r="AT2254" s="10"/>
      <c r="AU2254" s="10"/>
      <c r="AV2254" s="10"/>
      <c r="AW2254" s="10"/>
      <c r="AX2254" s="22" t="s">
        <v>5</v>
      </c>
    </row>
    <row r="2255" spans="1:251" s="16" customFormat="1" ht="13.5" customHeight="1">
      <c r="A2255" s="8"/>
      <c r="B2255" s="125" t="s">
        <v>6</v>
      </c>
      <c r="C2255" s="126"/>
      <c r="D2255" s="126"/>
      <c r="E2255" s="126"/>
      <c r="F2255" s="126"/>
      <c r="G2255" s="126"/>
      <c r="H2255" s="126"/>
      <c r="I2255" s="126"/>
      <c r="J2255" s="126"/>
      <c r="K2255" s="126"/>
      <c r="L2255" s="126"/>
      <c r="M2255" s="126"/>
      <c r="N2255" s="126"/>
      <c r="O2255" s="126"/>
      <c r="P2255" s="126"/>
      <c r="Q2255" s="126"/>
      <c r="R2255" s="126"/>
      <c r="S2255" s="126"/>
      <c r="T2255" s="126"/>
      <c r="U2255" s="126"/>
      <c r="V2255" s="126"/>
      <c r="W2255" s="126"/>
      <c r="X2255" s="126"/>
      <c r="Y2255" s="126"/>
      <c r="Z2255" s="127"/>
      <c r="AA2255" s="131" t="s">
        <v>9</v>
      </c>
      <c r="AB2255" s="126"/>
      <c r="AC2255" s="126"/>
      <c r="AD2255" s="126"/>
      <c r="AE2255" s="126"/>
      <c r="AF2255" s="126"/>
      <c r="AG2255" s="126"/>
      <c r="AH2255" s="126"/>
      <c r="AI2255" s="127"/>
      <c r="AJ2255" s="131" t="s">
        <v>10</v>
      </c>
      <c r="AK2255" s="126"/>
      <c r="AL2255" s="126"/>
      <c r="AM2255" s="126"/>
      <c r="AN2255" s="126"/>
      <c r="AO2255" s="126"/>
      <c r="AP2255" s="126"/>
      <c r="AQ2255" s="126"/>
      <c r="AR2255" s="127"/>
      <c r="AS2255" s="131" t="s">
        <v>7</v>
      </c>
      <c r="AT2255" s="126"/>
      <c r="AU2255" s="126"/>
      <c r="AV2255" s="126"/>
      <c r="AW2255" s="126"/>
      <c r="AX2255" s="133"/>
      <c r="AY2255" s="2"/>
      <c r="AZ2255" s="2"/>
      <c r="BA2255" s="2"/>
      <c r="BB2255" s="2"/>
      <c r="BC2255" s="2"/>
      <c r="BD2255" s="2"/>
      <c r="BE2255" s="2"/>
      <c r="BF2255" s="2"/>
      <c r="BG2255" s="2"/>
      <c r="BH2255" s="2"/>
      <c r="BI2255" s="2"/>
      <c r="BJ2255" s="2"/>
      <c r="BK2255" s="2"/>
      <c r="BL2255" s="2"/>
      <c r="BM2255" s="2"/>
      <c r="BN2255" s="2"/>
      <c r="BO2255" s="2"/>
      <c r="BP2255" s="2"/>
      <c r="BQ2255" s="2"/>
      <c r="BR2255" s="2"/>
      <c r="BS2255" s="2"/>
      <c r="BT2255" s="2"/>
      <c r="BU2255" s="2"/>
      <c r="BV2255" s="2"/>
      <c r="BW2255" s="2"/>
      <c r="BX2255" s="2"/>
      <c r="BY2255" s="2"/>
      <c r="BZ2255" s="2"/>
      <c r="CA2255" s="2"/>
      <c r="CB2255" s="2"/>
      <c r="CC2255" s="2"/>
      <c r="CD2255" s="2"/>
      <c r="CE2255" s="2"/>
      <c r="CF2255" s="2"/>
      <c r="CG2255" s="2"/>
      <c r="CH2255" s="2"/>
      <c r="CI2255" s="2"/>
      <c r="CJ2255" s="2"/>
      <c r="CK2255" s="2"/>
      <c r="CL2255" s="2"/>
      <c r="CM2255" s="2"/>
      <c r="CN2255" s="2"/>
      <c r="CO2255" s="2"/>
      <c r="CP2255" s="2"/>
      <c r="CQ2255" s="2"/>
      <c r="CR2255" s="2"/>
      <c r="CS2255" s="2"/>
      <c r="CT2255" s="2"/>
      <c r="CU2255" s="2"/>
      <c r="CV2255" s="2"/>
      <c r="CW2255" s="2"/>
      <c r="CX2255" s="2"/>
      <c r="CY2255" s="2"/>
      <c r="CZ2255" s="2"/>
      <c r="DA2255" s="2"/>
      <c r="DB2255" s="2"/>
      <c r="DC2255" s="2"/>
      <c r="DD2255" s="2"/>
      <c r="DE2255" s="2"/>
      <c r="DF2255" s="2"/>
      <c r="DG2255" s="2"/>
      <c r="DH2255" s="2"/>
      <c r="DI2255" s="2"/>
      <c r="DJ2255" s="2"/>
      <c r="DK2255" s="2"/>
      <c r="DL2255" s="2"/>
      <c r="DM2255" s="2"/>
      <c r="DN2255" s="2"/>
      <c r="DO2255" s="2"/>
      <c r="DP2255" s="2"/>
      <c r="DQ2255" s="2"/>
      <c r="DR2255" s="2"/>
      <c r="DS2255" s="2"/>
      <c r="DT2255" s="2"/>
      <c r="DU2255" s="2"/>
      <c r="DV2255" s="2"/>
      <c r="DW2255" s="2"/>
      <c r="DX2255" s="2"/>
      <c r="DY2255" s="2"/>
      <c r="DZ2255" s="2"/>
      <c r="EA2255" s="2"/>
      <c r="EB2255" s="2"/>
      <c r="EC2255" s="2"/>
      <c r="ED2255" s="2"/>
      <c r="EE2255" s="2"/>
      <c r="EF2255" s="2"/>
      <c r="EG2255" s="2"/>
      <c r="EH2255" s="2"/>
      <c r="EI2255" s="2"/>
      <c r="EJ2255" s="2"/>
      <c r="EK2255" s="2"/>
      <c r="EL2255" s="2"/>
      <c r="EM2255" s="2"/>
      <c r="EN2255" s="2"/>
      <c r="EO2255" s="2"/>
      <c r="EP2255" s="2"/>
      <c r="EQ2255" s="2"/>
      <c r="ER2255" s="2"/>
      <c r="ES2255" s="2"/>
      <c r="ET2255" s="2"/>
      <c r="EU2255" s="2"/>
      <c r="EV2255" s="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row>
    <row r="2256" spans="1:251" s="16" customFormat="1">
      <c r="A2256" s="8"/>
      <c r="B2256" s="128"/>
      <c r="C2256" s="129"/>
      <c r="D2256" s="129"/>
      <c r="E2256" s="129"/>
      <c r="F2256" s="129"/>
      <c r="G2256" s="129"/>
      <c r="H2256" s="129"/>
      <c r="I2256" s="129"/>
      <c r="J2256" s="129"/>
      <c r="K2256" s="129"/>
      <c r="L2256" s="129"/>
      <c r="M2256" s="129"/>
      <c r="N2256" s="129"/>
      <c r="O2256" s="129"/>
      <c r="P2256" s="129"/>
      <c r="Q2256" s="129"/>
      <c r="R2256" s="129"/>
      <c r="S2256" s="129"/>
      <c r="T2256" s="129"/>
      <c r="U2256" s="129"/>
      <c r="V2256" s="129"/>
      <c r="W2256" s="129"/>
      <c r="X2256" s="129"/>
      <c r="Y2256" s="129"/>
      <c r="Z2256" s="130"/>
      <c r="AA2256" s="132"/>
      <c r="AB2256" s="129"/>
      <c r="AC2256" s="129"/>
      <c r="AD2256" s="129"/>
      <c r="AE2256" s="129"/>
      <c r="AF2256" s="129"/>
      <c r="AG2256" s="129"/>
      <c r="AH2256" s="129"/>
      <c r="AI2256" s="130"/>
      <c r="AJ2256" s="132"/>
      <c r="AK2256" s="129"/>
      <c r="AL2256" s="129"/>
      <c r="AM2256" s="129"/>
      <c r="AN2256" s="129"/>
      <c r="AO2256" s="129"/>
      <c r="AP2256" s="129"/>
      <c r="AQ2256" s="129"/>
      <c r="AR2256" s="130"/>
      <c r="AS2256" s="132"/>
      <c r="AT2256" s="129"/>
      <c r="AU2256" s="129"/>
      <c r="AV2256" s="129"/>
      <c r="AW2256" s="129"/>
      <c r="AX2256" s="134"/>
      <c r="AY2256" s="2"/>
      <c r="AZ2256" s="2"/>
      <c r="BA2256" s="2"/>
      <c r="BB2256" s="23"/>
      <c r="BC2256" s="24"/>
      <c r="BE2256" s="2"/>
      <c r="BF2256" s="2"/>
      <c r="BG2256" s="2"/>
      <c r="BH2256" s="2"/>
      <c r="BI2256" s="2"/>
      <c r="BJ2256" s="2"/>
      <c r="BK2256" s="2"/>
      <c r="BL2256" s="2"/>
      <c r="BM2256" s="2"/>
      <c r="BN2256" s="2"/>
      <c r="BO2256" s="2"/>
      <c r="BP2256" s="2"/>
      <c r="BQ2256" s="2"/>
      <c r="BR2256" s="2"/>
      <c r="BS2256" s="2"/>
      <c r="BT2256" s="2"/>
      <c r="BU2256" s="2"/>
      <c r="BV2256" s="2"/>
      <c r="BW2256" s="2"/>
      <c r="BX2256" s="2"/>
      <c r="BY2256" s="2"/>
      <c r="BZ2256" s="2"/>
      <c r="CA2256" s="2"/>
      <c r="CB2256" s="2"/>
      <c r="CC2256" s="2"/>
      <c r="CD2256" s="2"/>
      <c r="CE2256" s="2"/>
      <c r="CF2256" s="2"/>
      <c r="CG2256" s="2"/>
      <c r="CH2256" s="2"/>
      <c r="CI2256" s="2"/>
      <c r="CJ2256" s="2"/>
      <c r="CK2256" s="2"/>
      <c r="CL2256" s="2"/>
      <c r="CM2256" s="2"/>
      <c r="CN2256" s="2"/>
      <c r="CO2256" s="2"/>
      <c r="CP2256" s="2"/>
      <c r="CQ2256" s="2"/>
      <c r="CR2256" s="2"/>
      <c r="CS2256" s="2"/>
      <c r="CT2256" s="2"/>
      <c r="CU2256" s="2"/>
      <c r="CV2256" s="2"/>
      <c r="CW2256" s="2"/>
      <c r="CX2256" s="2"/>
      <c r="CY2256" s="2"/>
      <c r="CZ2256" s="2"/>
      <c r="DA2256" s="2"/>
      <c r="DB2256" s="2"/>
      <c r="DC2256" s="2"/>
      <c r="DD2256" s="2"/>
      <c r="DE2256" s="2"/>
      <c r="DF2256" s="2"/>
      <c r="DG2256" s="2"/>
      <c r="DH2256" s="2"/>
      <c r="DI2256" s="2"/>
      <c r="DJ2256" s="2"/>
      <c r="DK2256" s="2"/>
      <c r="DL2256" s="2"/>
      <c r="DM2256" s="2"/>
      <c r="DN2256" s="2"/>
      <c r="DO2256" s="2"/>
      <c r="DP2256" s="2"/>
      <c r="DQ2256" s="2"/>
      <c r="DR2256" s="2"/>
      <c r="DS2256" s="2"/>
      <c r="DT2256" s="2"/>
      <c r="DU2256" s="2"/>
      <c r="DV2256" s="2"/>
      <c r="DW2256" s="2"/>
      <c r="DX2256" s="2"/>
      <c r="DY2256" s="2"/>
      <c r="DZ2256" s="2"/>
      <c r="EA2256" s="2"/>
      <c r="EB2256" s="2"/>
      <c r="EC2256" s="2"/>
      <c r="ED2256" s="2"/>
      <c r="EE2256" s="2"/>
      <c r="EF2256" s="2"/>
      <c r="EG2256" s="2"/>
      <c r="EH2256" s="2"/>
      <c r="EI2256" s="2"/>
      <c r="EJ2256" s="2"/>
      <c r="EK2256" s="2"/>
      <c r="EL2256" s="2"/>
      <c r="EM2256" s="2"/>
      <c r="EN2256" s="2"/>
      <c r="EO2256" s="2"/>
      <c r="EP2256" s="2"/>
      <c r="EQ2256" s="2"/>
      <c r="ER2256" s="2"/>
      <c r="ES2256" s="2"/>
      <c r="ET2256" s="2"/>
      <c r="EU2256" s="2"/>
      <c r="EV2256" s="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row>
    <row r="2257" spans="1:251" s="16" customFormat="1" ht="18.75" customHeight="1">
      <c r="A2257" s="8"/>
      <c r="B2257" s="25"/>
      <c r="C2257" s="135" t="s">
        <v>245</v>
      </c>
      <c r="D2257" s="136"/>
      <c r="E2257" s="136"/>
      <c r="F2257" s="136"/>
      <c r="G2257" s="136"/>
      <c r="H2257" s="136"/>
      <c r="I2257" s="136"/>
      <c r="J2257" s="136"/>
      <c r="K2257" s="136"/>
      <c r="L2257" s="136"/>
      <c r="M2257" s="136"/>
      <c r="N2257" s="136"/>
      <c r="O2257" s="136"/>
      <c r="P2257" s="136"/>
      <c r="Q2257" s="136"/>
      <c r="R2257" s="136"/>
      <c r="S2257" s="136"/>
      <c r="T2257" s="136"/>
      <c r="U2257" s="136"/>
      <c r="V2257" s="136"/>
      <c r="W2257" s="136"/>
      <c r="X2257" s="136"/>
      <c r="Y2257" s="136"/>
      <c r="Z2257" s="137"/>
      <c r="AA2257" s="138">
        <v>8749</v>
      </c>
      <c r="AB2257" s="139"/>
      <c r="AC2257" s="139"/>
      <c r="AD2257" s="139"/>
      <c r="AE2257" s="139"/>
      <c r="AF2257" s="139"/>
      <c r="AG2257" s="139"/>
      <c r="AH2257" s="139"/>
      <c r="AI2257" s="140"/>
      <c r="AJ2257" s="138">
        <v>12990</v>
      </c>
      <c r="AK2257" s="139"/>
      <c r="AL2257" s="139"/>
      <c r="AM2257" s="139"/>
      <c r="AN2257" s="139"/>
      <c r="AO2257" s="139"/>
      <c r="AP2257" s="139"/>
      <c r="AQ2257" s="139"/>
      <c r="AR2257" s="140"/>
      <c r="AS2257" s="141"/>
      <c r="AT2257" s="142"/>
      <c r="AU2257" s="142"/>
      <c r="AV2257" s="142"/>
      <c r="AW2257" s="142"/>
      <c r="AX2257" s="143"/>
      <c r="AY2257" s="2"/>
      <c r="AZ2257" s="2"/>
      <c r="BA2257" s="2"/>
      <c r="BB2257" s="2"/>
      <c r="BC2257" s="2"/>
      <c r="BD2257" s="2"/>
      <c r="BE2257" s="2"/>
      <c r="BF2257" s="2"/>
      <c r="BG2257" s="2"/>
      <c r="BH2257" s="2"/>
      <c r="BI2257" s="2"/>
      <c r="BJ2257" s="2"/>
      <c r="BK2257" s="2"/>
      <c r="BL2257" s="2"/>
      <c r="BM2257" s="2"/>
      <c r="BN2257" s="2"/>
      <c r="BO2257" s="2"/>
      <c r="BP2257" s="2"/>
      <c r="BQ2257" s="2"/>
      <c r="BR2257" s="2"/>
      <c r="BS2257" s="2"/>
      <c r="BT2257" s="2"/>
      <c r="BU2257" s="2"/>
      <c r="BV2257" s="2"/>
      <c r="BW2257" s="2"/>
      <c r="BX2257" s="2"/>
      <c r="BY2257" s="2"/>
      <c r="BZ2257" s="2"/>
      <c r="CA2257" s="2"/>
      <c r="CB2257" s="2"/>
      <c r="CC2257" s="2"/>
      <c r="CD2257" s="2"/>
      <c r="CE2257" s="2"/>
      <c r="CF2257" s="2"/>
      <c r="CG2257" s="2"/>
      <c r="CH2257" s="2"/>
      <c r="CI2257" s="2"/>
      <c r="CJ2257" s="2"/>
      <c r="CK2257" s="2"/>
      <c r="CL2257" s="2"/>
      <c r="CM2257" s="2"/>
      <c r="CN2257" s="2"/>
      <c r="CO2257" s="2"/>
      <c r="CP2257" s="2"/>
      <c r="CQ2257" s="2"/>
      <c r="CR2257" s="2"/>
      <c r="CS2257" s="2"/>
      <c r="CT2257" s="2"/>
      <c r="CU2257" s="2"/>
      <c r="CV2257" s="2"/>
      <c r="CW2257" s="2"/>
      <c r="CX2257" s="2"/>
      <c r="CY2257" s="2"/>
      <c r="CZ2257" s="2"/>
      <c r="DA2257" s="2"/>
      <c r="DB2257" s="2"/>
      <c r="DC2257" s="2"/>
      <c r="DD2257" s="2"/>
      <c r="DE2257" s="2"/>
      <c r="DF2257" s="2"/>
      <c r="DG2257" s="2"/>
      <c r="DH2257" s="2"/>
      <c r="DI2257" s="2"/>
      <c r="DJ2257" s="2"/>
      <c r="DK2257" s="2"/>
      <c r="DL2257" s="2"/>
      <c r="DM2257" s="2"/>
      <c r="DN2257" s="2"/>
      <c r="DO2257" s="2"/>
      <c r="DP2257" s="2"/>
      <c r="DQ2257" s="2"/>
      <c r="DR2257" s="2"/>
      <c r="DS2257" s="2"/>
      <c r="DT2257" s="2"/>
      <c r="DU2257" s="2"/>
      <c r="DV2257" s="2"/>
      <c r="DW2257" s="2"/>
      <c r="DX2257" s="2"/>
      <c r="DY2257" s="2"/>
      <c r="DZ2257" s="2"/>
      <c r="EA2257" s="2"/>
      <c r="EB2257" s="2"/>
      <c r="EC2257" s="2"/>
      <c r="ED2257" s="2"/>
      <c r="EE2257" s="2"/>
      <c r="EF2257" s="2"/>
      <c r="EG2257" s="2"/>
      <c r="EH2257" s="2"/>
      <c r="EI2257" s="2"/>
      <c r="EJ2257" s="2"/>
      <c r="EK2257" s="2"/>
      <c r="EL2257" s="2"/>
      <c r="EM2257" s="2"/>
      <c r="EN2257" s="2"/>
      <c r="EO2257" s="2"/>
      <c r="EP2257" s="2"/>
      <c r="EQ2257" s="2"/>
      <c r="ER2257" s="2"/>
      <c r="ES2257" s="2"/>
      <c r="ET2257" s="2"/>
      <c r="EU2257" s="2"/>
      <c r="EV2257" s="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row>
    <row r="2258" spans="1:251" s="16" customFormat="1" ht="18.75" customHeight="1" thickBot="1">
      <c r="A2258" s="17"/>
      <c r="B2258" s="144" t="s">
        <v>11</v>
      </c>
      <c r="C2258" s="145"/>
      <c r="D2258" s="145"/>
      <c r="E2258" s="145"/>
      <c r="F2258" s="145"/>
      <c r="G2258" s="145"/>
      <c r="H2258" s="145"/>
      <c r="I2258" s="145"/>
      <c r="J2258" s="145"/>
      <c r="K2258" s="145"/>
      <c r="L2258" s="145"/>
      <c r="M2258" s="145"/>
      <c r="N2258" s="145"/>
      <c r="O2258" s="145"/>
      <c r="P2258" s="145"/>
      <c r="Q2258" s="145"/>
      <c r="R2258" s="145"/>
      <c r="S2258" s="145"/>
      <c r="T2258" s="145"/>
      <c r="U2258" s="145"/>
      <c r="V2258" s="145"/>
      <c r="W2258" s="145"/>
      <c r="X2258" s="145"/>
      <c r="Y2258" s="145"/>
      <c r="Z2258" s="146"/>
      <c r="AA2258" s="147">
        <f>SUM($AA$2257:$AA$2257)</f>
        <v>8749</v>
      </c>
      <c r="AB2258" s="148"/>
      <c r="AC2258" s="148"/>
      <c r="AD2258" s="148"/>
      <c r="AE2258" s="148"/>
      <c r="AF2258" s="148"/>
      <c r="AG2258" s="148"/>
      <c r="AH2258" s="148"/>
      <c r="AI2258" s="149"/>
      <c r="AJ2258" s="147">
        <f>SUM($AJ$2257:$AJ$2257)</f>
        <v>12990</v>
      </c>
      <c r="AK2258" s="148"/>
      <c r="AL2258" s="148"/>
      <c r="AM2258" s="148"/>
      <c r="AN2258" s="148"/>
      <c r="AO2258" s="148"/>
      <c r="AP2258" s="148"/>
      <c r="AQ2258" s="148"/>
      <c r="AR2258" s="149"/>
      <c r="AS2258" s="150"/>
      <c r="AT2258" s="151"/>
      <c r="AU2258" s="151"/>
      <c r="AV2258" s="151"/>
      <c r="AW2258" s="151"/>
      <c r="AX2258" s="152"/>
      <c r="AY2258" s="2"/>
      <c r="AZ2258" s="2"/>
      <c r="BA2258" s="2"/>
      <c r="BB2258" s="2"/>
      <c r="BC2258" s="2"/>
      <c r="BD2258" s="2"/>
      <c r="BE2258" s="2"/>
      <c r="BF2258" s="2"/>
      <c r="BG2258" s="2"/>
      <c r="BH2258" s="2"/>
      <c r="BI2258" s="2"/>
      <c r="BJ2258" s="2"/>
      <c r="BK2258" s="2"/>
      <c r="BL2258" s="2"/>
      <c r="BM2258" s="2"/>
      <c r="BN2258" s="2"/>
      <c r="BO2258" s="2"/>
      <c r="BP2258" s="2"/>
      <c r="BQ2258" s="2"/>
      <c r="BR2258" s="2"/>
      <c r="BS2258" s="2"/>
      <c r="BT2258" s="2"/>
      <c r="BU2258" s="2"/>
      <c r="BV2258" s="2"/>
      <c r="BW2258" s="2"/>
      <c r="BX2258" s="2"/>
      <c r="BY2258" s="2"/>
      <c r="BZ2258" s="2"/>
      <c r="CA2258" s="2"/>
      <c r="CB2258" s="2"/>
      <c r="CC2258" s="2"/>
      <c r="CD2258" s="2"/>
      <c r="CE2258" s="2"/>
      <c r="CF2258" s="2"/>
      <c r="CG2258" s="2"/>
      <c r="CH2258" s="2"/>
      <c r="CI2258" s="2"/>
      <c r="CJ2258" s="2"/>
      <c r="CK2258" s="2"/>
      <c r="CL2258" s="2"/>
      <c r="CM2258" s="2"/>
      <c r="CN2258" s="2"/>
      <c r="CO2258" s="2"/>
      <c r="CP2258" s="2"/>
      <c r="CQ2258" s="2"/>
      <c r="CR2258" s="2"/>
      <c r="CS2258" s="2"/>
      <c r="CT2258" s="2"/>
      <c r="CU2258" s="2"/>
      <c r="CV2258" s="2"/>
      <c r="CW2258" s="2"/>
      <c r="CX2258" s="2"/>
      <c r="CY2258" s="2"/>
      <c r="CZ2258" s="2"/>
      <c r="DA2258" s="2"/>
      <c r="DB2258" s="2"/>
      <c r="DC2258" s="2"/>
      <c r="DD2258" s="2"/>
      <c r="DE2258" s="2"/>
      <c r="DF2258" s="2"/>
      <c r="DG2258" s="2"/>
      <c r="DH2258" s="2"/>
      <c r="DI2258" s="2"/>
      <c r="DJ2258" s="2"/>
      <c r="DK2258" s="2"/>
      <c r="DL2258" s="2"/>
      <c r="DM2258" s="2"/>
      <c r="DN2258" s="2"/>
      <c r="DO2258" s="2"/>
      <c r="DP2258" s="2"/>
      <c r="DQ2258" s="2"/>
      <c r="DR2258" s="2"/>
      <c r="DS2258" s="2"/>
      <c r="DT2258" s="2"/>
      <c r="DU2258" s="2"/>
      <c r="DV2258" s="2"/>
      <c r="DW2258" s="2"/>
      <c r="DX2258" s="2"/>
      <c r="DY2258" s="2"/>
      <c r="DZ2258" s="2"/>
      <c r="EA2258" s="2"/>
      <c r="EB2258" s="2"/>
      <c r="EC2258" s="2"/>
      <c r="ED2258" s="2"/>
      <c r="EE2258" s="2"/>
      <c r="EF2258" s="2"/>
      <c r="EG2258" s="2"/>
      <c r="EH2258" s="2"/>
      <c r="EI2258" s="2"/>
      <c r="EJ2258" s="2"/>
      <c r="EK2258" s="2"/>
      <c r="EL2258" s="2"/>
      <c r="EM2258" s="2"/>
      <c r="EN2258" s="2"/>
      <c r="EO2258" s="2"/>
      <c r="EP2258" s="2"/>
      <c r="EQ2258" s="2"/>
      <c r="ER2258" s="2"/>
      <c r="ES2258" s="2"/>
      <c r="ET2258" s="2"/>
      <c r="EU2258" s="2"/>
      <c r="EV2258" s="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row>
    <row r="2260" spans="1:251" ht="19.2">
      <c r="A2260" s="1" t="s">
        <v>0</v>
      </c>
      <c r="AW2260" s="3"/>
      <c r="AX2260" s="4"/>
      <c r="AY2260" s="3"/>
    </row>
    <row r="2262" spans="1:251" ht="18">
      <c r="B2262" s="115" t="s">
        <v>8</v>
      </c>
      <c r="C2262" s="116"/>
      <c r="D2262" s="116"/>
      <c r="E2262" s="116"/>
      <c r="F2262" s="116"/>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row>
    <row r="2263" spans="1:251">
      <c r="Z2263" s="5"/>
      <c r="AD2263" s="5"/>
      <c r="AE2263" s="5"/>
      <c r="AF2263" s="5"/>
      <c r="AG2263" s="5"/>
      <c r="AH2263" s="5"/>
      <c r="AI2263" s="5"/>
      <c r="AO2263" s="5"/>
    </row>
    <row r="2264" spans="1:251" ht="13.8" thickBot="1">
      <c r="Z2264" s="5"/>
      <c r="AD2264" s="5"/>
      <c r="AE2264" s="5"/>
      <c r="AF2264" s="5"/>
      <c r="AG2264" s="5"/>
      <c r="AH2264" s="5"/>
      <c r="AI2264" s="5"/>
      <c r="AO2264" s="5"/>
      <c r="DI2264" s="6"/>
    </row>
    <row r="2265" spans="1:251" ht="24.75" customHeight="1" thickBot="1">
      <c r="B2265" s="117" t="s">
        <v>1</v>
      </c>
      <c r="C2265" s="118"/>
      <c r="D2265" s="118"/>
      <c r="E2265" s="118"/>
      <c r="F2265" s="118"/>
      <c r="G2265" s="118"/>
      <c r="H2265" s="119" t="s">
        <v>249</v>
      </c>
      <c r="I2265" s="120"/>
      <c r="J2265" s="120"/>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20"/>
      <c r="AH2265" s="120"/>
      <c r="AI2265" s="120"/>
      <c r="AJ2265" s="120"/>
      <c r="AK2265" s="120"/>
      <c r="AL2265" s="120"/>
      <c r="AM2265" s="120"/>
      <c r="AN2265" s="120"/>
      <c r="AO2265" s="120"/>
      <c r="AP2265" s="120"/>
      <c r="AQ2265" s="120"/>
      <c r="AR2265" s="120"/>
      <c r="AS2265" s="120"/>
      <c r="AT2265" s="120"/>
      <c r="AU2265" s="120"/>
      <c r="AV2265" s="120"/>
      <c r="AW2265" s="120"/>
      <c r="AX2265" s="121"/>
      <c r="DI2265" s="6"/>
    </row>
    <row r="2266" spans="1:251" ht="14.4">
      <c r="B2266" s="7"/>
      <c r="C2266" s="7"/>
      <c r="D2266" s="7"/>
      <c r="E2266" s="7"/>
      <c r="F2266" s="7"/>
      <c r="G2266" s="7"/>
      <c r="H2266" s="8"/>
      <c r="I2266" s="8"/>
      <c r="J2266" s="8"/>
      <c r="K2266" s="8"/>
      <c r="L2266" s="9"/>
      <c r="M2266" s="9"/>
      <c r="N2266" s="9"/>
      <c r="O2266" s="9"/>
      <c r="P2266" s="8"/>
      <c r="Q2266" s="8"/>
      <c r="R2266" s="8"/>
      <c r="S2266" s="8"/>
      <c r="T2266" s="8"/>
      <c r="U2266" s="8"/>
      <c r="V2266" s="10"/>
      <c r="W2266" s="10"/>
      <c r="X2266" s="10"/>
      <c r="Y2266" s="10"/>
      <c r="Z2266" s="10"/>
      <c r="AA2266" s="10"/>
      <c r="AB2266" s="10"/>
      <c r="AC2266" s="10"/>
      <c r="AD2266" s="10"/>
      <c r="AE2266" s="10"/>
      <c r="AF2266" s="10"/>
      <c r="AG2266" s="10"/>
      <c r="AH2266" s="10"/>
      <c r="AI2266" s="10"/>
      <c r="AJ2266" s="10"/>
      <c r="AK2266" s="10"/>
      <c r="AL2266" s="10"/>
      <c r="AM2266" s="10"/>
      <c r="AN2266" s="10"/>
      <c r="AO2266" s="10"/>
      <c r="AP2266" s="10"/>
      <c r="AQ2266" s="10"/>
      <c r="AR2266" s="10"/>
      <c r="AS2266" s="10"/>
      <c r="AT2266" s="10"/>
      <c r="AU2266" s="10"/>
      <c r="AV2266" s="10"/>
      <c r="AW2266" s="10"/>
      <c r="AX2266" s="10"/>
      <c r="DI2266" s="6"/>
    </row>
    <row r="2267" spans="1:251" ht="15" thickBot="1">
      <c r="A2267" s="11"/>
      <c r="B2267" s="10" t="s">
        <v>2</v>
      </c>
      <c r="C2267" s="8"/>
      <c r="D2267" s="8"/>
      <c r="E2267" s="8"/>
      <c r="F2267" s="8"/>
      <c r="G2267" s="8"/>
      <c r="H2267" s="8"/>
      <c r="I2267" s="8"/>
      <c r="J2267" s="8"/>
      <c r="K2267" s="8"/>
      <c r="L2267" s="9"/>
      <c r="M2267" s="9"/>
      <c r="N2267" s="9"/>
      <c r="O2267" s="9"/>
      <c r="P2267" s="8"/>
      <c r="Q2267" s="8"/>
      <c r="R2267" s="8"/>
      <c r="S2267" s="8"/>
      <c r="T2267" s="8"/>
      <c r="U2267" s="8"/>
      <c r="V2267" s="10"/>
      <c r="W2267" s="10"/>
      <c r="X2267" s="10"/>
      <c r="Y2267" s="10"/>
      <c r="Z2267" s="10"/>
      <c r="AA2267" s="10"/>
      <c r="AB2267" s="10"/>
      <c r="AC2267" s="10"/>
      <c r="AD2267" s="10"/>
      <c r="AE2267" s="10"/>
      <c r="AF2267" s="10"/>
      <c r="AG2267" s="10"/>
      <c r="AH2267" s="10"/>
      <c r="AI2267" s="10"/>
      <c r="AJ2267" s="10"/>
      <c r="AK2267" s="10"/>
      <c r="AL2267" s="10"/>
      <c r="AM2267" s="10"/>
      <c r="AN2267" s="10"/>
      <c r="AO2267" s="10"/>
      <c r="AP2267" s="10"/>
      <c r="AQ2267" s="10"/>
      <c r="AR2267" s="10"/>
      <c r="AS2267" s="10"/>
      <c r="AT2267" s="10"/>
      <c r="AU2267" s="10"/>
      <c r="AV2267" s="10"/>
      <c r="AW2267" s="10"/>
      <c r="AX2267" s="10"/>
      <c r="DI2267" s="6"/>
    </row>
    <row r="2268" spans="1:251" ht="14.4">
      <c r="A2268" s="8"/>
      <c r="B2268" s="12"/>
      <c r="C2268" s="7"/>
      <c r="D2268" s="7"/>
      <c r="E2268" s="7"/>
      <c r="F2268" s="7"/>
      <c r="G2268" s="7"/>
      <c r="H2268" s="7"/>
      <c r="I2268" s="7"/>
      <c r="J2268" s="7"/>
      <c r="K2268" s="7"/>
      <c r="L2268" s="13"/>
      <c r="M2268" s="13"/>
      <c r="N2268" s="13"/>
      <c r="O2268" s="13"/>
      <c r="P2268" s="7"/>
      <c r="Q2268" s="7"/>
      <c r="R2268" s="7"/>
      <c r="S2268" s="7"/>
      <c r="T2268" s="7"/>
      <c r="U2268" s="7"/>
      <c r="V2268" s="14"/>
      <c r="W2268" s="14"/>
      <c r="X2268" s="14"/>
      <c r="Y2268" s="14"/>
      <c r="Z2268" s="14"/>
      <c r="AA2268" s="14"/>
      <c r="AB2268" s="14"/>
      <c r="AC2268" s="14"/>
      <c r="AD2268" s="14"/>
      <c r="AE2268" s="14"/>
      <c r="AF2268" s="14"/>
      <c r="AG2268" s="14"/>
      <c r="AH2268" s="14"/>
      <c r="AI2268" s="14"/>
      <c r="AJ2268" s="14"/>
      <c r="AK2268" s="14"/>
      <c r="AL2268" s="14"/>
      <c r="AM2268" s="14"/>
      <c r="AN2268" s="14"/>
      <c r="AO2268" s="14"/>
      <c r="AP2268" s="14"/>
      <c r="AQ2268" s="14"/>
      <c r="AR2268" s="14"/>
      <c r="AS2268" s="14"/>
      <c r="AT2268" s="14"/>
      <c r="AU2268" s="14"/>
      <c r="AV2268" s="14"/>
      <c r="AW2268" s="14"/>
      <c r="AX2268" s="15"/>
    </row>
    <row r="2269" spans="1:251" ht="12" customHeight="1">
      <c r="A2269" s="8"/>
      <c r="B2269" s="122" t="s">
        <v>250</v>
      </c>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4"/>
    </row>
    <row r="2270" spans="1:251" ht="12" customHeight="1">
      <c r="A2270" s="8"/>
      <c r="B2270" s="122"/>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4"/>
      <c r="BC2270" s="16"/>
    </row>
    <row r="2271" spans="1:251" ht="12" customHeight="1">
      <c r="A2271" s="8"/>
      <c r="B2271" s="122"/>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4"/>
    </row>
    <row r="2272" spans="1:251" ht="12" customHeight="1">
      <c r="A2272" s="8"/>
      <c r="B2272" s="122"/>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4"/>
    </row>
    <row r="2273" spans="1:113" ht="12" customHeight="1">
      <c r="A2273" s="8"/>
      <c r="B2273" s="122"/>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4"/>
    </row>
    <row r="2274" spans="1:113" ht="15" thickBot="1">
      <c r="A2274" s="17"/>
      <c r="B2274" s="18"/>
      <c r="C2274" s="19"/>
      <c r="D2274" s="19"/>
      <c r="E2274" s="19"/>
      <c r="F2274" s="19"/>
      <c r="G2274" s="19"/>
      <c r="H2274" s="19"/>
      <c r="I2274" s="19"/>
      <c r="J2274" s="19"/>
      <c r="K2274" s="19"/>
      <c r="L2274" s="19"/>
      <c r="M2274" s="19"/>
      <c r="N2274" s="19"/>
      <c r="O2274" s="19"/>
      <c r="P2274" s="19"/>
      <c r="Q2274" s="19"/>
      <c r="R2274" s="19"/>
      <c r="S2274" s="19"/>
      <c r="T2274" s="19"/>
      <c r="U2274" s="19"/>
      <c r="V2274" s="19"/>
      <c r="W2274" s="19"/>
      <c r="X2274" s="19"/>
      <c r="Y2274" s="19"/>
      <c r="Z2274" s="19"/>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20"/>
    </row>
    <row r="2275" spans="1:113">
      <c r="B2275" s="21"/>
    </row>
    <row r="2276" spans="1:113" ht="15" thickBot="1">
      <c r="A2276" s="11"/>
      <c r="B2276" s="10" t="s">
        <v>3</v>
      </c>
      <c r="C2276" s="8"/>
      <c r="D2276" s="8"/>
      <c r="E2276" s="8"/>
      <c r="F2276" s="8"/>
      <c r="G2276" s="8"/>
      <c r="H2276" s="8"/>
      <c r="I2276" s="8"/>
      <c r="J2276" s="8"/>
      <c r="K2276" s="8"/>
      <c r="L2276" s="9"/>
      <c r="M2276" s="9"/>
      <c r="N2276" s="9"/>
      <c r="O2276" s="9"/>
      <c r="P2276" s="8"/>
      <c r="Q2276" s="8"/>
      <c r="R2276" s="8"/>
      <c r="S2276" s="8"/>
      <c r="T2276" s="8"/>
      <c r="U2276" s="8"/>
      <c r="V2276" s="10"/>
      <c r="W2276" s="10"/>
      <c r="X2276" s="10"/>
      <c r="Y2276" s="10"/>
      <c r="Z2276" s="10"/>
      <c r="AA2276" s="10"/>
      <c r="AB2276" s="10"/>
      <c r="AC2276" s="10"/>
      <c r="AD2276" s="10"/>
      <c r="AE2276" s="10"/>
      <c r="AF2276" s="10"/>
      <c r="AG2276" s="10"/>
      <c r="AH2276" s="10"/>
      <c r="AI2276" s="10"/>
      <c r="AJ2276" s="10"/>
      <c r="AK2276" s="10"/>
      <c r="AL2276" s="10"/>
      <c r="AM2276" s="10"/>
      <c r="AN2276" s="10"/>
      <c r="AO2276" s="10"/>
      <c r="AP2276" s="10"/>
      <c r="AQ2276" s="10"/>
      <c r="AR2276" s="10"/>
      <c r="AS2276" s="10"/>
      <c r="AT2276" s="10"/>
      <c r="AU2276" s="10"/>
      <c r="AV2276" s="10"/>
      <c r="AW2276" s="10"/>
      <c r="AX2276" s="10"/>
      <c r="DI2276" s="6"/>
    </row>
    <row r="2277" spans="1:113" ht="14.4">
      <c r="A2277" s="8"/>
      <c r="B2277" s="12"/>
      <c r="C2277" s="7"/>
      <c r="D2277" s="7"/>
      <c r="E2277" s="7"/>
      <c r="F2277" s="7"/>
      <c r="G2277" s="7"/>
      <c r="H2277" s="7"/>
      <c r="I2277" s="7"/>
      <c r="J2277" s="7"/>
      <c r="K2277" s="7"/>
      <c r="L2277" s="13"/>
      <c r="M2277" s="13"/>
      <c r="N2277" s="13"/>
      <c r="O2277" s="13"/>
      <c r="P2277" s="7"/>
      <c r="Q2277" s="7"/>
      <c r="R2277" s="7"/>
      <c r="S2277" s="7"/>
      <c r="T2277" s="7"/>
      <c r="U2277" s="7"/>
      <c r="V2277" s="14"/>
      <c r="W2277" s="14"/>
      <c r="X2277" s="14"/>
      <c r="Y2277" s="14"/>
      <c r="Z2277" s="14"/>
      <c r="AA2277" s="14"/>
      <c r="AB2277" s="14"/>
      <c r="AC2277" s="14"/>
      <c r="AD2277" s="14"/>
      <c r="AE2277" s="14"/>
      <c r="AF2277" s="14"/>
      <c r="AG2277" s="14"/>
      <c r="AH2277" s="14"/>
      <c r="AI2277" s="14"/>
      <c r="AJ2277" s="14"/>
      <c r="AK2277" s="14"/>
      <c r="AL2277" s="14"/>
      <c r="AM2277" s="14"/>
      <c r="AN2277" s="14"/>
      <c r="AO2277" s="14"/>
      <c r="AP2277" s="14"/>
      <c r="AQ2277" s="14"/>
      <c r="AR2277" s="14"/>
      <c r="AS2277" s="14"/>
      <c r="AT2277" s="14"/>
      <c r="AU2277" s="14"/>
      <c r="AV2277" s="14"/>
      <c r="AW2277" s="14"/>
      <c r="AX2277" s="15"/>
    </row>
    <row r="2278" spans="1:113" ht="12" customHeight="1">
      <c r="A2278" s="8"/>
      <c r="B2278" s="122" t="s">
        <v>251</v>
      </c>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4"/>
    </row>
    <row r="2279" spans="1:113" ht="12" customHeight="1">
      <c r="A2279" s="8"/>
      <c r="B2279" s="122"/>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4"/>
    </row>
    <row r="2280" spans="1:113" ht="12" customHeight="1">
      <c r="A2280" s="8"/>
      <c r="B2280" s="122"/>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4"/>
    </row>
    <row r="2281" spans="1:113" ht="12" customHeight="1">
      <c r="A2281" s="8"/>
      <c r="B2281" s="122"/>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4"/>
    </row>
    <row r="2282" spans="1:113" ht="12" customHeight="1">
      <c r="A2282" s="8"/>
      <c r="B2282" s="122"/>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4"/>
    </row>
    <row r="2283" spans="1:113" ht="12" customHeight="1">
      <c r="A2283" s="8"/>
      <c r="B2283" s="122"/>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4"/>
      <c r="BC2283" s="16"/>
    </row>
    <row r="2284" spans="1:113" ht="12" customHeight="1">
      <c r="A2284" s="8"/>
      <c r="B2284" s="122"/>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4"/>
    </row>
    <row r="2285" spans="1:113" ht="12" customHeight="1">
      <c r="A2285" s="8"/>
      <c r="B2285" s="122"/>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4"/>
    </row>
    <row r="2286" spans="1:113" ht="12" customHeight="1">
      <c r="A2286" s="8"/>
      <c r="B2286" s="122"/>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4"/>
    </row>
    <row r="2287" spans="1:113" ht="15" thickBot="1">
      <c r="A2287" s="17"/>
      <c r="B2287" s="18"/>
      <c r="C2287" s="19"/>
      <c r="D2287" s="19"/>
      <c r="E2287" s="19"/>
      <c r="F2287" s="19"/>
      <c r="G2287" s="19"/>
      <c r="H2287" s="19"/>
      <c r="I2287" s="19"/>
      <c r="J2287" s="19"/>
      <c r="K2287" s="19"/>
      <c r="L2287" s="19"/>
      <c r="M2287" s="19"/>
      <c r="N2287" s="19"/>
      <c r="O2287" s="19"/>
      <c r="P2287" s="19"/>
      <c r="Q2287" s="19"/>
      <c r="R2287" s="19"/>
      <c r="S2287" s="19"/>
      <c r="T2287" s="19"/>
      <c r="U2287" s="19"/>
      <c r="V2287" s="19"/>
      <c r="W2287" s="19"/>
      <c r="X2287" s="19"/>
      <c r="Y2287" s="19"/>
      <c r="Z2287" s="19"/>
      <c r="AA2287" s="19"/>
      <c r="AB2287" s="19"/>
      <c r="AC2287" s="19"/>
      <c r="AD2287" s="19"/>
      <c r="AE2287" s="19"/>
      <c r="AF2287" s="19"/>
      <c r="AG2287" s="19"/>
      <c r="AH2287" s="19"/>
      <c r="AI2287" s="19"/>
      <c r="AJ2287" s="19"/>
      <c r="AK2287" s="19"/>
      <c r="AL2287" s="19"/>
      <c r="AM2287" s="19"/>
      <c r="AN2287" s="19"/>
      <c r="AO2287" s="19"/>
      <c r="AP2287" s="19"/>
      <c r="AQ2287" s="19"/>
      <c r="AR2287" s="19"/>
      <c r="AS2287" s="19"/>
      <c r="AT2287" s="19"/>
      <c r="AU2287" s="19"/>
      <c r="AV2287" s="19"/>
      <c r="AW2287" s="19"/>
      <c r="AX2287" s="20"/>
    </row>
    <row r="2288" spans="1:113">
      <c r="B2288" s="21"/>
    </row>
    <row r="2289" spans="1:251" ht="14.4">
      <c r="B2289" s="10" t="s">
        <v>4</v>
      </c>
      <c r="C2289" s="8"/>
      <c r="D2289" s="8"/>
      <c r="E2289" s="8"/>
      <c r="F2289" s="8"/>
      <c r="G2289" s="8"/>
      <c r="H2289" s="8"/>
      <c r="I2289" s="8"/>
      <c r="J2289" s="8"/>
      <c r="K2289" s="8"/>
      <c r="L2289" s="9"/>
      <c r="M2289" s="9"/>
      <c r="N2289" s="9"/>
      <c r="O2289" s="9"/>
      <c r="P2289" s="8"/>
      <c r="Q2289" s="8"/>
      <c r="R2289" s="8"/>
      <c r="S2289" s="8"/>
      <c r="T2289" s="8"/>
      <c r="U2289" s="8"/>
      <c r="V2289" s="10"/>
      <c r="W2289" s="10"/>
      <c r="X2289" s="10"/>
      <c r="Y2289" s="10"/>
      <c r="Z2289" s="10"/>
      <c r="AA2289" s="10"/>
      <c r="AB2289" s="10"/>
      <c r="AC2289" s="10"/>
      <c r="AD2289" s="10"/>
      <c r="AE2289" s="10"/>
      <c r="AF2289" s="10"/>
      <c r="AG2289" s="10"/>
      <c r="AH2289" s="10"/>
      <c r="AI2289" s="10"/>
      <c r="AJ2289" s="10"/>
      <c r="AK2289" s="10"/>
      <c r="AL2289" s="10"/>
      <c r="AM2289" s="10"/>
      <c r="AN2289" s="10"/>
      <c r="AO2289" s="10"/>
      <c r="AP2289" s="10"/>
      <c r="AQ2289" s="10"/>
      <c r="AR2289" s="10"/>
      <c r="AS2289" s="10"/>
      <c r="AT2289" s="10"/>
      <c r="AU2289" s="10"/>
      <c r="AV2289" s="10"/>
      <c r="AW2289" s="10"/>
      <c r="AX2289" s="10"/>
    </row>
    <row r="2290" spans="1:251" ht="15" thickBot="1">
      <c r="B2290" s="8"/>
      <c r="C2290" s="8"/>
      <c r="D2290" s="8"/>
      <c r="E2290" s="8"/>
      <c r="F2290" s="8"/>
      <c r="G2290" s="8"/>
      <c r="H2290" s="8"/>
      <c r="I2290" s="8"/>
      <c r="J2290" s="8"/>
      <c r="K2290" s="8"/>
      <c r="L2290" s="9"/>
      <c r="M2290" s="9"/>
      <c r="N2290" s="9"/>
      <c r="O2290" s="9"/>
      <c r="P2290" s="8"/>
      <c r="Q2290" s="8"/>
      <c r="R2290" s="8"/>
      <c r="S2290" s="8"/>
      <c r="T2290" s="8"/>
      <c r="U2290" s="8"/>
      <c r="V2290" s="10"/>
      <c r="W2290" s="10"/>
      <c r="X2290" s="10"/>
      <c r="Y2290" s="10"/>
      <c r="Z2290" s="10"/>
      <c r="AA2290" s="10"/>
      <c r="AB2290" s="10"/>
      <c r="AC2290" s="10"/>
      <c r="AD2290" s="10"/>
      <c r="AE2290" s="10"/>
      <c r="AF2290" s="10"/>
      <c r="AG2290" s="10"/>
      <c r="AH2290" s="10"/>
      <c r="AI2290" s="10"/>
      <c r="AJ2290" s="10"/>
      <c r="AK2290" s="10"/>
      <c r="AL2290" s="10"/>
      <c r="AM2290" s="10"/>
      <c r="AN2290" s="10"/>
      <c r="AO2290" s="10"/>
      <c r="AP2290" s="10"/>
      <c r="AQ2290" s="10"/>
      <c r="AR2290" s="10"/>
      <c r="AS2290" s="10"/>
      <c r="AT2290" s="10"/>
      <c r="AU2290" s="10"/>
      <c r="AV2290" s="10"/>
      <c r="AW2290" s="10"/>
      <c r="AX2290" s="22" t="s">
        <v>5</v>
      </c>
    </row>
    <row r="2291" spans="1:251" s="16" customFormat="1" ht="13.5" customHeight="1">
      <c r="A2291" s="8"/>
      <c r="B2291" s="125" t="s">
        <v>6</v>
      </c>
      <c r="C2291" s="126"/>
      <c r="D2291" s="126"/>
      <c r="E2291" s="126"/>
      <c r="F2291" s="126"/>
      <c r="G2291" s="126"/>
      <c r="H2291" s="126"/>
      <c r="I2291" s="126"/>
      <c r="J2291" s="126"/>
      <c r="K2291" s="126"/>
      <c r="L2291" s="126"/>
      <c r="M2291" s="126"/>
      <c r="N2291" s="126"/>
      <c r="O2291" s="126"/>
      <c r="P2291" s="126"/>
      <c r="Q2291" s="126"/>
      <c r="R2291" s="126"/>
      <c r="S2291" s="126"/>
      <c r="T2291" s="126"/>
      <c r="U2291" s="126"/>
      <c r="V2291" s="126"/>
      <c r="W2291" s="126"/>
      <c r="X2291" s="126"/>
      <c r="Y2291" s="126"/>
      <c r="Z2291" s="127"/>
      <c r="AA2291" s="131" t="s">
        <v>9</v>
      </c>
      <c r="AB2291" s="126"/>
      <c r="AC2291" s="126"/>
      <c r="AD2291" s="126"/>
      <c r="AE2291" s="126"/>
      <c r="AF2291" s="126"/>
      <c r="AG2291" s="126"/>
      <c r="AH2291" s="126"/>
      <c r="AI2291" s="127"/>
      <c r="AJ2291" s="131" t="s">
        <v>10</v>
      </c>
      <c r="AK2291" s="126"/>
      <c r="AL2291" s="126"/>
      <c r="AM2291" s="126"/>
      <c r="AN2291" s="126"/>
      <c r="AO2291" s="126"/>
      <c r="AP2291" s="126"/>
      <c r="AQ2291" s="126"/>
      <c r="AR2291" s="127"/>
      <c r="AS2291" s="131" t="s">
        <v>7</v>
      </c>
      <c r="AT2291" s="126"/>
      <c r="AU2291" s="126"/>
      <c r="AV2291" s="126"/>
      <c r="AW2291" s="126"/>
      <c r="AX2291" s="133"/>
      <c r="AY2291" s="2"/>
      <c r="AZ2291" s="2"/>
      <c r="BA2291" s="2"/>
      <c r="BB2291" s="2"/>
      <c r="BC2291" s="2"/>
      <c r="BD2291" s="2"/>
      <c r="BE2291" s="2"/>
      <c r="BF2291" s="2"/>
      <c r="BG2291" s="2"/>
      <c r="BH2291" s="2"/>
      <c r="BI2291" s="2"/>
      <c r="BJ2291" s="2"/>
      <c r="BK2291" s="2"/>
      <c r="BL2291" s="2"/>
      <c r="BM2291" s="2"/>
      <c r="BN2291" s="2"/>
      <c r="BO2291" s="2"/>
      <c r="BP2291" s="2"/>
      <c r="BQ2291" s="2"/>
      <c r="BR2291" s="2"/>
      <c r="BS2291" s="2"/>
      <c r="BT2291" s="2"/>
      <c r="BU2291" s="2"/>
      <c r="BV2291" s="2"/>
      <c r="BW2291" s="2"/>
      <c r="BX2291" s="2"/>
      <c r="BY2291" s="2"/>
      <c r="BZ2291" s="2"/>
      <c r="CA2291" s="2"/>
      <c r="CB2291" s="2"/>
      <c r="CC2291" s="2"/>
      <c r="CD2291" s="2"/>
      <c r="CE2291" s="2"/>
      <c r="CF2291" s="2"/>
      <c r="CG2291" s="2"/>
      <c r="CH2291" s="2"/>
      <c r="CI2291" s="2"/>
      <c r="CJ2291" s="2"/>
      <c r="CK2291" s="2"/>
      <c r="CL2291" s="2"/>
      <c r="CM2291" s="2"/>
      <c r="CN2291" s="2"/>
      <c r="CO2291" s="2"/>
      <c r="CP2291" s="2"/>
      <c r="CQ2291" s="2"/>
      <c r="CR2291" s="2"/>
      <c r="CS2291" s="2"/>
      <c r="CT2291" s="2"/>
      <c r="CU2291" s="2"/>
      <c r="CV2291" s="2"/>
      <c r="CW2291" s="2"/>
      <c r="CX2291" s="2"/>
      <c r="CY2291" s="2"/>
      <c r="CZ2291" s="2"/>
      <c r="DA2291" s="2"/>
      <c r="DB2291" s="2"/>
      <c r="DC2291" s="2"/>
      <c r="DD2291" s="2"/>
      <c r="DE2291" s="2"/>
      <c r="DF2291" s="2"/>
      <c r="DG2291" s="2"/>
      <c r="DH2291" s="2"/>
      <c r="DI2291" s="2"/>
      <c r="DJ2291" s="2"/>
      <c r="DK2291" s="2"/>
      <c r="DL2291" s="2"/>
      <c r="DM2291" s="2"/>
      <c r="DN2291" s="2"/>
      <c r="DO2291" s="2"/>
      <c r="DP2291" s="2"/>
      <c r="DQ2291" s="2"/>
      <c r="DR2291" s="2"/>
      <c r="DS2291" s="2"/>
      <c r="DT2291" s="2"/>
      <c r="DU2291" s="2"/>
      <c r="DV2291" s="2"/>
      <c r="DW2291" s="2"/>
      <c r="DX2291" s="2"/>
      <c r="DY2291" s="2"/>
      <c r="DZ2291" s="2"/>
      <c r="EA2291" s="2"/>
      <c r="EB2291" s="2"/>
      <c r="EC2291" s="2"/>
      <c r="ED2291" s="2"/>
      <c r="EE2291" s="2"/>
      <c r="EF2291" s="2"/>
      <c r="EG2291" s="2"/>
      <c r="EH2291" s="2"/>
      <c r="EI2291" s="2"/>
      <c r="EJ2291" s="2"/>
      <c r="EK2291" s="2"/>
      <c r="EL2291" s="2"/>
      <c r="EM2291" s="2"/>
      <c r="EN2291" s="2"/>
      <c r="EO2291" s="2"/>
      <c r="EP2291" s="2"/>
      <c r="EQ2291" s="2"/>
      <c r="ER2291" s="2"/>
      <c r="ES2291" s="2"/>
      <c r="ET2291" s="2"/>
      <c r="EU2291" s="2"/>
      <c r="EV2291" s="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row>
    <row r="2292" spans="1:251" s="16" customFormat="1">
      <c r="A2292" s="8"/>
      <c r="B2292" s="128"/>
      <c r="C2292" s="129"/>
      <c r="D2292" s="129"/>
      <c r="E2292" s="129"/>
      <c r="F2292" s="129"/>
      <c r="G2292" s="129"/>
      <c r="H2292" s="129"/>
      <c r="I2292" s="129"/>
      <c r="J2292" s="129"/>
      <c r="K2292" s="129"/>
      <c r="L2292" s="129"/>
      <c r="M2292" s="129"/>
      <c r="N2292" s="129"/>
      <c r="O2292" s="129"/>
      <c r="P2292" s="129"/>
      <c r="Q2292" s="129"/>
      <c r="R2292" s="129"/>
      <c r="S2292" s="129"/>
      <c r="T2292" s="129"/>
      <c r="U2292" s="129"/>
      <c r="V2292" s="129"/>
      <c r="W2292" s="129"/>
      <c r="X2292" s="129"/>
      <c r="Y2292" s="129"/>
      <c r="Z2292" s="130"/>
      <c r="AA2292" s="132"/>
      <c r="AB2292" s="129"/>
      <c r="AC2292" s="129"/>
      <c r="AD2292" s="129"/>
      <c r="AE2292" s="129"/>
      <c r="AF2292" s="129"/>
      <c r="AG2292" s="129"/>
      <c r="AH2292" s="129"/>
      <c r="AI2292" s="130"/>
      <c r="AJ2292" s="132"/>
      <c r="AK2292" s="129"/>
      <c r="AL2292" s="129"/>
      <c r="AM2292" s="129"/>
      <c r="AN2292" s="129"/>
      <c r="AO2292" s="129"/>
      <c r="AP2292" s="129"/>
      <c r="AQ2292" s="129"/>
      <c r="AR2292" s="130"/>
      <c r="AS2292" s="132"/>
      <c r="AT2292" s="129"/>
      <c r="AU2292" s="129"/>
      <c r="AV2292" s="129"/>
      <c r="AW2292" s="129"/>
      <c r="AX2292" s="134"/>
      <c r="AY2292" s="2"/>
      <c r="AZ2292" s="2"/>
      <c r="BA2292" s="2"/>
      <c r="BB2292" s="23"/>
      <c r="BC2292" s="24"/>
      <c r="BE2292" s="2"/>
      <c r="BF2292" s="2"/>
      <c r="BG2292" s="2"/>
      <c r="BH2292" s="2"/>
      <c r="BI2292" s="2"/>
      <c r="BJ2292" s="2"/>
      <c r="BK2292" s="2"/>
      <c r="BL2292" s="2"/>
      <c r="BM2292" s="2"/>
      <c r="BN2292" s="2"/>
      <c r="BO2292" s="2"/>
      <c r="BP2292" s="2"/>
      <c r="BQ2292" s="2"/>
      <c r="BR2292" s="2"/>
      <c r="BS2292" s="2"/>
      <c r="BT2292" s="2"/>
      <c r="BU2292" s="2"/>
      <c r="BV2292" s="2"/>
      <c r="BW2292" s="2"/>
      <c r="BX2292" s="2"/>
      <c r="BY2292" s="2"/>
      <c r="BZ2292" s="2"/>
      <c r="CA2292" s="2"/>
      <c r="CB2292" s="2"/>
      <c r="CC2292" s="2"/>
      <c r="CD2292" s="2"/>
      <c r="CE2292" s="2"/>
      <c r="CF2292" s="2"/>
      <c r="CG2292" s="2"/>
      <c r="CH2292" s="2"/>
      <c r="CI2292" s="2"/>
      <c r="CJ2292" s="2"/>
      <c r="CK2292" s="2"/>
      <c r="CL2292" s="2"/>
      <c r="CM2292" s="2"/>
      <c r="CN2292" s="2"/>
      <c r="CO2292" s="2"/>
      <c r="CP2292" s="2"/>
      <c r="CQ2292" s="2"/>
      <c r="CR2292" s="2"/>
      <c r="CS2292" s="2"/>
      <c r="CT2292" s="2"/>
      <c r="CU2292" s="2"/>
      <c r="CV2292" s="2"/>
      <c r="CW2292" s="2"/>
      <c r="CX2292" s="2"/>
      <c r="CY2292" s="2"/>
      <c r="CZ2292" s="2"/>
      <c r="DA2292" s="2"/>
      <c r="DB2292" s="2"/>
      <c r="DC2292" s="2"/>
      <c r="DD2292" s="2"/>
      <c r="DE2292" s="2"/>
      <c r="DF2292" s="2"/>
      <c r="DG2292" s="2"/>
      <c r="DH2292" s="2"/>
      <c r="DI2292" s="2"/>
      <c r="DJ2292" s="2"/>
      <c r="DK2292" s="2"/>
      <c r="DL2292" s="2"/>
      <c r="DM2292" s="2"/>
      <c r="DN2292" s="2"/>
      <c r="DO2292" s="2"/>
      <c r="DP2292" s="2"/>
      <c r="DQ2292" s="2"/>
      <c r="DR2292" s="2"/>
      <c r="DS2292" s="2"/>
      <c r="DT2292" s="2"/>
      <c r="DU2292" s="2"/>
      <c r="DV2292" s="2"/>
      <c r="DW2292" s="2"/>
      <c r="DX2292" s="2"/>
      <c r="DY2292" s="2"/>
      <c r="DZ2292" s="2"/>
      <c r="EA2292" s="2"/>
      <c r="EB2292" s="2"/>
      <c r="EC2292" s="2"/>
      <c r="ED2292" s="2"/>
      <c r="EE2292" s="2"/>
      <c r="EF2292" s="2"/>
      <c r="EG2292" s="2"/>
      <c r="EH2292" s="2"/>
      <c r="EI2292" s="2"/>
      <c r="EJ2292" s="2"/>
      <c r="EK2292" s="2"/>
      <c r="EL2292" s="2"/>
      <c r="EM2292" s="2"/>
      <c r="EN2292" s="2"/>
      <c r="EO2292" s="2"/>
      <c r="EP2292" s="2"/>
      <c r="EQ2292" s="2"/>
      <c r="ER2292" s="2"/>
      <c r="ES2292" s="2"/>
      <c r="ET2292" s="2"/>
      <c r="EU2292" s="2"/>
      <c r="EV2292" s="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row>
    <row r="2293" spans="1:251" s="16" customFormat="1" ht="18.75" customHeight="1">
      <c r="A2293" s="8"/>
      <c r="B2293" s="25"/>
      <c r="C2293" s="135" t="s">
        <v>248</v>
      </c>
      <c r="D2293" s="136"/>
      <c r="E2293" s="136"/>
      <c r="F2293" s="136"/>
      <c r="G2293" s="136"/>
      <c r="H2293" s="136"/>
      <c r="I2293" s="136"/>
      <c r="J2293" s="136"/>
      <c r="K2293" s="136"/>
      <c r="L2293" s="136"/>
      <c r="M2293" s="136"/>
      <c r="N2293" s="136"/>
      <c r="O2293" s="136"/>
      <c r="P2293" s="136"/>
      <c r="Q2293" s="136"/>
      <c r="R2293" s="136"/>
      <c r="S2293" s="136"/>
      <c r="T2293" s="136"/>
      <c r="U2293" s="136"/>
      <c r="V2293" s="136"/>
      <c r="W2293" s="136"/>
      <c r="X2293" s="136"/>
      <c r="Y2293" s="136"/>
      <c r="Z2293" s="137"/>
      <c r="AA2293" s="138">
        <v>7944</v>
      </c>
      <c r="AB2293" s="139"/>
      <c r="AC2293" s="139"/>
      <c r="AD2293" s="139"/>
      <c r="AE2293" s="139"/>
      <c r="AF2293" s="139"/>
      <c r="AG2293" s="139"/>
      <c r="AH2293" s="139"/>
      <c r="AI2293" s="140"/>
      <c r="AJ2293" s="138">
        <v>7694</v>
      </c>
      <c r="AK2293" s="139"/>
      <c r="AL2293" s="139"/>
      <c r="AM2293" s="139"/>
      <c r="AN2293" s="139"/>
      <c r="AO2293" s="139"/>
      <c r="AP2293" s="139"/>
      <c r="AQ2293" s="139"/>
      <c r="AR2293" s="140"/>
      <c r="AS2293" s="141"/>
      <c r="AT2293" s="142"/>
      <c r="AU2293" s="142"/>
      <c r="AV2293" s="142"/>
      <c r="AW2293" s="142"/>
      <c r="AX2293" s="143"/>
      <c r="AY2293" s="2"/>
      <c r="AZ2293" s="2"/>
      <c r="BA2293" s="2"/>
      <c r="BB2293" s="2"/>
      <c r="BC2293" s="2"/>
      <c r="BD2293" s="2"/>
      <c r="BE2293" s="2"/>
      <c r="BF2293" s="2"/>
      <c r="BG2293" s="2"/>
      <c r="BH2293" s="2"/>
      <c r="BI2293" s="2"/>
      <c r="BJ2293" s="2"/>
      <c r="BK2293" s="2"/>
      <c r="BL2293" s="2"/>
      <c r="BM2293" s="2"/>
      <c r="BN2293" s="2"/>
      <c r="BO2293" s="2"/>
      <c r="BP2293" s="2"/>
      <c r="BQ2293" s="2"/>
      <c r="BR2293" s="2"/>
      <c r="BS2293" s="2"/>
      <c r="BT2293" s="2"/>
      <c r="BU2293" s="2"/>
      <c r="BV2293" s="2"/>
      <c r="BW2293" s="2"/>
      <c r="BX2293" s="2"/>
      <c r="BY2293" s="2"/>
      <c r="BZ2293" s="2"/>
      <c r="CA2293" s="2"/>
      <c r="CB2293" s="2"/>
      <c r="CC2293" s="2"/>
      <c r="CD2293" s="2"/>
      <c r="CE2293" s="2"/>
      <c r="CF2293" s="2"/>
      <c r="CG2293" s="2"/>
      <c r="CH2293" s="2"/>
      <c r="CI2293" s="2"/>
      <c r="CJ2293" s="2"/>
      <c r="CK2293" s="2"/>
      <c r="CL2293" s="2"/>
      <c r="CM2293" s="2"/>
      <c r="CN2293" s="2"/>
      <c r="CO2293" s="2"/>
      <c r="CP2293" s="2"/>
      <c r="CQ2293" s="2"/>
      <c r="CR2293" s="2"/>
      <c r="CS2293" s="2"/>
      <c r="CT2293" s="2"/>
      <c r="CU2293" s="2"/>
      <c r="CV2293" s="2"/>
      <c r="CW2293" s="2"/>
      <c r="CX2293" s="2"/>
      <c r="CY2293" s="2"/>
      <c r="CZ2293" s="2"/>
      <c r="DA2293" s="2"/>
      <c r="DB2293" s="2"/>
      <c r="DC2293" s="2"/>
      <c r="DD2293" s="2"/>
      <c r="DE2293" s="2"/>
      <c r="DF2293" s="2"/>
      <c r="DG2293" s="2"/>
      <c r="DH2293" s="2"/>
      <c r="DI2293" s="2"/>
      <c r="DJ2293" s="2"/>
      <c r="DK2293" s="2"/>
      <c r="DL2293" s="2"/>
      <c r="DM2293" s="2"/>
      <c r="DN2293" s="2"/>
      <c r="DO2293" s="2"/>
      <c r="DP2293" s="2"/>
      <c r="DQ2293" s="2"/>
      <c r="DR2293" s="2"/>
      <c r="DS2293" s="2"/>
      <c r="DT2293" s="2"/>
      <c r="DU2293" s="2"/>
      <c r="DV2293" s="2"/>
      <c r="DW2293" s="2"/>
      <c r="DX2293" s="2"/>
      <c r="DY2293" s="2"/>
      <c r="DZ2293" s="2"/>
      <c r="EA2293" s="2"/>
      <c r="EB2293" s="2"/>
      <c r="EC2293" s="2"/>
      <c r="ED2293" s="2"/>
      <c r="EE2293" s="2"/>
      <c r="EF2293" s="2"/>
      <c r="EG2293" s="2"/>
      <c r="EH2293" s="2"/>
      <c r="EI2293" s="2"/>
      <c r="EJ2293" s="2"/>
      <c r="EK2293" s="2"/>
      <c r="EL2293" s="2"/>
      <c r="EM2293" s="2"/>
      <c r="EN2293" s="2"/>
      <c r="EO2293" s="2"/>
      <c r="EP2293" s="2"/>
      <c r="EQ2293" s="2"/>
      <c r="ER2293" s="2"/>
      <c r="ES2293" s="2"/>
      <c r="ET2293" s="2"/>
      <c r="EU2293" s="2"/>
      <c r="EV2293" s="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row>
    <row r="2294" spans="1:251" s="16" customFormat="1" ht="18.75" customHeight="1" thickBot="1">
      <c r="A2294" s="17"/>
      <c r="B2294" s="144" t="s">
        <v>11</v>
      </c>
      <c r="C2294" s="145"/>
      <c r="D2294" s="145"/>
      <c r="E2294" s="145"/>
      <c r="F2294" s="145"/>
      <c r="G2294" s="145"/>
      <c r="H2294" s="145"/>
      <c r="I2294" s="145"/>
      <c r="J2294" s="145"/>
      <c r="K2294" s="145"/>
      <c r="L2294" s="145"/>
      <c r="M2294" s="145"/>
      <c r="N2294" s="145"/>
      <c r="O2294" s="145"/>
      <c r="P2294" s="145"/>
      <c r="Q2294" s="145"/>
      <c r="R2294" s="145"/>
      <c r="S2294" s="145"/>
      <c r="T2294" s="145"/>
      <c r="U2294" s="145"/>
      <c r="V2294" s="145"/>
      <c r="W2294" s="145"/>
      <c r="X2294" s="145"/>
      <c r="Y2294" s="145"/>
      <c r="Z2294" s="146"/>
      <c r="AA2294" s="147">
        <f>SUM($AA$2293:$AA$2293)</f>
        <v>7944</v>
      </c>
      <c r="AB2294" s="148"/>
      <c r="AC2294" s="148"/>
      <c r="AD2294" s="148"/>
      <c r="AE2294" s="148"/>
      <c r="AF2294" s="148"/>
      <c r="AG2294" s="148"/>
      <c r="AH2294" s="148"/>
      <c r="AI2294" s="149"/>
      <c r="AJ2294" s="147">
        <f>SUM($AJ$2293:$AJ$2293)</f>
        <v>7694</v>
      </c>
      <c r="AK2294" s="148"/>
      <c r="AL2294" s="148"/>
      <c r="AM2294" s="148"/>
      <c r="AN2294" s="148"/>
      <c r="AO2294" s="148"/>
      <c r="AP2294" s="148"/>
      <c r="AQ2294" s="148"/>
      <c r="AR2294" s="149"/>
      <c r="AS2294" s="150"/>
      <c r="AT2294" s="151"/>
      <c r="AU2294" s="151"/>
      <c r="AV2294" s="151"/>
      <c r="AW2294" s="151"/>
      <c r="AX2294" s="152"/>
      <c r="AY2294" s="2"/>
      <c r="AZ2294" s="2"/>
      <c r="BA2294" s="2"/>
      <c r="BB2294" s="2"/>
      <c r="BC2294" s="2"/>
      <c r="BD2294" s="2"/>
      <c r="BE2294" s="2"/>
      <c r="BF2294" s="2"/>
      <c r="BG2294" s="2"/>
      <c r="BH2294" s="2"/>
      <c r="BI2294" s="2"/>
      <c r="BJ2294" s="2"/>
      <c r="BK2294" s="2"/>
      <c r="BL2294" s="2"/>
      <c r="BM2294" s="2"/>
      <c r="BN2294" s="2"/>
      <c r="BO2294" s="2"/>
      <c r="BP2294" s="2"/>
      <c r="BQ2294" s="2"/>
      <c r="BR2294" s="2"/>
      <c r="BS2294" s="2"/>
      <c r="BT2294" s="2"/>
      <c r="BU2294" s="2"/>
      <c r="BV2294" s="2"/>
      <c r="BW2294" s="2"/>
      <c r="BX2294" s="2"/>
      <c r="BY2294" s="2"/>
      <c r="BZ2294" s="2"/>
      <c r="CA2294" s="2"/>
      <c r="CB2294" s="2"/>
      <c r="CC2294" s="2"/>
      <c r="CD2294" s="2"/>
      <c r="CE2294" s="2"/>
      <c r="CF2294" s="2"/>
      <c r="CG2294" s="2"/>
      <c r="CH2294" s="2"/>
      <c r="CI2294" s="2"/>
      <c r="CJ2294" s="2"/>
      <c r="CK2294" s="2"/>
      <c r="CL2294" s="2"/>
      <c r="CM2294" s="2"/>
      <c r="CN2294" s="2"/>
      <c r="CO2294" s="2"/>
      <c r="CP2294" s="2"/>
      <c r="CQ2294" s="2"/>
      <c r="CR2294" s="2"/>
      <c r="CS2294" s="2"/>
      <c r="CT2294" s="2"/>
      <c r="CU2294" s="2"/>
      <c r="CV2294" s="2"/>
      <c r="CW2294" s="2"/>
      <c r="CX2294" s="2"/>
      <c r="CY2294" s="2"/>
      <c r="CZ2294" s="2"/>
      <c r="DA2294" s="2"/>
      <c r="DB2294" s="2"/>
      <c r="DC2294" s="2"/>
      <c r="DD2294" s="2"/>
      <c r="DE2294" s="2"/>
      <c r="DF2294" s="2"/>
      <c r="DG2294" s="2"/>
      <c r="DH2294" s="2"/>
      <c r="DI2294" s="2"/>
      <c r="DJ2294" s="2"/>
      <c r="DK2294" s="2"/>
      <c r="DL2294" s="2"/>
      <c r="DM2294" s="2"/>
      <c r="DN2294" s="2"/>
      <c r="DO2294" s="2"/>
      <c r="DP2294" s="2"/>
      <c r="DQ2294" s="2"/>
      <c r="DR2294" s="2"/>
      <c r="DS2294" s="2"/>
      <c r="DT2294" s="2"/>
      <c r="DU2294" s="2"/>
      <c r="DV2294" s="2"/>
      <c r="DW2294" s="2"/>
      <c r="DX2294" s="2"/>
      <c r="DY2294" s="2"/>
      <c r="DZ2294" s="2"/>
      <c r="EA2294" s="2"/>
      <c r="EB2294" s="2"/>
      <c r="EC2294" s="2"/>
      <c r="ED2294" s="2"/>
      <c r="EE2294" s="2"/>
      <c r="EF2294" s="2"/>
      <c r="EG2294" s="2"/>
      <c r="EH2294" s="2"/>
      <c r="EI2294" s="2"/>
      <c r="EJ2294" s="2"/>
      <c r="EK2294" s="2"/>
      <c r="EL2294" s="2"/>
      <c r="EM2294" s="2"/>
      <c r="EN2294" s="2"/>
      <c r="EO2294" s="2"/>
      <c r="EP2294" s="2"/>
      <c r="EQ2294" s="2"/>
      <c r="ER2294" s="2"/>
      <c r="ES2294" s="2"/>
      <c r="ET2294" s="2"/>
      <c r="EU2294" s="2"/>
      <c r="EV2294" s="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row>
    <row r="2296" spans="1:251" ht="19.2">
      <c r="A2296" s="1" t="s">
        <v>0</v>
      </c>
      <c r="AW2296" s="3"/>
      <c r="AX2296" s="4"/>
      <c r="AY2296" s="3"/>
    </row>
    <row r="2298" spans="1:251" ht="18">
      <c r="B2298" s="115" t="s">
        <v>8</v>
      </c>
      <c r="C2298" s="116"/>
      <c r="D2298" s="116"/>
      <c r="E2298" s="116"/>
      <c r="F2298" s="116"/>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row>
    <row r="2299" spans="1:251">
      <c r="Z2299" s="5"/>
      <c r="AD2299" s="5"/>
      <c r="AE2299" s="5"/>
      <c r="AF2299" s="5"/>
      <c r="AG2299" s="5"/>
      <c r="AH2299" s="5"/>
      <c r="AI2299" s="5"/>
      <c r="AO2299" s="5"/>
    </row>
    <row r="2300" spans="1:251" ht="13.8" thickBot="1">
      <c r="Z2300" s="5"/>
      <c r="AD2300" s="5"/>
      <c r="AE2300" s="5"/>
      <c r="AF2300" s="5"/>
      <c r="AG2300" s="5"/>
      <c r="AH2300" s="5"/>
      <c r="AI2300" s="5"/>
      <c r="AO2300" s="5"/>
      <c r="DI2300" s="6"/>
    </row>
    <row r="2301" spans="1:251" ht="24.75" customHeight="1" thickBot="1">
      <c r="B2301" s="117" t="s">
        <v>1</v>
      </c>
      <c r="C2301" s="118"/>
      <c r="D2301" s="118"/>
      <c r="E2301" s="118"/>
      <c r="F2301" s="118"/>
      <c r="G2301" s="118"/>
      <c r="H2301" s="119" t="s">
        <v>252</v>
      </c>
      <c r="I2301" s="120"/>
      <c r="J2301" s="120"/>
      <c r="K2301" s="120"/>
      <c r="L2301" s="120"/>
      <c r="M2301" s="120"/>
      <c r="N2301" s="120"/>
      <c r="O2301" s="120"/>
      <c r="P2301" s="120"/>
      <c r="Q2301" s="120"/>
      <c r="R2301" s="120"/>
      <c r="S2301" s="120"/>
      <c r="T2301" s="120"/>
      <c r="U2301" s="120"/>
      <c r="V2301" s="120"/>
      <c r="W2301" s="120"/>
      <c r="X2301" s="120"/>
      <c r="Y2301" s="120"/>
      <c r="Z2301" s="120"/>
      <c r="AA2301" s="120"/>
      <c r="AB2301" s="120"/>
      <c r="AC2301" s="120"/>
      <c r="AD2301" s="120"/>
      <c r="AE2301" s="120"/>
      <c r="AF2301" s="120"/>
      <c r="AG2301" s="120"/>
      <c r="AH2301" s="120"/>
      <c r="AI2301" s="120"/>
      <c r="AJ2301" s="120"/>
      <c r="AK2301" s="120"/>
      <c r="AL2301" s="120"/>
      <c r="AM2301" s="120"/>
      <c r="AN2301" s="120"/>
      <c r="AO2301" s="120"/>
      <c r="AP2301" s="120"/>
      <c r="AQ2301" s="120"/>
      <c r="AR2301" s="120"/>
      <c r="AS2301" s="120"/>
      <c r="AT2301" s="120"/>
      <c r="AU2301" s="120"/>
      <c r="AV2301" s="120"/>
      <c r="AW2301" s="120"/>
      <c r="AX2301" s="121"/>
      <c r="DI2301" s="6"/>
    </row>
    <row r="2302" spans="1:251" ht="14.4">
      <c r="B2302" s="7"/>
      <c r="C2302" s="7"/>
      <c r="D2302" s="7"/>
      <c r="E2302" s="7"/>
      <c r="F2302" s="7"/>
      <c r="G2302" s="7"/>
      <c r="H2302" s="8"/>
      <c r="I2302" s="8"/>
      <c r="J2302" s="8"/>
      <c r="K2302" s="8"/>
      <c r="L2302" s="9"/>
      <c r="M2302" s="9"/>
      <c r="N2302" s="9"/>
      <c r="O2302" s="9"/>
      <c r="P2302" s="8"/>
      <c r="Q2302" s="8"/>
      <c r="R2302" s="8"/>
      <c r="S2302" s="8"/>
      <c r="T2302" s="8"/>
      <c r="U2302" s="8"/>
      <c r="V2302" s="10"/>
      <c r="W2302" s="10"/>
      <c r="X2302" s="10"/>
      <c r="Y2302" s="10"/>
      <c r="Z2302" s="10"/>
      <c r="AA2302" s="10"/>
      <c r="AB2302" s="10"/>
      <c r="AC2302" s="10"/>
      <c r="AD2302" s="10"/>
      <c r="AE2302" s="10"/>
      <c r="AF2302" s="10"/>
      <c r="AG2302" s="10"/>
      <c r="AH2302" s="10"/>
      <c r="AI2302" s="10"/>
      <c r="AJ2302" s="10"/>
      <c r="AK2302" s="10"/>
      <c r="AL2302" s="10"/>
      <c r="AM2302" s="10"/>
      <c r="AN2302" s="10"/>
      <c r="AO2302" s="10"/>
      <c r="AP2302" s="10"/>
      <c r="AQ2302" s="10"/>
      <c r="AR2302" s="10"/>
      <c r="AS2302" s="10"/>
      <c r="AT2302" s="10"/>
      <c r="AU2302" s="10"/>
      <c r="AV2302" s="10"/>
      <c r="AW2302" s="10"/>
      <c r="AX2302" s="10"/>
      <c r="DI2302" s="6"/>
    </row>
    <row r="2303" spans="1:251" ht="15" thickBot="1">
      <c r="A2303" s="11"/>
      <c r="B2303" s="10" t="s">
        <v>2</v>
      </c>
      <c r="C2303" s="8"/>
      <c r="D2303" s="8"/>
      <c r="E2303" s="8"/>
      <c r="F2303" s="8"/>
      <c r="G2303" s="8"/>
      <c r="H2303" s="8"/>
      <c r="I2303" s="8"/>
      <c r="J2303" s="8"/>
      <c r="K2303" s="8"/>
      <c r="L2303" s="9"/>
      <c r="M2303" s="9"/>
      <c r="N2303" s="9"/>
      <c r="O2303" s="9"/>
      <c r="P2303" s="8"/>
      <c r="Q2303" s="8"/>
      <c r="R2303" s="8"/>
      <c r="S2303" s="8"/>
      <c r="T2303" s="8"/>
      <c r="U2303" s="8"/>
      <c r="V2303" s="10"/>
      <c r="W2303" s="10"/>
      <c r="X2303" s="10"/>
      <c r="Y2303" s="10"/>
      <c r="Z2303" s="10"/>
      <c r="AA2303" s="10"/>
      <c r="AB2303" s="10"/>
      <c r="AC2303" s="10"/>
      <c r="AD2303" s="10"/>
      <c r="AE2303" s="10"/>
      <c r="AF2303" s="10"/>
      <c r="AG2303" s="10"/>
      <c r="AH2303" s="10"/>
      <c r="AI2303" s="10"/>
      <c r="AJ2303" s="10"/>
      <c r="AK2303" s="10"/>
      <c r="AL2303" s="10"/>
      <c r="AM2303" s="10"/>
      <c r="AN2303" s="10"/>
      <c r="AO2303" s="10"/>
      <c r="AP2303" s="10"/>
      <c r="AQ2303" s="10"/>
      <c r="AR2303" s="10"/>
      <c r="AS2303" s="10"/>
      <c r="AT2303" s="10"/>
      <c r="AU2303" s="10"/>
      <c r="AV2303" s="10"/>
      <c r="AW2303" s="10"/>
      <c r="AX2303" s="10"/>
      <c r="DI2303" s="6"/>
    </row>
    <row r="2304" spans="1:251" ht="14.4">
      <c r="A2304" s="8"/>
      <c r="B2304" s="12"/>
      <c r="C2304" s="7"/>
      <c r="D2304" s="7"/>
      <c r="E2304" s="7"/>
      <c r="F2304" s="7"/>
      <c r="G2304" s="7"/>
      <c r="H2304" s="7"/>
      <c r="I2304" s="7"/>
      <c r="J2304" s="7"/>
      <c r="K2304" s="7"/>
      <c r="L2304" s="13"/>
      <c r="M2304" s="13"/>
      <c r="N2304" s="13"/>
      <c r="O2304" s="13"/>
      <c r="P2304" s="7"/>
      <c r="Q2304" s="7"/>
      <c r="R2304" s="7"/>
      <c r="S2304" s="7"/>
      <c r="T2304" s="7"/>
      <c r="U2304" s="7"/>
      <c r="V2304" s="14"/>
      <c r="W2304" s="14"/>
      <c r="X2304" s="14"/>
      <c r="Y2304" s="14"/>
      <c r="Z2304" s="14"/>
      <c r="AA2304" s="14"/>
      <c r="AB2304" s="14"/>
      <c r="AC2304" s="14"/>
      <c r="AD2304" s="14"/>
      <c r="AE2304" s="14"/>
      <c r="AF2304" s="14"/>
      <c r="AG2304" s="14"/>
      <c r="AH2304" s="14"/>
      <c r="AI2304" s="14"/>
      <c r="AJ2304" s="14"/>
      <c r="AK2304" s="14"/>
      <c r="AL2304" s="14"/>
      <c r="AM2304" s="14"/>
      <c r="AN2304" s="14"/>
      <c r="AO2304" s="14"/>
      <c r="AP2304" s="14"/>
      <c r="AQ2304" s="14"/>
      <c r="AR2304" s="14"/>
      <c r="AS2304" s="14"/>
      <c r="AT2304" s="14"/>
      <c r="AU2304" s="14"/>
      <c r="AV2304" s="14"/>
      <c r="AW2304" s="14"/>
      <c r="AX2304" s="15"/>
    </row>
    <row r="2305" spans="1:113" ht="12" customHeight="1">
      <c r="A2305" s="8"/>
      <c r="B2305" s="162" t="s">
        <v>793</v>
      </c>
      <c r="C2305" s="163"/>
      <c r="D2305" s="163"/>
      <c r="E2305" s="163"/>
      <c r="F2305" s="163"/>
      <c r="G2305" s="163"/>
      <c r="H2305" s="163"/>
      <c r="I2305" s="163"/>
      <c r="J2305" s="163"/>
      <c r="K2305" s="163"/>
      <c r="L2305" s="163"/>
      <c r="M2305" s="163"/>
      <c r="N2305" s="163"/>
      <c r="O2305" s="163"/>
      <c r="P2305" s="163"/>
      <c r="Q2305" s="163"/>
      <c r="R2305" s="163"/>
      <c r="S2305" s="163"/>
      <c r="T2305" s="163"/>
      <c r="U2305" s="163"/>
      <c r="V2305" s="163"/>
      <c r="W2305" s="163"/>
      <c r="X2305" s="163"/>
      <c r="Y2305" s="163"/>
      <c r="Z2305" s="163"/>
      <c r="AA2305" s="163"/>
      <c r="AB2305" s="163"/>
      <c r="AC2305" s="163"/>
      <c r="AD2305" s="163"/>
      <c r="AE2305" s="163"/>
      <c r="AF2305" s="163"/>
      <c r="AG2305" s="163"/>
      <c r="AH2305" s="163"/>
      <c r="AI2305" s="163"/>
      <c r="AJ2305" s="163"/>
      <c r="AK2305" s="163"/>
      <c r="AL2305" s="163"/>
      <c r="AM2305" s="163"/>
      <c r="AN2305" s="163"/>
      <c r="AO2305" s="163"/>
      <c r="AP2305" s="163"/>
      <c r="AQ2305" s="163"/>
      <c r="AR2305" s="163"/>
      <c r="AS2305" s="163"/>
      <c r="AT2305" s="163"/>
      <c r="AU2305" s="163"/>
      <c r="AV2305" s="163"/>
      <c r="AW2305" s="163"/>
      <c r="AX2305" s="164"/>
    </row>
    <row r="2306" spans="1:113" ht="12" customHeight="1">
      <c r="A2306" s="8"/>
      <c r="B2306" s="162"/>
      <c r="C2306" s="163"/>
      <c r="D2306" s="163"/>
      <c r="E2306" s="163"/>
      <c r="F2306" s="163"/>
      <c r="G2306" s="163"/>
      <c r="H2306" s="163"/>
      <c r="I2306" s="163"/>
      <c r="J2306" s="163"/>
      <c r="K2306" s="163"/>
      <c r="L2306" s="163"/>
      <c r="M2306" s="163"/>
      <c r="N2306" s="163"/>
      <c r="O2306" s="163"/>
      <c r="P2306" s="163"/>
      <c r="Q2306" s="163"/>
      <c r="R2306" s="163"/>
      <c r="S2306" s="163"/>
      <c r="T2306" s="163"/>
      <c r="U2306" s="163"/>
      <c r="V2306" s="163"/>
      <c r="W2306" s="163"/>
      <c r="X2306" s="163"/>
      <c r="Y2306" s="163"/>
      <c r="Z2306" s="163"/>
      <c r="AA2306" s="163"/>
      <c r="AB2306" s="163"/>
      <c r="AC2306" s="163"/>
      <c r="AD2306" s="163"/>
      <c r="AE2306" s="163"/>
      <c r="AF2306" s="163"/>
      <c r="AG2306" s="163"/>
      <c r="AH2306" s="163"/>
      <c r="AI2306" s="163"/>
      <c r="AJ2306" s="163"/>
      <c r="AK2306" s="163"/>
      <c r="AL2306" s="163"/>
      <c r="AM2306" s="163"/>
      <c r="AN2306" s="163"/>
      <c r="AO2306" s="163"/>
      <c r="AP2306" s="163"/>
      <c r="AQ2306" s="163"/>
      <c r="AR2306" s="163"/>
      <c r="AS2306" s="163"/>
      <c r="AT2306" s="163"/>
      <c r="AU2306" s="163"/>
      <c r="AV2306" s="163"/>
      <c r="AW2306" s="163"/>
      <c r="AX2306" s="164"/>
      <c r="BC2306" s="16"/>
    </row>
    <row r="2307" spans="1:113" ht="12" customHeight="1">
      <c r="A2307" s="8"/>
      <c r="B2307" s="162"/>
      <c r="C2307" s="163"/>
      <c r="D2307" s="163"/>
      <c r="E2307" s="163"/>
      <c r="F2307" s="163"/>
      <c r="G2307" s="163"/>
      <c r="H2307" s="163"/>
      <c r="I2307" s="163"/>
      <c r="J2307" s="163"/>
      <c r="K2307" s="163"/>
      <c r="L2307" s="163"/>
      <c r="M2307" s="163"/>
      <c r="N2307" s="163"/>
      <c r="O2307" s="163"/>
      <c r="P2307" s="163"/>
      <c r="Q2307" s="163"/>
      <c r="R2307" s="163"/>
      <c r="S2307" s="163"/>
      <c r="T2307" s="163"/>
      <c r="U2307" s="163"/>
      <c r="V2307" s="163"/>
      <c r="W2307" s="163"/>
      <c r="X2307" s="163"/>
      <c r="Y2307" s="163"/>
      <c r="Z2307" s="163"/>
      <c r="AA2307" s="163"/>
      <c r="AB2307" s="163"/>
      <c r="AC2307" s="163"/>
      <c r="AD2307" s="163"/>
      <c r="AE2307" s="163"/>
      <c r="AF2307" s="163"/>
      <c r="AG2307" s="163"/>
      <c r="AH2307" s="163"/>
      <c r="AI2307" s="163"/>
      <c r="AJ2307" s="163"/>
      <c r="AK2307" s="163"/>
      <c r="AL2307" s="163"/>
      <c r="AM2307" s="163"/>
      <c r="AN2307" s="163"/>
      <c r="AO2307" s="163"/>
      <c r="AP2307" s="163"/>
      <c r="AQ2307" s="163"/>
      <c r="AR2307" s="163"/>
      <c r="AS2307" s="163"/>
      <c r="AT2307" s="163"/>
      <c r="AU2307" s="163"/>
      <c r="AV2307" s="163"/>
      <c r="AW2307" s="163"/>
      <c r="AX2307" s="164"/>
    </row>
    <row r="2308" spans="1:113" ht="12" customHeight="1">
      <c r="A2308" s="8"/>
      <c r="B2308" s="162"/>
      <c r="C2308" s="163"/>
      <c r="D2308" s="163"/>
      <c r="E2308" s="163"/>
      <c r="F2308" s="163"/>
      <c r="G2308" s="163"/>
      <c r="H2308" s="163"/>
      <c r="I2308" s="163"/>
      <c r="J2308" s="163"/>
      <c r="K2308" s="163"/>
      <c r="L2308" s="163"/>
      <c r="M2308" s="163"/>
      <c r="N2308" s="163"/>
      <c r="O2308" s="163"/>
      <c r="P2308" s="163"/>
      <c r="Q2308" s="163"/>
      <c r="R2308" s="163"/>
      <c r="S2308" s="163"/>
      <c r="T2308" s="163"/>
      <c r="U2308" s="163"/>
      <c r="V2308" s="163"/>
      <c r="W2308" s="163"/>
      <c r="X2308" s="163"/>
      <c r="Y2308" s="163"/>
      <c r="Z2308" s="163"/>
      <c r="AA2308" s="163"/>
      <c r="AB2308" s="163"/>
      <c r="AC2308" s="163"/>
      <c r="AD2308" s="163"/>
      <c r="AE2308" s="163"/>
      <c r="AF2308" s="163"/>
      <c r="AG2308" s="163"/>
      <c r="AH2308" s="163"/>
      <c r="AI2308" s="163"/>
      <c r="AJ2308" s="163"/>
      <c r="AK2308" s="163"/>
      <c r="AL2308" s="163"/>
      <c r="AM2308" s="163"/>
      <c r="AN2308" s="163"/>
      <c r="AO2308" s="163"/>
      <c r="AP2308" s="163"/>
      <c r="AQ2308" s="163"/>
      <c r="AR2308" s="163"/>
      <c r="AS2308" s="163"/>
      <c r="AT2308" s="163"/>
      <c r="AU2308" s="163"/>
      <c r="AV2308" s="163"/>
      <c r="AW2308" s="163"/>
      <c r="AX2308" s="164"/>
    </row>
    <row r="2309" spans="1:113" ht="12" customHeight="1">
      <c r="A2309" s="8"/>
      <c r="B2309" s="162"/>
      <c r="C2309" s="163"/>
      <c r="D2309" s="163"/>
      <c r="E2309" s="163"/>
      <c r="F2309" s="163"/>
      <c r="G2309" s="163"/>
      <c r="H2309" s="163"/>
      <c r="I2309" s="163"/>
      <c r="J2309" s="163"/>
      <c r="K2309" s="163"/>
      <c r="L2309" s="163"/>
      <c r="M2309" s="163"/>
      <c r="N2309" s="163"/>
      <c r="O2309" s="163"/>
      <c r="P2309" s="163"/>
      <c r="Q2309" s="163"/>
      <c r="R2309" s="163"/>
      <c r="S2309" s="163"/>
      <c r="T2309" s="163"/>
      <c r="U2309" s="163"/>
      <c r="V2309" s="163"/>
      <c r="W2309" s="163"/>
      <c r="X2309" s="163"/>
      <c r="Y2309" s="163"/>
      <c r="Z2309" s="163"/>
      <c r="AA2309" s="163"/>
      <c r="AB2309" s="163"/>
      <c r="AC2309" s="163"/>
      <c r="AD2309" s="163"/>
      <c r="AE2309" s="163"/>
      <c r="AF2309" s="163"/>
      <c r="AG2309" s="163"/>
      <c r="AH2309" s="163"/>
      <c r="AI2309" s="163"/>
      <c r="AJ2309" s="163"/>
      <c r="AK2309" s="163"/>
      <c r="AL2309" s="163"/>
      <c r="AM2309" s="163"/>
      <c r="AN2309" s="163"/>
      <c r="AO2309" s="163"/>
      <c r="AP2309" s="163"/>
      <c r="AQ2309" s="163"/>
      <c r="AR2309" s="163"/>
      <c r="AS2309" s="163"/>
      <c r="AT2309" s="163"/>
      <c r="AU2309" s="163"/>
      <c r="AV2309" s="163"/>
      <c r="AW2309" s="163"/>
      <c r="AX2309" s="164"/>
    </row>
    <row r="2310" spans="1:113" ht="15" thickBot="1">
      <c r="A2310" s="17"/>
      <c r="B2310" s="18"/>
      <c r="C2310" s="19"/>
      <c r="D2310" s="19"/>
      <c r="E2310" s="19"/>
      <c r="F2310" s="19"/>
      <c r="G2310" s="19"/>
      <c r="H2310" s="19"/>
      <c r="I2310" s="19"/>
      <c r="J2310" s="19"/>
      <c r="K2310" s="19"/>
      <c r="L2310" s="19"/>
      <c r="M2310" s="19"/>
      <c r="N2310" s="19"/>
      <c r="O2310" s="19"/>
      <c r="P2310" s="19"/>
      <c r="Q2310" s="19"/>
      <c r="R2310" s="19"/>
      <c r="S2310" s="19"/>
      <c r="T2310" s="19"/>
      <c r="U2310" s="19"/>
      <c r="V2310" s="19"/>
      <c r="W2310" s="19"/>
      <c r="X2310" s="19"/>
      <c r="Y2310" s="19"/>
      <c r="Z2310" s="19"/>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20"/>
    </row>
    <row r="2311" spans="1:113">
      <c r="B2311" s="21"/>
    </row>
    <row r="2312" spans="1:113" ht="15" thickBot="1">
      <c r="A2312" s="11"/>
      <c r="B2312" s="10" t="s">
        <v>3</v>
      </c>
      <c r="C2312" s="8"/>
      <c r="D2312" s="8"/>
      <c r="E2312" s="8"/>
      <c r="F2312" s="8"/>
      <c r="G2312" s="8"/>
      <c r="H2312" s="8"/>
      <c r="I2312" s="8"/>
      <c r="J2312" s="8"/>
      <c r="K2312" s="8"/>
      <c r="L2312" s="9"/>
      <c r="M2312" s="9"/>
      <c r="N2312" s="9"/>
      <c r="O2312" s="9"/>
      <c r="P2312" s="8"/>
      <c r="Q2312" s="8"/>
      <c r="R2312" s="8"/>
      <c r="S2312" s="8"/>
      <c r="T2312" s="8"/>
      <c r="U2312" s="8"/>
      <c r="V2312" s="10"/>
      <c r="W2312" s="10"/>
      <c r="X2312" s="10"/>
      <c r="Y2312" s="10"/>
      <c r="Z2312" s="10"/>
      <c r="AA2312" s="10"/>
      <c r="AB2312" s="10"/>
      <c r="AC2312" s="10"/>
      <c r="AD2312" s="10"/>
      <c r="AE2312" s="10"/>
      <c r="AF2312" s="10"/>
      <c r="AG2312" s="10"/>
      <c r="AH2312" s="10"/>
      <c r="AI2312" s="10"/>
      <c r="AJ2312" s="10"/>
      <c r="AK2312" s="10"/>
      <c r="AL2312" s="10"/>
      <c r="AM2312" s="10"/>
      <c r="AN2312" s="10"/>
      <c r="AO2312" s="10"/>
      <c r="AP2312" s="10"/>
      <c r="AQ2312" s="10"/>
      <c r="AR2312" s="10"/>
      <c r="AS2312" s="10"/>
      <c r="AT2312" s="10"/>
      <c r="AU2312" s="10"/>
      <c r="AV2312" s="10"/>
      <c r="AW2312" s="10"/>
      <c r="AX2312" s="10"/>
      <c r="DI2312" s="6"/>
    </row>
    <row r="2313" spans="1:113" ht="14.4">
      <c r="A2313" s="8"/>
      <c r="B2313" s="12"/>
      <c r="C2313" s="7"/>
      <c r="D2313" s="7"/>
      <c r="E2313" s="7"/>
      <c r="F2313" s="7"/>
      <c r="G2313" s="7"/>
      <c r="H2313" s="7"/>
      <c r="I2313" s="7"/>
      <c r="J2313" s="7"/>
      <c r="K2313" s="7"/>
      <c r="L2313" s="13"/>
      <c r="M2313" s="13"/>
      <c r="N2313" s="13"/>
      <c r="O2313" s="13"/>
      <c r="P2313" s="7"/>
      <c r="Q2313" s="7"/>
      <c r="R2313" s="7"/>
      <c r="S2313" s="7"/>
      <c r="T2313" s="7"/>
      <c r="U2313" s="7"/>
      <c r="V2313" s="14"/>
      <c r="W2313" s="14"/>
      <c r="X2313" s="14"/>
      <c r="Y2313" s="14"/>
      <c r="Z2313" s="14"/>
      <c r="AA2313" s="14"/>
      <c r="AB2313" s="14"/>
      <c r="AC2313" s="14"/>
      <c r="AD2313" s="14"/>
      <c r="AE2313" s="14"/>
      <c r="AF2313" s="14"/>
      <c r="AG2313" s="14"/>
      <c r="AH2313" s="14"/>
      <c r="AI2313" s="14"/>
      <c r="AJ2313" s="14"/>
      <c r="AK2313" s="14"/>
      <c r="AL2313" s="14"/>
      <c r="AM2313" s="14"/>
      <c r="AN2313" s="14"/>
      <c r="AO2313" s="14"/>
      <c r="AP2313" s="14"/>
      <c r="AQ2313" s="14"/>
      <c r="AR2313" s="14"/>
      <c r="AS2313" s="14"/>
      <c r="AT2313" s="14"/>
      <c r="AU2313" s="14"/>
      <c r="AV2313" s="14"/>
      <c r="AW2313" s="14"/>
      <c r="AX2313" s="15"/>
    </row>
    <row r="2314" spans="1:113" ht="12" customHeight="1">
      <c r="A2314" s="8"/>
      <c r="B2314" s="122" t="s">
        <v>253</v>
      </c>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4"/>
    </row>
    <row r="2315" spans="1:113" ht="12" customHeight="1">
      <c r="A2315" s="8"/>
      <c r="B2315" s="122"/>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4"/>
      <c r="BC2315" s="16"/>
    </row>
    <row r="2316" spans="1:113" ht="12" customHeight="1">
      <c r="A2316" s="8"/>
      <c r="B2316" s="122"/>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4"/>
    </row>
    <row r="2317" spans="1:113" ht="12" customHeight="1">
      <c r="A2317" s="8"/>
      <c r="B2317" s="122"/>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4"/>
    </row>
    <row r="2318" spans="1:113" ht="12" customHeight="1">
      <c r="A2318" s="8"/>
      <c r="B2318" s="122"/>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4"/>
    </row>
    <row r="2319" spans="1:113" ht="15" thickBot="1">
      <c r="A2319" s="17"/>
      <c r="B2319" s="18"/>
      <c r="C2319" s="19"/>
      <c r="D2319" s="19"/>
      <c r="E2319" s="19"/>
      <c r="F2319" s="19"/>
      <c r="G2319" s="19"/>
      <c r="H2319" s="19"/>
      <c r="I2319" s="19"/>
      <c r="J2319" s="19"/>
      <c r="K2319" s="19"/>
      <c r="L2319" s="19"/>
      <c r="M2319" s="19"/>
      <c r="N2319" s="19"/>
      <c r="O2319" s="19"/>
      <c r="P2319" s="19"/>
      <c r="Q2319" s="19"/>
      <c r="R2319" s="19"/>
      <c r="S2319" s="19"/>
      <c r="T2319" s="19"/>
      <c r="U2319" s="19"/>
      <c r="V2319" s="19"/>
      <c r="W2319" s="19"/>
      <c r="X2319" s="19"/>
      <c r="Y2319" s="19"/>
      <c r="Z2319" s="19"/>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20"/>
    </row>
    <row r="2320" spans="1:113">
      <c r="B2320" s="21"/>
    </row>
    <row r="2321" spans="1:251" ht="14.4">
      <c r="B2321" s="10" t="s">
        <v>4</v>
      </c>
      <c r="C2321" s="8"/>
      <c r="D2321" s="8"/>
      <c r="E2321" s="8"/>
      <c r="F2321" s="8"/>
      <c r="G2321" s="8"/>
      <c r="H2321" s="8"/>
      <c r="I2321" s="8"/>
      <c r="J2321" s="8"/>
      <c r="K2321" s="8"/>
      <c r="L2321" s="9"/>
      <c r="M2321" s="9"/>
      <c r="N2321" s="9"/>
      <c r="O2321" s="9"/>
      <c r="P2321" s="8"/>
      <c r="Q2321" s="8"/>
      <c r="R2321" s="8"/>
      <c r="S2321" s="8"/>
      <c r="T2321" s="8"/>
      <c r="U2321" s="8"/>
      <c r="V2321" s="10"/>
      <c r="W2321" s="10"/>
      <c r="X2321" s="10"/>
      <c r="Y2321" s="10"/>
      <c r="Z2321" s="10"/>
      <c r="AA2321" s="10"/>
      <c r="AB2321" s="10"/>
      <c r="AC2321" s="10"/>
      <c r="AD2321" s="10"/>
      <c r="AE2321" s="10"/>
      <c r="AF2321" s="10"/>
      <c r="AG2321" s="10"/>
      <c r="AH2321" s="10"/>
      <c r="AI2321" s="10"/>
      <c r="AJ2321" s="10"/>
      <c r="AK2321" s="10"/>
      <c r="AL2321" s="10"/>
      <c r="AM2321" s="10"/>
      <c r="AN2321" s="10"/>
      <c r="AO2321" s="10"/>
      <c r="AP2321" s="10"/>
      <c r="AQ2321" s="10"/>
      <c r="AR2321" s="10"/>
      <c r="AS2321" s="10"/>
      <c r="AT2321" s="10"/>
      <c r="AU2321" s="10"/>
      <c r="AV2321" s="10"/>
      <c r="AW2321" s="10"/>
      <c r="AX2321" s="10"/>
    </row>
    <row r="2322" spans="1:251" ht="15" thickBot="1">
      <c r="B2322" s="8"/>
      <c r="C2322" s="8"/>
      <c r="D2322" s="8"/>
      <c r="E2322" s="8"/>
      <c r="F2322" s="8"/>
      <c r="G2322" s="8"/>
      <c r="H2322" s="8"/>
      <c r="I2322" s="8"/>
      <c r="J2322" s="8"/>
      <c r="K2322" s="8"/>
      <c r="L2322" s="9"/>
      <c r="M2322" s="9"/>
      <c r="N2322" s="9"/>
      <c r="O2322" s="9"/>
      <c r="P2322" s="8"/>
      <c r="Q2322" s="8"/>
      <c r="R2322" s="8"/>
      <c r="S2322" s="8"/>
      <c r="T2322" s="8"/>
      <c r="U2322" s="8"/>
      <c r="V2322" s="10"/>
      <c r="W2322" s="10"/>
      <c r="X2322" s="10"/>
      <c r="Y2322" s="10"/>
      <c r="Z2322" s="10"/>
      <c r="AA2322" s="10"/>
      <c r="AB2322" s="10"/>
      <c r="AC2322" s="10"/>
      <c r="AD2322" s="10"/>
      <c r="AE2322" s="10"/>
      <c r="AF2322" s="10"/>
      <c r="AG2322" s="10"/>
      <c r="AH2322" s="10"/>
      <c r="AI2322" s="10"/>
      <c r="AJ2322" s="10"/>
      <c r="AK2322" s="10"/>
      <c r="AL2322" s="10"/>
      <c r="AM2322" s="10"/>
      <c r="AN2322" s="10"/>
      <c r="AO2322" s="10"/>
      <c r="AP2322" s="10"/>
      <c r="AQ2322" s="10"/>
      <c r="AR2322" s="10"/>
      <c r="AS2322" s="10"/>
      <c r="AT2322" s="10"/>
      <c r="AU2322" s="10"/>
      <c r="AV2322" s="10"/>
      <c r="AW2322" s="10"/>
      <c r="AX2322" s="22" t="s">
        <v>5</v>
      </c>
    </row>
    <row r="2323" spans="1:251" s="16" customFormat="1" ht="13.5" customHeight="1">
      <c r="A2323" s="8"/>
      <c r="B2323" s="125" t="s">
        <v>6</v>
      </c>
      <c r="C2323" s="126"/>
      <c r="D2323" s="126"/>
      <c r="E2323" s="126"/>
      <c r="F2323" s="126"/>
      <c r="G2323" s="126"/>
      <c r="H2323" s="126"/>
      <c r="I2323" s="126"/>
      <c r="J2323" s="126"/>
      <c r="K2323" s="126"/>
      <c r="L2323" s="126"/>
      <c r="M2323" s="126"/>
      <c r="N2323" s="126"/>
      <c r="O2323" s="126"/>
      <c r="P2323" s="126"/>
      <c r="Q2323" s="126"/>
      <c r="R2323" s="126"/>
      <c r="S2323" s="126"/>
      <c r="T2323" s="126"/>
      <c r="U2323" s="126"/>
      <c r="V2323" s="126"/>
      <c r="W2323" s="126"/>
      <c r="X2323" s="126"/>
      <c r="Y2323" s="126"/>
      <c r="Z2323" s="127"/>
      <c r="AA2323" s="131" t="s">
        <v>9</v>
      </c>
      <c r="AB2323" s="126"/>
      <c r="AC2323" s="126"/>
      <c r="AD2323" s="126"/>
      <c r="AE2323" s="126"/>
      <c r="AF2323" s="126"/>
      <c r="AG2323" s="126"/>
      <c r="AH2323" s="126"/>
      <c r="AI2323" s="127"/>
      <c r="AJ2323" s="131" t="s">
        <v>10</v>
      </c>
      <c r="AK2323" s="126"/>
      <c r="AL2323" s="126"/>
      <c r="AM2323" s="126"/>
      <c r="AN2323" s="126"/>
      <c r="AO2323" s="126"/>
      <c r="AP2323" s="126"/>
      <c r="AQ2323" s="126"/>
      <c r="AR2323" s="127"/>
      <c r="AS2323" s="131" t="s">
        <v>7</v>
      </c>
      <c r="AT2323" s="126"/>
      <c r="AU2323" s="126"/>
      <c r="AV2323" s="126"/>
      <c r="AW2323" s="126"/>
      <c r="AX2323" s="133"/>
      <c r="AY2323" s="2"/>
      <c r="AZ2323" s="2"/>
      <c r="BA2323" s="2"/>
      <c r="BB2323" s="2"/>
      <c r="BC2323" s="2"/>
      <c r="BD2323" s="2"/>
      <c r="BE2323" s="2"/>
      <c r="BF2323" s="2"/>
      <c r="BG2323" s="2"/>
      <c r="BH2323" s="2"/>
      <c r="BI2323" s="2"/>
      <c r="BJ2323" s="2"/>
      <c r="BK2323" s="2"/>
      <c r="BL2323" s="2"/>
      <c r="BM2323" s="2"/>
      <c r="BN2323" s="2"/>
      <c r="BO2323" s="2"/>
      <c r="BP2323" s="2"/>
      <c r="BQ2323" s="2"/>
      <c r="BR2323" s="2"/>
      <c r="BS2323" s="2"/>
      <c r="BT2323" s="2"/>
      <c r="BU2323" s="2"/>
      <c r="BV2323" s="2"/>
      <c r="BW2323" s="2"/>
      <c r="BX2323" s="2"/>
      <c r="BY2323" s="2"/>
      <c r="BZ2323" s="2"/>
      <c r="CA2323" s="2"/>
      <c r="CB2323" s="2"/>
      <c r="CC2323" s="2"/>
      <c r="CD2323" s="2"/>
      <c r="CE2323" s="2"/>
      <c r="CF2323" s="2"/>
      <c r="CG2323" s="2"/>
      <c r="CH2323" s="2"/>
      <c r="CI2323" s="2"/>
      <c r="CJ2323" s="2"/>
      <c r="CK2323" s="2"/>
      <c r="CL2323" s="2"/>
      <c r="CM2323" s="2"/>
      <c r="CN2323" s="2"/>
      <c r="CO2323" s="2"/>
      <c r="CP2323" s="2"/>
      <c r="CQ2323" s="2"/>
      <c r="CR2323" s="2"/>
      <c r="CS2323" s="2"/>
      <c r="CT2323" s="2"/>
      <c r="CU2323" s="2"/>
      <c r="CV2323" s="2"/>
      <c r="CW2323" s="2"/>
      <c r="CX2323" s="2"/>
      <c r="CY2323" s="2"/>
      <c r="CZ2323" s="2"/>
      <c r="DA2323" s="2"/>
      <c r="DB2323" s="2"/>
      <c r="DC2323" s="2"/>
      <c r="DD2323" s="2"/>
      <c r="DE2323" s="2"/>
      <c r="DF2323" s="2"/>
      <c r="DG2323" s="2"/>
      <c r="DH2323" s="2"/>
      <c r="DI2323" s="2"/>
      <c r="DJ2323" s="2"/>
      <c r="DK2323" s="2"/>
      <c r="DL2323" s="2"/>
      <c r="DM2323" s="2"/>
      <c r="DN2323" s="2"/>
      <c r="DO2323" s="2"/>
      <c r="DP2323" s="2"/>
      <c r="DQ2323" s="2"/>
      <c r="DR2323" s="2"/>
      <c r="DS2323" s="2"/>
      <c r="DT2323" s="2"/>
      <c r="DU2323" s="2"/>
      <c r="DV2323" s="2"/>
      <c r="DW2323" s="2"/>
      <c r="DX2323" s="2"/>
      <c r="DY2323" s="2"/>
      <c r="DZ2323" s="2"/>
      <c r="EA2323" s="2"/>
      <c r="EB2323" s="2"/>
      <c r="EC2323" s="2"/>
      <c r="ED2323" s="2"/>
      <c r="EE2323" s="2"/>
      <c r="EF2323" s="2"/>
      <c r="EG2323" s="2"/>
      <c r="EH2323" s="2"/>
      <c r="EI2323" s="2"/>
      <c r="EJ2323" s="2"/>
      <c r="EK2323" s="2"/>
      <c r="EL2323" s="2"/>
      <c r="EM2323" s="2"/>
      <c r="EN2323" s="2"/>
      <c r="EO2323" s="2"/>
      <c r="EP2323" s="2"/>
      <c r="EQ2323" s="2"/>
      <c r="ER2323" s="2"/>
      <c r="ES2323" s="2"/>
      <c r="ET2323" s="2"/>
      <c r="EU2323" s="2"/>
      <c r="EV2323" s="2"/>
      <c r="EW2323" s="2"/>
      <c r="EX2323" s="2"/>
      <c r="EY2323" s="2"/>
      <c r="EZ2323" s="2"/>
      <c r="FA2323" s="2"/>
      <c r="FB2323" s="2"/>
      <c r="FC2323" s="2"/>
      <c r="FD2323" s="2"/>
      <c r="FE2323" s="2"/>
      <c r="FF2323" s="2"/>
      <c r="FG2323" s="2"/>
      <c r="FH2323" s="2"/>
      <c r="FI2323" s="2"/>
      <c r="FJ2323" s="2"/>
      <c r="FK2323" s="2"/>
      <c r="FL2323" s="2"/>
      <c r="FM2323" s="2"/>
      <c r="FN2323" s="2"/>
      <c r="FO2323" s="2"/>
      <c r="FP2323" s="2"/>
      <c r="FQ2323" s="2"/>
      <c r="FR2323" s="2"/>
      <c r="FS2323" s="2"/>
      <c r="FT2323" s="2"/>
      <c r="FU2323" s="2"/>
      <c r="FV2323" s="2"/>
      <c r="FW2323" s="2"/>
      <c r="FX2323" s="2"/>
      <c r="FY2323" s="2"/>
      <c r="FZ2323" s="2"/>
      <c r="GA2323" s="2"/>
      <c r="GB2323" s="2"/>
      <c r="GC2323" s="2"/>
      <c r="GD2323" s="2"/>
      <c r="GE2323" s="2"/>
      <c r="GF2323" s="2"/>
      <c r="GG2323" s="2"/>
      <c r="GH2323" s="2"/>
      <c r="GI2323" s="2"/>
      <c r="GJ2323" s="2"/>
      <c r="GK2323" s="2"/>
      <c r="GL2323" s="2"/>
      <c r="GM2323" s="2"/>
      <c r="GN2323" s="2"/>
      <c r="GO2323" s="2"/>
      <c r="GP2323" s="2"/>
      <c r="GQ2323" s="2"/>
      <c r="GR2323" s="2"/>
      <c r="GS2323" s="2"/>
      <c r="GT2323" s="2"/>
      <c r="GU2323" s="2"/>
      <c r="GV2323" s="2"/>
      <c r="GW2323" s="2"/>
      <c r="GX2323" s="2"/>
      <c r="GY2323" s="2"/>
      <c r="GZ2323" s="2"/>
      <c r="HA2323" s="2"/>
      <c r="HB2323" s="2"/>
      <c r="HC2323" s="2"/>
      <c r="HD2323" s="2"/>
      <c r="HE2323" s="2"/>
      <c r="HF2323" s="2"/>
      <c r="HG2323" s="2"/>
      <c r="HH2323" s="2"/>
      <c r="HI2323" s="2"/>
      <c r="HJ2323" s="2"/>
      <c r="HK2323" s="2"/>
      <c r="HL2323" s="2"/>
      <c r="HM2323" s="2"/>
      <c r="HN2323" s="2"/>
      <c r="HO2323" s="2"/>
      <c r="HP2323" s="2"/>
      <c r="HQ2323" s="2"/>
      <c r="HR2323" s="2"/>
      <c r="HS2323" s="2"/>
      <c r="HT2323" s="2"/>
      <c r="HU2323" s="2"/>
      <c r="HV2323" s="2"/>
      <c r="HW2323" s="2"/>
      <c r="HX2323" s="2"/>
      <c r="HY2323" s="2"/>
      <c r="HZ2323" s="2"/>
      <c r="IA2323" s="2"/>
      <c r="IB2323" s="2"/>
      <c r="IC2323" s="2"/>
      <c r="ID2323" s="2"/>
      <c r="IE2323" s="2"/>
      <c r="IF2323" s="2"/>
      <c r="IG2323" s="2"/>
      <c r="IH2323" s="2"/>
      <c r="II2323" s="2"/>
      <c r="IJ2323" s="2"/>
      <c r="IK2323" s="2"/>
      <c r="IL2323" s="2"/>
      <c r="IM2323" s="2"/>
      <c r="IN2323" s="2"/>
      <c r="IO2323" s="2"/>
      <c r="IP2323" s="2"/>
      <c r="IQ2323" s="2"/>
    </row>
    <row r="2324" spans="1:251" s="16" customFormat="1">
      <c r="A2324" s="8"/>
      <c r="B2324" s="128"/>
      <c r="C2324" s="129"/>
      <c r="D2324" s="129"/>
      <c r="E2324" s="129"/>
      <c r="F2324" s="129"/>
      <c r="G2324" s="129"/>
      <c r="H2324" s="129"/>
      <c r="I2324" s="129"/>
      <c r="J2324" s="129"/>
      <c r="K2324" s="129"/>
      <c r="L2324" s="129"/>
      <c r="M2324" s="129"/>
      <c r="N2324" s="129"/>
      <c r="O2324" s="129"/>
      <c r="P2324" s="129"/>
      <c r="Q2324" s="129"/>
      <c r="R2324" s="129"/>
      <c r="S2324" s="129"/>
      <c r="T2324" s="129"/>
      <c r="U2324" s="129"/>
      <c r="V2324" s="129"/>
      <c r="W2324" s="129"/>
      <c r="X2324" s="129"/>
      <c r="Y2324" s="129"/>
      <c r="Z2324" s="130"/>
      <c r="AA2324" s="132"/>
      <c r="AB2324" s="129"/>
      <c r="AC2324" s="129"/>
      <c r="AD2324" s="129"/>
      <c r="AE2324" s="129"/>
      <c r="AF2324" s="129"/>
      <c r="AG2324" s="129"/>
      <c r="AH2324" s="129"/>
      <c r="AI2324" s="130"/>
      <c r="AJ2324" s="132"/>
      <c r="AK2324" s="129"/>
      <c r="AL2324" s="129"/>
      <c r="AM2324" s="129"/>
      <c r="AN2324" s="129"/>
      <c r="AO2324" s="129"/>
      <c r="AP2324" s="129"/>
      <c r="AQ2324" s="129"/>
      <c r="AR2324" s="130"/>
      <c r="AS2324" s="132"/>
      <c r="AT2324" s="129"/>
      <c r="AU2324" s="129"/>
      <c r="AV2324" s="129"/>
      <c r="AW2324" s="129"/>
      <c r="AX2324" s="134"/>
      <c r="AY2324" s="2"/>
      <c r="AZ2324" s="2"/>
      <c r="BA2324" s="2"/>
      <c r="BB2324" s="23"/>
      <c r="BC2324" s="24"/>
      <c r="BE2324" s="2"/>
      <c r="BF2324" s="2"/>
      <c r="BG2324" s="2"/>
      <c r="BH2324" s="2"/>
      <c r="BI2324" s="2"/>
      <c r="BJ2324" s="2"/>
      <c r="BK2324" s="2"/>
      <c r="BL2324" s="2"/>
      <c r="BM2324" s="2"/>
      <c r="BN2324" s="2"/>
      <c r="BO2324" s="2"/>
      <c r="BP2324" s="2"/>
      <c r="BQ2324" s="2"/>
      <c r="BR2324" s="2"/>
      <c r="BS2324" s="2"/>
      <c r="BT2324" s="2"/>
      <c r="BU2324" s="2"/>
      <c r="BV2324" s="2"/>
      <c r="BW2324" s="2"/>
      <c r="BX2324" s="2"/>
      <c r="BY2324" s="2"/>
      <c r="BZ2324" s="2"/>
      <c r="CA2324" s="2"/>
      <c r="CB2324" s="2"/>
      <c r="CC2324" s="2"/>
      <c r="CD2324" s="2"/>
      <c r="CE2324" s="2"/>
      <c r="CF2324" s="2"/>
      <c r="CG2324" s="2"/>
      <c r="CH2324" s="2"/>
      <c r="CI2324" s="2"/>
      <c r="CJ2324" s="2"/>
      <c r="CK2324" s="2"/>
      <c r="CL2324" s="2"/>
      <c r="CM2324" s="2"/>
      <c r="CN2324" s="2"/>
      <c r="CO2324" s="2"/>
      <c r="CP2324" s="2"/>
      <c r="CQ2324" s="2"/>
      <c r="CR2324" s="2"/>
      <c r="CS2324" s="2"/>
      <c r="CT2324" s="2"/>
      <c r="CU2324" s="2"/>
      <c r="CV2324" s="2"/>
      <c r="CW2324" s="2"/>
      <c r="CX2324" s="2"/>
      <c r="CY2324" s="2"/>
      <c r="CZ2324" s="2"/>
      <c r="DA2324" s="2"/>
      <c r="DB2324" s="2"/>
      <c r="DC2324" s="2"/>
      <c r="DD2324" s="2"/>
      <c r="DE2324" s="2"/>
      <c r="DF2324" s="2"/>
      <c r="DG2324" s="2"/>
      <c r="DH2324" s="2"/>
      <c r="DI2324" s="2"/>
      <c r="DJ2324" s="2"/>
      <c r="DK2324" s="2"/>
      <c r="DL2324" s="2"/>
      <c r="DM2324" s="2"/>
      <c r="DN2324" s="2"/>
      <c r="DO2324" s="2"/>
      <c r="DP2324" s="2"/>
      <c r="DQ2324" s="2"/>
      <c r="DR2324" s="2"/>
      <c r="DS2324" s="2"/>
      <c r="DT2324" s="2"/>
      <c r="DU2324" s="2"/>
      <c r="DV2324" s="2"/>
      <c r="DW2324" s="2"/>
      <c r="DX2324" s="2"/>
      <c r="DY2324" s="2"/>
      <c r="DZ2324" s="2"/>
      <c r="EA2324" s="2"/>
      <c r="EB2324" s="2"/>
      <c r="EC2324" s="2"/>
      <c r="ED2324" s="2"/>
      <c r="EE2324" s="2"/>
      <c r="EF2324" s="2"/>
      <c r="EG2324" s="2"/>
      <c r="EH2324" s="2"/>
      <c r="EI2324" s="2"/>
      <c r="EJ2324" s="2"/>
      <c r="EK2324" s="2"/>
      <c r="EL2324" s="2"/>
      <c r="EM2324" s="2"/>
      <c r="EN2324" s="2"/>
      <c r="EO2324" s="2"/>
      <c r="EP2324" s="2"/>
      <c r="EQ2324" s="2"/>
      <c r="ER2324" s="2"/>
      <c r="ES2324" s="2"/>
      <c r="ET2324" s="2"/>
      <c r="EU2324" s="2"/>
      <c r="EV2324" s="2"/>
      <c r="EW2324" s="2"/>
      <c r="EX2324" s="2"/>
      <c r="EY2324" s="2"/>
      <c r="EZ2324" s="2"/>
      <c r="FA2324" s="2"/>
      <c r="FB2324" s="2"/>
      <c r="FC2324" s="2"/>
      <c r="FD2324" s="2"/>
      <c r="FE2324" s="2"/>
      <c r="FF2324" s="2"/>
      <c r="FG2324" s="2"/>
      <c r="FH2324" s="2"/>
      <c r="FI2324" s="2"/>
      <c r="FJ2324" s="2"/>
      <c r="FK2324" s="2"/>
      <c r="FL2324" s="2"/>
      <c r="FM2324" s="2"/>
      <c r="FN2324" s="2"/>
      <c r="FO2324" s="2"/>
      <c r="FP2324" s="2"/>
      <c r="FQ2324" s="2"/>
      <c r="FR2324" s="2"/>
      <c r="FS2324" s="2"/>
      <c r="FT2324" s="2"/>
      <c r="FU2324" s="2"/>
      <c r="FV2324" s="2"/>
      <c r="FW2324" s="2"/>
      <c r="FX2324" s="2"/>
      <c r="FY2324" s="2"/>
      <c r="FZ2324" s="2"/>
      <c r="GA2324" s="2"/>
      <c r="GB2324" s="2"/>
      <c r="GC2324" s="2"/>
      <c r="GD2324" s="2"/>
      <c r="GE2324" s="2"/>
      <c r="GF2324" s="2"/>
      <c r="GG2324" s="2"/>
      <c r="GH2324" s="2"/>
      <c r="GI2324" s="2"/>
      <c r="GJ2324" s="2"/>
      <c r="GK2324" s="2"/>
      <c r="GL2324" s="2"/>
      <c r="GM2324" s="2"/>
      <c r="GN2324" s="2"/>
      <c r="GO2324" s="2"/>
      <c r="GP2324" s="2"/>
      <c r="GQ2324" s="2"/>
      <c r="GR2324" s="2"/>
      <c r="GS2324" s="2"/>
      <c r="GT2324" s="2"/>
      <c r="GU2324" s="2"/>
      <c r="GV2324" s="2"/>
      <c r="GW2324" s="2"/>
      <c r="GX2324" s="2"/>
      <c r="GY2324" s="2"/>
      <c r="GZ2324" s="2"/>
      <c r="HA2324" s="2"/>
      <c r="HB2324" s="2"/>
      <c r="HC2324" s="2"/>
      <c r="HD2324" s="2"/>
      <c r="HE2324" s="2"/>
      <c r="HF2324" s="2"/>
      <c r="HG2324" s="2"/>
      <c r="HH2324" s="2"/>
      <c r="HI2324" s="2"/>
      <c r="HJ2324" s="2"/>
      <c r="HK2324" s="2"/>
      <c r="HL2324" s="2"/>
      <c r="HM2324" s="2"/>
      <c r="HN2324" s="2"/>
      <c r="HO2324" s="2"/>
      <c r="HP2324" s="2"/>
      <c r="HQ2324" s="2"/>
      <c r="HR2324" s="2"/>
      <c r="HS2324" s="2"/>
      <c r="HT2324" s="2"/>
      <c r="HU2324" s="2"/>
      <c r="HV2324" s="2"/>
      <c r="HW2324" s="2"/>
      <c r="HX2324" s="2"/>
      <c r="HY2324" s="2"/>
      <c r="HZ2324" s="2"/>
      <c r="IA2324" s="2"/>
      <c r="IB2324" s="2"/>
      <c r="IC2324" s="2"/>
      <c r="ID2324" s="2"/>
      <c r="IE2324" s="2"/>
      <c r="IF2324" s="2"/>
      <c r="IG2324" s="2"/>
      <c r="IH2324" s="2"/>
      <c r="II2324" s="2"/>
      <c r="IJ2324" s="2"/>
      <c r="IK2324" s="2"/>
      <c r="IL2324" s="2"/>
      <c r="IM2324" s="2"/>
      <c r="IN2324" s="2"/>
      <c r="IO2324" s="2"/>
      <c r="IP2324" s="2"/>
      <c r="IQ2324" s="2"/>
    </row>
    <row r="2325" spans="1:251" s="16" customFormat="1" ht="18.75" customHeight="1">
      <c r="A2325" s="8"/>
      <c r="B2325" s="25"/>
      <c r="C2325" s="135" t="s">
        <v>254</v>
      </c>
      <c r="D2325" s="136"/>
      <c r="E2325" s="136"/>
      <c r="F2325" s="136"/>
      <c r="G2325" s="136"/>
      <c r="H2325" s="136"/>
      <c r="I2325" s="136"/>
      <c r="J2325" s="136"/>
      <c r="K2325" s="136"/>
      <c r="L2325" s="136"/>
      <c r="M2325" s="136"/>
      <c r="N2325" s="136"/>
      <c r="O2325" s="136"/>
      <c r="P2325" s="136"/>
      <c r="Q2325" s="136"/>
      <c r="R2325" s="136"/>
      <c r="S2325" s="136"/>
      <c r="T2325" s="136"/>
      <c r="U2325" s="136"/>
      <c r="V2325" s="136"/>
      <c r="W2325" s="136"/>
      <c r="X2325" s="136"/>
      <c r="Y2325" s="136"/>
      <c r="Z2325" s="137"/>
      <c r="AA2325" s="138">
        <v>16481</v>
      </c>
      <c r="AB2325" s="139"/>
      <c r="AC2325" s="139"/>
      <c r="AD2325" s="139"/>
      <c r="AE2325" s="139"/>
      <c r="AF2325" s="139"/>
      <c r="AG2325" s="139"/>
      <c r="AH2325" s="139"/>
      <c r="AI2325" s="140"/>
      <c r="AJ2325" s="138">
        <v>16481</v>
      </c>
      <c r="AK2325" s="139"/>
      <c r="AL2325" s="139"/>
      <c r="AM2325" s="139"/>
      <c r="AN2325" s="139"/>
      <c r="AO2325" s="139"/>
      <c r="AP2325" s="139"/>
      <c r="AQ2325" s="139"/>
      <c r="AR2325" s="140"/>
      <c r="AS2325" s="141"/>
      <c r="AT2325" s="142"/>
      <c r="AU2325" s="142"/>
      <c r="AV2325" s="142"/>
      <c r="AW2325" s="142"/>
      <c r="AX2325" s="143"/>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c r="EW2325" s="2"/>
      <c r="EX2325" s="2"/>
      <c r="EY2325" s="2"/>
      <c r="EZ2325" s="2"/>
      <c r="FA2325" s="2"/>
      <c r="FB2325" s="2"/>
      <c r="FC2325" s="2"/>
      <c r="FD2325" s="2"/>
      <c r="FE2325" s="2"/>
      <c r="FF2325" s="2"/>
      <c r="FG2325" s="2"/>
      <c r="FH2325" s="2"/>
      <c r="FI2325" s="2"/>
      <c r="FJ2325" s="2"/>
      <c r="FK2325" s="2"/>
      <c r="FL2325" s="2"/>
      <c r="FM2325" s="2"/>
      <c r="FN2325" s="2"/>
      <c r="FO2325" s="2"/>
      <c r="FP2325" s="2"/>
      <c r="FQ2325" s="2"/>
      <c r="FR2325" s="2"/>
      <c r="FS2325" s="2"/>
      <c r="FT2325" s="2"/>
      <c r="FU2325" s="2"/>
      <c r="FV2325" s="2"/>
      <c r="FW2325" s="2"/>
      <c r="FX2325" s="2"/>
      <c r="FY2325" s="2"/>
      <c r="FZ2325" s="2"/>
      <c r="GA2325" s="2"/>
      <c r="GB2325" s="2"/>
      <c r="GC2325" s="2"/>
      <c r="GD2325" s="2"/>
      <c r="GE2325" s="2"/>
      <c r="GF2325" s="2"/>
      <c r="GG2325" s="2"/>
      <c r="GH2325" s="2"/>
      <c r="GI2325" s="2"/>
      <c r="GJ2325" s="2"/>
      <c r="GK2325" s="2"/>
      <c r="GL2325" s="2"/>
      <c r="GM2325" s="2"/>
      <c r="GN2325" s="2"/>
      <c r="GO2325" s="2"/>
      <c r="GP2325" s="2"/>
      <c r="GQ2325" s="2"/>
      <c r="GR2325" s="2"/>
      <c r="GS2325" s="2"/>
      <c r="GT2325" s="2"/>
      <c r="GU2325" s="2"/>
      <c r="GV2325" s="2"/>
      <c r="GW2325" s="2"/>
      <c r="GX2325" s="2"/>
      <c r="GY2325" s="2"/>
      <c r="GZ2325" s="2"/>
      <c r="HA2325" s="2"/>
      <c r="HB2325" s="2"/>
      <c r="HC2325" s="2"/>
      <c r="HD2325" s="2"/>
      <c r="HE2325" s="2"/>
      <c r="HF2325" s="2"/>
      <c r="HG2325" s="2"/>
      <c r="HH2325" s="2"/>
      <c r="HI2325" s="2"/>
      <c r="HJ2325" s="2"/>
      <c r="HK2325" s="2"/>
      <c r="HL2325" s="2"/>
      <c r="HM2325" s="2"/>
      <c r="HN2325" s="2"/>
      <c r="HO2325" s="2"/>
      <c r="HP2325" s="2"/>
      <c r="HQ2325" s="2"/>
      <c r="HR2325" s="2"/>
      <c r="HS2325" s="2"/>
      <c r="HT2325" s="2"/>
      <c r="HU2325" s="2"/>
      <c r="HV2325" s="2"/>
      <c r="HW2325" s="2"/>
      <c r="HX2325" s="2"/>
      <c r="HY2325" s="2"/>
      <c r="HZ2325" s="2"/>
      <c r="IA2325" s="2"/>
      <c r="IB2325" s="2"/>
      <c r="IC2325" s="2"/>
      <c r="ID2325" s="2"/>
      <c r="IE2325" s="2"/>
      <c r="IF2325" s="2"/>
      <c r="IG2325" s="2"/>
      <c r="IH2325" s="2"/>
      <c r="II2325" s="2"/>
      <c r="IJ2325" s="2"/>
      <c r="IK2325" s="2"/>
      <c r="IL2325" s="2"/>
      <c r="IM2325" s="2"/>
      <c r="IN2325" s="2"/>
      <c r="IO2325" s="2"/>
      <c r="IP2325" s="2"/>
      <c r="IQ2325" s="2"/>
    </row>
    <row r="2326" spans="1:251" s="16" customFormat="1" ht="18.75" customHeight="1">
      <c r="A2326" s="8"/>
      <c r="B2326" s="25"/>
      <c r="C2326" s="135" t="s">
        <v>255</v>
      </c>
      <c r="D2326" s="136"/>
      <c r="E2326" s="136"/>
      <c r="F2326" s="136"/>
      <c r="G2326" s="136"/>
      <c r="H2326" s="136"/>
      <c r="I2326" s="136"/>
      <c r="J2326" s="136"/>
      <c r="K2326" s="136"/>
      <c r="L2326" s="136"/>
      <c r="M2326" s="136"/>
      <c r="N2326" s="136"/>
      <c r="O2326" s="136"/>
      <c r="P2326" s="136"/>
      <c r="Q2326" s="136"/>
      <c r="R2326" s="136"/>
      <c r="S2326" s="136"/>
      <c r="T2326" s="136"/>
      <c r="U2326" s="136"/>
      <c r="V2326" s="136"/>
      <c r="W2326" s="136"/>
      <c r="X2326" s="136"/>
      <c r="Y2326" s="136"/>
      <c r="Z2326" s="137"/>
      <c r="AA2326" s="138">
        <v>0</v>
      </c>
      <c r="AB2326" s="139"/>
      <c r="AC2326" s="139"/>
      <c r="AD2326" s="139"/>
      <c r="AE2326" s="139"/>
      <c r="AF2326" s="139"/>
      <c r="AG2326" s="139"/>
      <c r="AH2326" s="139"/>
      <c r="AI2326" s="140"/>
      <c r="AJ2326" s="138">
        <v>15000</v>
      </c>
      <c r="AK2326" s="139"/>
      <c r="AL2326" s="139"/>
      <c r="AM2326" s="139"/>
      <c r="AN2326" s="139"/>
      <c r="AO2326" s="139"/>
      <c r="AP2326" s="139"/>
      <c r="AQ2326" s="139"/>
      <c r="AR2326" s="140"/>
      <c r="AS2326" s="141"/>
      <c r="AT2326" s="142"/>
      <c r="AU2326" s="142"/>
      <c r="AV2326" s="142"/>
      <c r="AW2326" s="142"/>
      <c r="AX2326" s="143"/>
      <c r="AY2326" s="2"/>
      <c r="AZ2326" s="2"/>
      <c r="BA2326" s="2"/>
      <c r="BB2326" s="2"/>
      <c r="BC2326" s="2"/>
      <c r="BD2326" s="2"/>
      <c r="BE2326" s="2"/>
      <c r="BF2326" s="2"/>
      <c r="BG2326" s="2"/>
      <c r="BH2326" s="2"/>
      <c r="BI2326" s="2"/>
      <c r="BJ2326" s="2"/>
      <c r="BK2326" s="2"/>
      <c r="BL2326" s="2"/>
      <c r="BM2326" s="2"/>
      <c r="BN2326" s="2"/>
      <c r="BO2326" s="2"/>
      <c r="BP2326" s="2"/>
      <c r="BQ2326" s="2"/>
      <c r="BR2326" s="2"/>
      <c r="BS2326" s="2"/>
      <c r="BT2326" s="2"/>
      <c r="BU2326" s="2"/>
      <c r="BV2326" s="2"/>
      <c r="BW2326" s="2"/>
      <c r="BX2326" s="2"/>
      <c r="BY2326" s="2"/>
      <c r="BZ2326" s="2"/>
      <c r="CA2326" s="2"/>
      <c r="CB2326" s="2"/>
      <c r="CC2326" s="2"/>
      <c r="CD2326" s="2"/>
      <c r="CE2326" s="2"/>
      <c r="CF2326" s="2"/>
      <c r="CG2326" s="2"/>
      <c r="CH2326" s="2"/>
      <c r="CI2326" s="2"/>
      <c r="CJ2326" s="2"/>
      <c r="CK2326" s="2"/>
      <c r="CL2326" s="2"/>
      <c r="CM2326" s="2"/>
      <c r="CN2326" s="2"/>
      <c r="CO2326" s="2"/>
      <c r="CP2326" s="2"/>
      <c r="CQ2326" s="2"/>
      <c r="CR2326" s="2"/>
      <c r="CS2326" s="2"/>
      <c r="CT2326" s="2"/>
      <c r="CU2326" s="2"/>
      <c r="CV2326" s="2"/>
      <c r="CW2326" s="2"/>
      <c r="CX2326" s="2"/>
      <c r="CY2326" s="2"/>
      <c r="CZ2326" s="2"/>
      <c r="DA2326" s="2"/>
      <c r="DB2326" s="2"/>
      <c r="DC2326" s="2"/>
      <c r="DD2326" s="2"/>
      <c r="DE2326" s="2"/>
      <c r="DF2326" s="2"/>
      <c r="DG2326" s="2"/>
      <c r="DH2326" s="2"/>
      <c r="DI2326" s="2"/>
      <c r="DJ2326" s="2"/>
      <c r="DK2326" s="2"/>
      <c r="DL2326" s="2"/>
      <c r="DM2326" s="2"/>
      <c r="DN2326" s="2"/>
      <c r="DO2326" s="2"/>
      <c r="DP2326" s="2"/>
      <c r="DQ2326" s="2"/>
      <c r="DR2326" s="2"/>
      <c r="DS2326" s="2"/>
      <c r="DT2326" s="2"/>
      <c r="DU2326" s="2"/>
      <c r="DV2326" s="2"/>
      <c r="DW2326" s="2"/>
      <c r="DX2326" s="2"/>
      <c r="DY2326" s="2"/>
      <c r="DZ2326" s="2"/>
      <c r="EA2326" s="2"/>
      <c r="EB2326" s="2"/>
      <c r="EC2326" s="2"/>
      <c r="ED2326" s="2"/>
      <c r="EE2326" s="2"/>
      <c r="EF2326" s="2"/>
      <c r="EG2326" s="2"/>
      <c r="EH2326" s="2"/>
      <c r="EI2326" s="2"/>
      <c r="EJ2326" s="2"/>
      <c r="EK2326" s="2"/>
      <c r="EL2326" s="2"/>
      <c r="EM2326" s="2"/>
      <c r="EN2326" s="2"/>
      <c r="EO2326" s="2"/>
      <c r="EP2326" s="2"/>
      <c r="EQ2326" s="2"/>
      <c r="ER2326" s="2"/>
      <c r="ES2326" s="2"/>
      <c r="ET2326" s="2"/>
      <c r="EU2326" s="2"/>
      <c r="EV2326" s="2"/>
      <c r="EW2326" s="2"/>
      <c r="EX2326" s="2"/>
      <c r="EY2326" s="2"/>
      <c r="EZ2326" s="2"/>
      <c r="FA2326" s="2"/>
      <c r="FB2326" s="2"/>
      <c r="FC2326" s="2"/>
      <c r="FD2326" s="2"/>
      <c r="FE2326" s="2"/>
      <c r="FF2326" s="2"/>
      <c r="FG2326" s="2"/>
      <c r="FH2326" s="2"/>
      <c r="FI2326" s="2"/>
      <c r="FJ2326" s="2"/>
      <c r="FK2326" s="2"/>
      <c r="FL2326" s="2"/>
      <c r="FM2326" s="2"/>
      <c r="FN2326" s="2"/>
      <c r="FO2326" s="2"/>
      <c r="FP2326" s="2"/>
      <c r="FQ2326" s="2"/>
      <c r="FR2326" s="2"/>
      <c r="FS2326" s="2"/>
      <c r="FT2326" s="2"/>
      <c r="FU2326" s="2"/>
      <c r="FV2326" s="2"/>
      <c r="FW2326" s="2"/>
      <c r="FX2326" s="2"/>
      <c r="FY2326" s="2"/>
      <c r="FZ2326" s="2"/>
      <c r="GA2326" s="2"/>
      <c r="GB2326" s="2"/>
      <c r="GC2326" s="2"/>
      <c r="GD2326" s="2"/>
      <c r="GE2326" s="2"/>
      <c r="GF2326" s="2"/>
      <c r="GG2326" s="2"/>
      <c r="GH2326" s="2"/>
      <c r="GI2326" s="2"/>
      <c r="GJ2326" s="2"/>
      <c r="GK2326" s="2"/>
      <c r="GL2326" s="2"/>
      <c r="GM2326" s="2"/>
      <c r="GN2326" s="2"/>
      <c r="GO2326" s="2"/>
      <c r="GP2326" s="2"/>
      <c r="GQ2326" s="2"/>
      <c r="GR2326" s="2"/>
      <c r="GS2326" s="2"/>
      <c r="GT2326" s="2"/>
      <c r="GU2326" s="2"/>
      <c r="GV2326" s="2"/>
      <c r="GW2326" s="2"/>
      <c r="GX2326" s="2"/>
      <c r="GY2326" s="2"/>
      <c r="GZ2326" s="2"/>
      <c r="HA2326" s="2"/>
      <c r="HB2326" s="2"/>
      <c r="HC2326" s="2"/>
      <c r="HD2326" s="2"/>
      <c r="HE2326" s="2"/>
      <c r="HF2326" s="2"/>
      <c r="HG2326" s="2"/>
      <c r="HH2326" s="2"/>
      <c r="HI2326" s="2"/>
      <c r="HJ2326" s="2"/>
      <c r="HK2326" s="2"/>
      <c r="HL2326" s="2"/>
      <c r="HM2326" s="2"/>
      <c r="HN2326" s="2"/>
      <c r="HO2326" s="2"/>
      <c r="HP2326" s="2"/>
      <c r="HQ2326" s="2"/>
      <c r="HR2326" s="2"/>
      <c r="HS2326" s="2"/>
      <c r="HT2326" s="2"/>
      <c r="HU2326" s="2"/>
      <c r="HV2326" s="2"/>
      <c r="HW2326" s="2"/>
      <c r="HX2326" s="2"/>
      <c r="HY2326" s="2"/>
      <c r="HZ2326" s="2"/>
      <c r="IA2326" s="2"/>
      <c r="IB2326" s="2"/>
      <c r="IC2326" s="2"/>
      <c r="ID2326" s="2"/>
      <c r="IE2326" s="2"/>
      <c r="IF2326" s="2"/>
      <c r="IG2326" s="2"/>
      <c r="IH2326" s="2"/>
      <c r="II2326" s="2"/>
      <c r="IJ2326" s="2"/>
      <c r="IK2326" s="2"/>
      <c r="IL2326" s="2"/>
      <c r="IM2326" s="2"/>
      <c r="IN2326" s="2"/>
      <c r="IO2326" s="2"/>
      <c r="IP2326" s="2"/>
      <c r="IQ2326" s="2"/>
    </row>
    <row r="2327" spans="1:251" s="16" customFormat="1" ht="18.75" customHeight="1">
      <c r="A2327" s="8"/>
      <c r="B2327" s="25"/>
      <c r="C2327" s="135" t="s">
        <v>256</v>
      </c>
      <c r="D2327" s="136"/>
      <c r="E2327" s="136"/>
      <c r="F2327" s="136"/>
      <c r="G2327" s="136"/>
      <c r="H2327" s="136"/>
      <c r="I2327" s="136"/>
      <c r="J2327" s="136"/>
      <c r="K2327" s="136"/>
      <c r="L2327" s="136"/>
      <c r="M2327" s="136"/>
      <c r="N2327" s="136"/>
      <c r="O2327" s="136"/>
      <c r="P2327" s="136"/>
      <c r="Q2327" s="136"/>
      <c r="R2327" s="136"/>
      <c r="S2327" s="136"/>
      <c r="T2327" s="136"/>
      <c r="U2327" s="136"/>
      <c r="V2327" s="136"/>
      <c r="W2327" s="136"/>
      <c r="X2327" s="136"/>
      <c r="Y2327" s="136"/>
      <c r="Z2327" s="137"/>
      <c r="AA2327" s="138">
        <v>13559</v>
      </c>
      <c r="AB2327" s="139"/>
      <c r="AC2327" s="139"/>
      <c r="AD2327" s="139"/>
      <c r="AE2327" s="139"/>
      <c r="AF2327" s="139"/>
      <c r="AG2327" s="139"/>
      <c r="AH2327" s="139"/>
      <c r="AI2327" s="140"/>
      <c r="AJ2327" s="138">
        <v>14221</v>
      </c>
      <c r="AK2327" s="139"/>
      <c r="AL2327" s="139"/>
      <c r="AM2327" s="139"/>
      <c r="AN2327" s="139"/>
      <c r="AO2327" s="139"/>
      <c r="AP2327" s="139"/>
      <c r="AQ2327" s="139"/>
      <c r="AR2327" s="140"/>
      <c r="AS2327" s="141"/>
      <c r="AT2327" s="142"/>
      <c r="AU2327" s="142"/>
      <c r="AV2327" s="142"/>
      <c r="AW2327" s="142"/>
      <c r="AX2327" s="143"/>
      <c r="AY2327" s="2"/>
      <c r="AZ2327" s="2"/>
      <c r="BA2327" s="2"/>
      <c r="BB2327" s="2"/>
      <c r="BC2327" s="2"/>
      <c r="BD2327" s="2"/>
      <c r="BE2327" s="2"/>
      <c r="BF2327" s="2"/>
      <c r="BG2327" s="2"/>
      <c r="BH2327" s="2"/>
      <c r="BI2327" s="2"/>
      <c r="BJ2327" s="2"/>
      <c r="BK2327" s="2"/>
      <c r="BL2327" s="2"/>
      <c r="BM2327" s="2"/>
      <c r="BN2327" s="2"/>
      <c r="BO2327" s="2"/>
      <c r="BP2327" s="2"/>
      <c r="BQ2327" s="2"/>
      <c r="BR2327" s="2"/>
      <c r="BS2327" s="2"/>
      <c r="BT2327" s="2"/>
      <c r="BU2327" s="2"/>
      <c r="BV2327" s="2"/>
      <c r="BW2327" s="2"/>
      <c r="BX2327" s="2"/>
      <c r="BY2327" s="2"/>
      <c r="BZ2327" s="2"/>
      <c r="CA2327" s="2"/>
      <c r="CB2327" s="2"/>
      <c r="CC2327" s="2"/>
      <c r="CD2327" s="2"/>
      <c r="CE2327" s="2"/>
      <c r="CF2327" s="2"/>
      <c r="CG2327" s="2"/>
      <c r="CH2327" s="2"/>
      <c r="CI2327" s="2"/>
      <c r="CJ2327" s="2"/>
      <c r="CK2327" s="2"/>
      <c r="CL2327" s="2"/>
      <c r="CM2327" s="2"/>
      <c r="CN2327" s="2"/>
      <c r="CO2327" s="2"/>
      <c r="CP2327" s="2"/>
      <c r="CQ2327" s="2"/>
      <c r="CR2327" s="2"/>
      <c r="CS2327" s="2"/>
      <c r="CT2327" s="2"/>
      <c r="CU2327" s="2"/>
      <c r="CV2327" s="2"/>
      <c r="CW2327" s="2"/>
      <c r="CX2327" s="2"/>
      <c r="CY2327" s="2"/>
      <c r="CZ2327" s="2"/>
      <c r="DA2327" s="2"/>
      <c r="DB2327" s="2"/>
      <c r="DC2327" s="2"/>
      <c r="DD2327" s="2"/>
      <c r="DE2327" s="2"/>
      <c r="DF2327" s="2"/>
      <c r="DG2327" s="2"/>
      <c r="DH2327" s="2"/>
      <c r="DI2327" s="2"/>
      <c r="DJ2327" s="2"/>
      <c r="DK2327" s="2"/>
      <c r="DL2327" s="2"/>
      <c r="DM2327" s="2"/>
      <c r="DN2327" s="2"/>
      <c r="DO2327" s="2"/>
      <c r="DP2327" s="2"/>
      <c r="DQ2327" s="2"/>
      <c r="DR2327" s="2"/>
      <c r="DS2327" s="2"/>
      <c r="DT2327" s="2"/>
      <c r="DU2327" s="2"/>
      <c r="DV2327" s="2"/>
      <c r="DW2327" s="2"/>
      <c r="DX2327" s="2"/>
      <c r="DY2327" s="2"/>
      <c r="DZ2327" s="2"/>
      <c r="EA2327" s="2"/>
      <c r="EB2327" s="2"/>
      <c r="EC2327" s="2"/>
      <c r="ED2327" s="2"/>
      <c r="EE2327" s="2"/>
      <c r="EF2327" s="2"/>
      <c r="EG2327" s="2"/>
      <c r="EH2327" s="2"/>
      <c r="EI2327" s="2"/>
      <c r="EJ2327" s="2"/>
      <c r="EK2327" s="2"/>
      <c r="EL2327" s="2"/>
      <c r="EM2327" s="2"/>
      <c r="EN2327" s="2"/>
      <c r="EO2327" s="2"/>
      <c r="EP2327" s="2"/>
      <c r="EQ2327" s="2"/>
      <c r="ER2327" s="2"/>
      <c r="ES2327" s="2"/>
      <c r="ET2327" s="2"/>
      <c r="EU2327" s="2"/>
      <c r="EV2327" s="2"/>
      <c r="EW2327" s="2"/>
      <c r="EX2327" s="2"/>
      <c r="EY2327" s="2"/>
      <c r="EZ2327" s="2"/>
      <c r="FA2327" s="2"/>
      <c r="FB2327" s="2"/>
      <c r="FC2327" s="2"/>
      <c r="FD2327" s="2"/>
      <c r="FE2327" s="2"/>
      <c r="FF2327" s="2"/>
      <c r="FG2327" s="2"/>
      <c r="FH2327" s="2"/>
      <c r="FI2327" s="2"/>
      <c r="FJ2327" s="2"/>
      <c r="FK2327" s="2"/>
      <c r="FL2327" s="2"/>
      <c r="FM2327" s="2"/>
      <c r="FN2327" s="2"/>
      <c r="FO2327" s="2"/>
      <c r="FP2327" s="2"/>
      <c r="FQ2327" s="2"/>
      <c r="FR2327" s="2"/>
      <c r="FS2327" s="2"/>
      <c r="FT2327" s="2"/>
      <c r="FU2327" s="2"/>
      <c r="FV2327" s="2"/>
      <c r="FW2327" s="2"/>
      <c r="FX2327" s="2"/>
      <c r="FY2327" s="2"/>
      <c r="FZ2327" s="2"/>
      <c r="GA2327" s="2"/>
      <c r="GB2327" s="2"/>
      <c r="GC2327" s="2"/>
      <c r="GD2327" s="2"/>
      <c r="GE2327" s="2"/>
      <c r="GF2327" s="2"/>
      <c r="GG2327" s="2"/>
      <c r="GH2327" s="2"/>
      <c r="GI2327" s="2"/>
      <c r="GJ2327" s="2"/>
      <c r="GK2327" s="2"/>
      <c r="GL2327" s="2"/>
      <c r="GM2327" s="2"/>
      <c r="GN2327" s="2"/>
      <c r="GO2327" s="2"/>
      <c r="GP2327" s="2"/>
      <c r="GQ2327" s="2"/>
      <c r="GR2327" s="2"/>
      <c r="GS2327" s="2"/>
      <c r="GT2327" s="2"/>
      <c r="GU2327" s="2"/>
      <c r="GV2327" s="2"/>
      <c r="GW2327" s="2"/>
      <c r="GX2327" s="2"/>
      <c r="GY2327" s="2"/>
      <c r="GZ2327" s="2"/>
      <c r="HA2327" s="2"/>
      <c r="HB2327" s="2"/>
      <c r="HC2327" s="2"/>
      <c r="HD2327" s="2"/>
      <c r="HE2327" s="2"/>
      <c r="HF2327" s="2"/>
      <c r="HG2327" s="2"/>
      <c r="HH2327" s="2"/>
      <c r="HI2327" s="2"/>
      <c r="HJ2327" s="2"/>
      <c r="HK2327" s="2"/>
      <c r="HL2327" s="2"/>
      <c r="HM2327" s="2"/>
      <c r="HN2327" s="2"/>
      <c r="HO2327" s="2"/>
      <c r="HP2327" s="2"/>
      <c r="HQ2327" s="2"/>
      <c r="HR2327" s="2"/>
      <c r="HS2327" s="2"/>
      <c r="HT2327" s="2"/>
      <c r="HU2327" s="2"/>
      <c r="HV2327" s="2"/>
      <c r="HW2327" s="2"/>
      <c r="HX2327" s="2"/>
      <c r="HY2327" s="2"/>
      <c r="HZ2327" s="2"/>
      <c r="IA2327" s="2"/>
      <c r="IB2327" s="2"/>
      <c r="IC2327" s="2"/>
      <c r="ID2327" s="2"/>
      <c r="IE2327" s="2"/>
      <c r="IF2327" s="2"/>
      <c r="IG2327" s="2"/>
      <c r="IH2327" s="2"/>
      <c r="II2327" s="2"/>
      <c r="IJ2327" s="2"/>
      <c r="IK2327" s="2"/>
      <c r="IL2327" s="2"/>
      <c r="IM2327" s="2"/>
      <c r="IN2327" s="2"/>
      <c r="IO2327" s="2"/>
      <c r="IP2327" s="2"/>
      <c r="IQ2327" s="2"/>
    </row>
    <row r="2328" spans="1:251" s="16" customFormat="1" ht="18.75" customHeight="1">
      <c r="A2328" s="8"/>
      <c r="B2328" s="25"/>
      <c r="C2328" s="135" t="s">
        <v>257</v>
      </c>
      <c r="D2328" s="136"/>
      <c r="E2328" s="136"/>
      <c r="F2328" s="136"/>
      <c r="G2328" s="136"/>
      <c r="H2328" s="136"/>
      <c r="I2328" s="136"/>
      <c r="J2328" s="136"/>
      <c r="K2328" s="136"/>
      <c r="L2328" s="136"/>
      <c r="M2328" s="136"/>
      <c r="N2328" s="136"/>
      <c r="O2328" s="136"/>
      <c r="P2328" s="136"/>
      <c r="Q2328" s="136"/>
      <c r="R2328" s="136"/>
      <c r="S2328" s="136"/>
      <c r="T2328" s="136"/>
      <c r="U2328" s="136"/>
      <c r="V2328" s="136"/>
      <c r="W2328" s="136"/>
      <c r="X2328" s="136"/>
      <c r="Y2328" s="136"/>
      <c r="Z2328" s="137"/>
      <c r="AA2328" s="138">
        <v>5000</v>
      </c>
      <c r="AB2328" s="139"/>
      <c r="AC2328" s="139"/>
      <c r="AD2328" s="139"/>
      <c r="AE2328" s="139"/>
      <c r="AF2328" s="139"/>
      <c r="AG2328" s="139"/>
      <c r="AH2328" s="139"/>
      <c r="AI2328" s="140"/>
      <c r="AJ2328" s="138">
        <v>5000</v>
      </c>
      <c r="AK2328" s="139"/>
      <c r="AL2328" s="139"/>
      <c r="AM2328" s="139"/>
      <c r="AN2328" s="139"/>
      <c r="AO2328" s="139"/>
      <c r="AP2328" s="139"/>
      <c r="AQ2328" s="139"/>
      <c r="AR2328" s="140"/>
      <c r="AS2328" s="141"/>
      <c r="AT2328" s="142"/>
      <c r="AU2328" s="142"/>
      <c r="AV2328" s="142"/>
      <c r="AW2328" s="142"/>
      <c r="AX2328" s="143"/>
      <c r="AY2328" s="2"/>
      <c r="AZ2328" s="2"/>
      <c r="BA2328" s="2"/>
      <c r="BB2328" s="2"/>
      <c r="BC2328" s="2"/>
      <c r="BD2328" s="2"/>
      <c r="BE2328" s="2"/>
      <c r="BF2328" s="2"/>
      <c r="BG2328" s="2"/>
      <c r="BH2328" s="2"/>
      <c r="BI2328" s="2"/>
      <c r="BJ2328" s="2"/>
      <c r="BK2328" s="2"/>
      <c r="BL2328" s="2"/>
      <c r="BM2328" s="2"/>
      <c r="BN2328" s="2"/>
      <c r="BO2328" s="2"/>
      <c r="BP2328" s="2"/>
      <c r="BQ2328" s="2"/>
      <c r="BR2328" s="2"/>
      <c r="BS2328" s="2"/>
      <c r="BT2328" s="2"/>
      <c r="BU2328" s="2"/>
      <c r="BV2328" s="2"/>
      <c r="BW2328" s="2"/>
      <c r="BX2328" s="2"/>
      <c r="BY2328" s="2"/>
      <c r="BZ2328" s="2"/>
      <c r="CA2328" s="2"/>
      <c r="CB2328" s="2"/>
      <c r="CC2328" s="2"/>
      <c r="CD2328" s="2"/>
      <c r="CE2328" s="2"/>
      <c r="CF2328" s="2"/>
      <c r="CG2328" s="2"/>
      <c r="CH2328" s="2"/>
      <c r="CI2328" s="2"/>
      <c r="CJ2328" s="2"/>
      <c r="CK2328" s="2"/>
      <c r="CL2328" s="2"/>
      <c r="CM2328" s="2"/>
      <c r="CN2328" s="2"/>
      <c r="CO2328" s="2"/>
      <c r="CP2328" s="2"/>
      <c r="CQ2328" s="2"/>
      <c r="CR2328" s="2"/>
      <c r="CS2328" s="2"/>
      <c r="CT2328" s="2"/>
      <c r="CU2328" s="2"/>
      <c r="CV2328" s="2"/>
      <c r="CW2328" s="2"/>
      <c r="CX2328" s="2"/>
      <c r="CY2328" s="2"/>
      <c r="CZ2328" s="2"/>
      <c r="DA2328" s="2"/>
      <c r="DB2328" s="2"/>
      <c r="DC2328" s="2"/>
      <c r="DD2328" s="2"/>
      <c r="DE2328" s="2"/>
      <c r="DF2328" s="2"/>
      <c r="DG2328" s="2"/>
      <c r="DH2328" s="2"/>
      <c r="DI2328" s="2"/>
      <c r="DJ2328" s="2"/>
      <c r="DK2328" s="2"/>
      <c r="DL2328" s="2"/>
      <c r="DM2328" s="2"/>
      <c r="DN2328" s="2"/>
      <c r="DO2328" s="2"/>
      <c r="DP2328" s="2"/>
      <c r="DQ2328" s="2"/>
      <c r="DR2328" s="2"/>
      <c r="DS2328" s="2"/>
      <c r="DT2328" s="2"/>
      <c r="DU2328" s="2"/>
      <c r="DV2328" s="2"/>
      <c r="DW2328" s="2"/>
      <c r="DX2328" s="2"/>
      <c r="DY2328" s="2"/>
      <c r="DZ2328" s="2"/>
      <c r="EA2328" s="2"/>
      <c r="EB2328" s="2"/>
      <c r="EC2328" s="2"/>
      <c r="ED2328" s="2"/>
      <c r="EE2328" s="2"/>
      <c r="EF2328" s="2"/>
      <c r="EG2328" s="2"/>
      <c r="EH2328" s="2"/>
      <c r="EI2328" s="2"/>
      <c r="EJ2328" s="2"/>
      <c r="EK2328" s="2"/>
      <c r="EL2328" s="2"/>
      <c r="EM2328" s="2"/>
      <c r="EN2328" s="2"/>
      <c r="EO2328" s="2"/>
      <c r="EP2328" s="2"/>
      <c r="EQ2328" s="2"/>
      <c r="ER2328" s="2"/>
      <c r="ES2328" s="2"/>
      <c r="ET2328" s="2"/>
      <c r="EU2328" s="2"/>
      <c r="EV2328" s="2"/>
      <c r="EW2328" s="2"/>
      <c r="EX2328" s="2"/>
      <c r="EY2328" s="2"/>
      <c r="EZ2328" s="2"/>
      <c r="FA2328" s="2"/>
      <c r="FB2328" s="2"/>
      <c r="FC2328" s="2"/>
      <c r="FD2328" s="2"/>
      <c r="FE2328" s="2"/>
      <c r="FF2328" s="2"/>
      <c r="FG2328" s="2"/>
      <c r="FH2328" s="2"/>
      <c r="FI2328" s="2"/>
      <c r="FJ2328" s="2"/>
      <c r="FK2328" s="2"/>
      <c r="FL2328" s="2"/>
      <c r="FM2328" s="2"/>
      <c r="FN2328" s="2"/>
      <c r="FO2328" s="2"/>
      <c r="FP2328" s="2"/>
      <c r="FQ2328" s="2"/>
      <c r="FR2328" s="2"/>
      <c r="FS2328" s="2"/>
      <c r="FT2328" s="2"/>
      <c r="FU2328" s="2"/>
      <c r="FV2328" s="2"/>
      <c r="FW2328" s="2"/>
      <c r="FX2328" s="2"/>
      <c r="FY2328" s="2"/>
      <c r="FZ2328" s="2"/>
      <c r="GA2328" s="2"/>
      <c r="GB2328" s="2"/>
      <c r="GC2328" s="2"/>
      <c r="GD2328" s="2"/>
      <c r="GE2328" s="2"/>
      <c r="GF2328" s="2"/>
      <c r="GG2328" s="2"/>
      <c r="GH2328" s="2"/>
      <c r="GI2328" s="2"/>
      <c r="GJ2328" s="2"/>
      <c r="GK2328" s="2"/>
      <c r="GL2328" s="2"/>
      <c r="GM2328" s="2"/>
      <c r="GN2328" s="2"/>
      <c r="GO2328" s="2"/>
      <c r="GP2328" s="2"/>
      <c r="GQ2328" s="2"/>
      <c r="GR2328" s="2"/>
      <c r="GS2328" s="2"/>
      <c r="GT2328" s="2"/>
      <c r="GU2328" s="2"/>
      <c r="GV2328" s="2"/>
      <c r="GW2328" s="2"/>
      <c r="GX2328" s="2"/>
      <c r="GY2328" s="2"/>
      <c r="GZ2328" s="2"/>
      <c r="HA2328" s="2"/>
      <c r="HB2328" s="2"/>
      <c r="HC2328" s="2"/>
      <c r="HD2328" s="2"/>
      <c r="HE2328" s="2"/>
      <c r="HF2328" s="2"/>
      <c r="HG2328" s="2"/>
      <c r="HH2328" s="2"/>
      <c r="HI2328" s="2"/>
      <c r="HJ2328" s="2"/>
      <c r="HK2328" s="2"/>
      <c r="HL2328" s="2"/>
      <c r="HM2328" s="2"/>
      <c r="HN2328" s="2"/>
      <c r="HO2328" s="2"/>
      <c r="HP2328" s="2"/>
      <c r="HQ2328" s="2"/>
      <c r="HR2328" s="2"/>
      <c r="HS2328" s="2"/>
      <c r="HT2328" s="2"/>
      <c r="HU2328" s="2"/>
      <c r="HV2328" s="2"/>
      <c r="HW2328" s="2"/>
      <c r="HX2328" s="2"/>
      <c r="HY2328" s="2"/>
      <c r="HZ2328" s="2"/>
      <c r="IA2328" s="2"/>
      <c r="IB2328" s="2"/>
      <c r="IC2328" s="2"/>
      <c r="ID2328" s="2"/>
      <c r="IE2328" s="2"/>
      <c r="IF2328" s="2"/>
      <c r="IG2328" s="2"/>
      <c r="IH2328" s="2"/>
      <c r="II2328" s="2"/>
      <c r="IJ2328" s="2"/>
      <c r="IK2328" s="2"/>
      <c r="IL2328" s="2"/>
      <c r="IM2328" s="2"/>
      <c r="IN2328" s="2"/>
      <c r="IO2328" s="2"/>
      <c r="IP2328" s="2"/>
      <c r="IQ2328" s="2"/>
    </row>
    <row r="2329" spans="1:251" s="16" customFormat="1" ht="18.75" customHeight="1">
      <c r="A2329" s="8"/>
      <c r="B2329" s="25"/>
      <c r="C2329" s="135" t="s">
        <v>258</v>
      </c>
      <c r="D2329" s="136"/>
      <c r="E2329" s="136"/>
      <c r="F2329" s="136"/>
      <c r="G2329" s="136"/>
      <c r="H2329" s="136"/>
      <c r="I2329" s="136"/>
      <c r="J2329" s="136"/>
      <c r="K2329" s="136"/>
      <c r="L2329" s="136"/>
      <c r="M2329" s="136"/>
      <c r="N2329" s="136"/>
      <c r="O2329" s="136"/>
      <c r="P2329" s="136"/>
      <c r="Q2329" s="136"/>
      <c r="R2329" s="136"/>
      <c r="S2329" s="136"/>
      <c r="T2329" s="136"/>
      <c r="U2329" s="136"/>
      <c r="V2329" s="136"/>
      <c r="W2329" s="136"/>
      <c r="X2329" s="136"/>
      <c r="Y2329" s="136"/>
      <c r="Z2329" s="137"/>
      <c r="AA2329" s="138">
        <v>1600</v>
      </c>
      <c r="AB2329" s="139"/>
      <c r="AC2329" s="139"/>
      <c r="AD2329" s="139"/>
      <c r="AE2329" s="139"/>
      <c r="AF2329" s="139"/>
      <c r="AG2329" s="139"/>
      <c r="AH2329" s="139"/>
      <c r="AI2329" s="140"/>
      <c r="AJ2329" s="138">
        <v>1600</v>
      </c>
      <c r="AK2329" s="139"/>
      <c r="AL2329" s="139"/>
      <c r="AM2329" s="139"/>
      <c r="AN2329" s="139"/>
      <c r="AO2329" s="139"/>
      <c r="AP2329" s="139"/>
      <c r="AQ2329" s="139"/>
      <c r="AR2329" s="140"/>
      <c r="AS2329" s="141"/>
      <c r="AT2329" s="142"/>
      <c r="AU2329" s="142"/>
      <c r="AV2329" s="142"/>
      <c r="AW2329" s="142"/>
      <c r="AX2329" s="143"/>
      <c r="AY2329" s="2"/>
      <c r="AZ2329" s="2"/>
      <c r="BA2329" s="2"/>
      <c r="BB2329" s="2"/>
      <c r="BC2329" s="2"/>
      <c r="BD2329" s="2"/>
      <c r="BE2329" s="2"/>
      <c r="BF2329" s="2"/>
      <c r="BG2329" s="2"/>
      <c r="BH2329" s="2"/>
      <c r="BI2329" s="2"/>
      <c r="BJ2329" s="2"/>
      <c r="BK2329" s="2"/>
      <c r="BL2329" s="2"/>
      <c r="BM2329" s="2"/>
      <c r="BN2329" s="2"/>
      <c r="BO2329" s="2"/>
      <c r="BP2329" s="2"/>
      <c r="BQ2329" s="2"/>
      <c r="BR2329" s="2"/>
      <c r="BS2329" s="2"/>
      <c r="BT2329" s="2"/>
      <c r="BU2329" s="2"/>
      <c r="BV2329" s="2"/>
      <c r="BW2329" s="2"/>
      <c r="BX2329" s="2"/>
      <c r="BY2329" s="2"/>
      <c r="BZ2329" s="2"/>
      <c r="CA2329" s="2"/>
      <c r="CB2329" s="2"/>
      <c r="CC2329" s="2"/>
      <c r="CD2329" s="2"/>
      <c r="CE2329" s="2"/>
      <c r="CF2329" s="2"/>
      <c r="CG2329" s="2"/>
      <c r="CH2329" s="2"/>
      <c r="CI2329" s="2"/>
      <c r="CJ2329" s="2"/>
      <c r="CK2329" s="2"/>
      <c r="CL2329" s="2"/>
      <c r="CM2329" s="2"/>
      <c r="CN2329" s="2"/>
      <c r="CO2329" s="2"/>
      <c r="CP2329" s="2"/>
      <c r="CQ2329" s="2"/>
      <c r="CR2329" s="2"/>
      <c r="CS2329" s="2"/>
      <c r="CT2329" s="2"/>
      <c r="CU2329" s="2"/>
      <c r="CV2329" s="2"/>
      <c r="CW2329" s="2"/>
      <c r="CX2329" s="2"/>
      <c r="CY2329" s="2"/>
      <c r="CZ2329" s="2"/>
      <c r="DA2329" s="2"/>
      <c r="DB2329" s="2"/>
      <c r="DC2329" s="2"/>
      <c r="DD2329" s="2"/>
      <c r="DE2329" s="2"/>
      <c r="DF2329" s="2"/>
      <c r="DG2329" s="2"/>
      <c r="DH2329" s="2"/>
      <c r="DI2329" s="2"/>
      <c r="DJ2329" s="2"/>
      <c r="DK2329" s="2"/>
      <c r="DL2329" s="2"/>
      <c r="DM2329" s="2"/>
      <c r="DN2329" s="2"/>
      <c r="DO2329" s="2"/>
      <c r="DP2329" s="2"/>
      <c r="DQ2329" s="2"/>
      <c r="DR2329" s="2"/>
      <c r="DS2329" s="2"/>
      <c r="DT2329" s="2"/>
      <c r="DU2329" s="2"/>
      <c r="DV2329" s="2"/>
      <c r="DW2329" s="2"/>
      <c r="DX2329" s="2"/>
      <c r="DY2329" s="2"/>
      <c r="DZ2329" s="2"/>
      <c r="EA2329" s="2"/>
      <c r="EB2329" s="2"/>
      <c r="EC2329" s="2"/>
      <c r="ED2329" s="2"/>
      <c r="EE2329" s="2"/>
      <c r="EF2329" s="2"/>
      <c r="EG2329" s="2"/>
      <c r="EH2329" s="2"/>
      <c r="EI2329" s="2"/>
      <c r="EJ2329" s="2"/>
      <c r="EK2329" s="2"/>
      <c r="EL2329" s="2"/>
      <c r="EM2329" s="2"/>
      <c r="EN2329" s="2"/>
      <c r="EO2329" s="2"/>
      <c r="EP2329" s="2"/>
      <c r="EQ2329" s="2"/>
      <c r="ER2329" s="2"/>
      <c r="ES2329" s="2"/>
      <c r="ET2329" s="2"/>
      <c r="EU2329" s="2"/>
      <c r="EV2329" s="2"/>
      <c r="EW2329" s="2"/>
      <c r="EX2329" s="2"/>
      <c r="EY2329" s="2"/>
      <c r="EZ2329" s="2"/>
      <c r="FA2329" s="2"/>
      <c r="FB2329" s="2"/>
      <c r="FC2329" s="2"/>
      <c r="FD2329" s="2"/>
      <c r="FE2329" s="2"/>
      <c r="FF2329" s="2"/>
      <c r="FG2329" s="2"/>
      <c r="FH2329" s="2"/>
      <c r="FI2329" s="2"/>
      <c r="FJ2329" s="2"/>
      <c r="FK2329" s="2"/>
      <c r="FL2329" s="2"/>
      <c r="FM2329" s="2"/>
      <c r="FN2329" s="2"/>
      <c r="FO2329" s="2"/>
      <c r="FP2329" s="2"/>
      <c r="FQ2329" s="2"/>
      <c r="FR2329" s="2"/>
      <c r="FS2329" s="2"/>
      <c r="FT2329" s="2"/>
      <c r="FU2329" s="2"/>
      <c r="FV2329" s="2"/>
      <c r="FW2329" s="2"/>
      <c r="FX2329" s="2"/>
      <c r="FY2329" s="2"/>
      <c r="FZ2329" s="2"/>
      <c r="GA2329" s="2"/>
      <c r="GB2329" s="2"/>
      <c r="GC2329" s="2"/>
      <c r="GD2329" s="2"/>
      <c r="GE2329" s="2"/>
      <c r="GF2329" s="2"/>
      <c r="GG2329" s="2"/>
      <c r="GH2329" s="2"/>
      <c r="GI2329" s="2"/>
      <c r="GJ2329" s="2"/>
      <c r="GK2329" s="2"/>
      <c r="GL2329" s="2"/>
      <c r="GM2329" s="2"/>
      <c r="GN2329" s="2"/>
      <c r="GO2329" s="2"/>
      <c r="GP2329" s="2"/>
      <c r="GQ2329" s="2"/>
      <c r="GR2329" s="2"/>
      <c r="GS2329" s="2"/>
      <c r="GT2329" s="2"/>
      <c r="GU2329" s="2"/>
      <c r="GV2329" s="2"/>
      <c r="GW2329" s="2"/>
      <c r="GX2329" s="2"/>
      <c r="GY2329" s="2"/>
      <c r="GZ2329" s="2"/>
      <c r="HA2329" s="2"/>
      <c r="HB2329" s="2"/>
      <c r="HC2329" s="2"/>
      <c r="HD2329" s="2"/>
      <c r="HE2329" s="2"/>
      <c r="HF2329" s="2"/>
      <c r="HG2329" s="2"/>
      <c r="HH2329" s="2"/>
      <c r="HI2329" s="2"/>
      <c r="HJ2329" s="2"/>
      <c r="HK2329" s="2"/>
      <c r="HL2329" s="2"/>
      <c r="HM2329" s="2"/>
      <c r="HN2329" s="2"/>
      <c r="HO2329" s="2"/>
      <c r="HP2329" s="2"/>
      <c r="HQ2329" s="2"/>
      <c r="HR2329" s="2"/>
      <c r="HS2329" s="2"/>
      <c r="HT2329" s="2"/>
      <c r="HU2329" s="2"/>
      <c r="HV2329" s="2"/>
      <c r="HW2329" s="2"/>
      <c r="HX2329" s="2"/>
      <c r="HY2329" s="2"/>
      <c r="HZ2329" s="2"/>
      <c r="IA2329" s="2"/>
      <c r="IB2329" s="2"/>
      <c r="IC2329" s="2"/>
      <c r="ID2329" s="2"/>
      <c r="IE2329" s="2"/>
      <c r="IF2329" s="2"/>
      <c r="IG2329" s="2"/>
      <c r="IH2329" s="2"/>
      <c r="II2329" s="2"/>
      <c r="IJ2329" s="2"/>
      <c r="IK2329" s="2"/>
      <c r="IL2329" s="2"/>
      <c r="IM2329" s="2"/>
      <c r="IN2329" s="2"/>
      <c r="IO2329" s="2"/>
      <c r="IP2329" s="2"/>
      <c r="IQ2329" s="2"/>
    </row>
    <row r="2330" spans="1:251" s="16" customFormat="1" ht="18.75" customHeight="1" thickBot="1">
      <c r="A2330" s="17"/>
      <c r="B2330" s="144" t="s">
        <v>11</v>
      </c>
      <c r="C2330" s="145"/>
      <c r="D2330" s="145"/>
      <c r="E2330" s="145"/>
      <c r="F2330" s="145"/>
      <c r="G2330" s="145"/>
      <c r="H2330" s="145"/>
      <c r="I2330" s="145"/>
      <c r="J2330" s="145"/>
      <c r="K2330" s="145"/>
      <c r="L2330" s="145"/>
      <c r="M2330" s="145"/>
      <c r="N2330" s="145"/>
      <c r="O2330" s="145"/>
      <c r="P2330" s="145"/>
      <c r="Q2330" s="145"/>
      <c r="R2330" s="145"/>
      <c r="S2330" s="145"/>
      <c r="T2330" s="145"/>
      <c r="U2330" s="145"/>
      <c r="V2330" s="145"/>
      <c r="W2330" s="145"/>
      <c r="X2330" s="145"/>
      <c r="Y2330" s="145"/>
      <c r="Z2330" s="146"/>
      <c r="AA2330" s="147">
        <f>SUM($AA$2325:$AA$2329)</f>
        <v>36640</v>
      </c>
      <c r="AB2330" s="148"/>
      <c r="AC2330" s="148"/>
      <c r="AD2330" s="148"/>
      <c r="AE2330" s="148"/>
      <c r="AF2330" s="148"/>
      <c r="AG2330" s="148"/>
      <c r="AH2330" s="148"/>
      <c r="AI2330" s="149"/>
      <c r="AJ2330" s="147">
        <f>SUM($AJ$2325:$AJ$2329)</f>
        <v>52302</v>
      </c>
      <c r="AK2330" s="148"/>
      <c r="AL2330" s="148"/>
      <c r="AM2330" s="148"/>
      <c r="AN2330" s="148"/>
      <c r="AO2330" s="148"/>
      <c r="AP2330" s="148"/>
      <c r="AQ2330" s="148"/>
      <c r="AR2330" s="149"/>
      <c r="AS2330" s="150"/>
      <c r="AT2330" s="151"/>
      <c r="AU2330" s="151"/>
      <c r="AV2330" s="151"/>
      <c r="AW2330" s="151"/>
      <c r="AX2330" s="152"/>
      <c r="AY2330" s="2"/>
      <c r="AZ2330" s="2"/>
      <c r="BA2330" s="2"/>
      <c r="BB2330" s="2"/>
      <c r="BC2330" s="2"/>
      <c r="BD2330" s="2"/>
      <c r="BE2330" s="2"/>
      <c r="BF2330" s="2"/>
      <c r="BG2330" s="2"/>
      <c r="BH2330" s="2"/>
      <c r="BI2330" s="2"/>
      <c r="BJ2330" s="2"/>
      <c r="BK2330" s="2"/>
      <c r="BL2330" s="2"/>
      <c r="BM2330" s="2"/>
      <c r="BN2330" s="2"/>
      <c r="BO2330" s="2"/>
      <c r="BP2330" s="2"/>
      <c r="BQ2330" s="2"/>
      <c r="BR2330" s="2"/>
      <c r="BS2330" s="2"/>
      <c r="BT2330" s="2"/>
      <c r="BU2330" s="2"/>
      <c r="BV2330" s="2"/>
      <c r="BW2330" s="2"/>
      <c r="BX2330" s="2"/>
      <c r="BY2330" s="2"/>
      <c r="BZ2330" s="2"/>
      <c r="CA2330" s="2"/>
      <c r="CB2330" s="2"/>
      <c r="CC2330" s="2"/>
      <c r="CD2330" s="2"/>
      <c r="CE2330" s="2"/>
      <c r="CF2330" s="2"/>
      <c r="CG2330" s="2"/>
      <c r="CH2330" s="2"/>
      <c r="CI2330" s="2"/>
      <c r="CJ2330" s="2"/>
      <c r="CK2330" s="2"/>
      <c r="CL2330" s="2"/>
      <c r="CM2330" s="2"/>
      <c r="CN2330" s="2"/>
      <c r="CO2330" s="2"/>
      <c r="CP2330" s="2"/>
      <c r="CQ2330" s="2"/>
      <c r="CR2330" s="2"/>
      <c r="CS2330" s="2"/>
      <c r="CT2330" s="2"/>
      <c r="CU2330" s="2"/>
      <c r="CV2330" s="2"/>
      <c r="CW2330" s="2"/>
      <c r="CX2330" s="2"/>
      <c r="CY2330" s="2"/>
      <c r="CZ2330" s="2"/>
      <c r="DA2330" s="2"/>
      <c r="DB2330" s="2"/>
      <c r="DC2330" s="2"/>
      <c r="DD2330" s="2"/>
      <c r="DE2330" s="2"/>
      <c r="DF2330" s="2"/>
      <c r="DG2330" s="2"/>
      <c r="DH2330" s="2"/>
      <c r="DI2330" s="2"/>
      <c r="DJ2330" s="2"/>
      <c r="DK2330" s="2"/>
      <c r="DL2330" s="2"/>
      <c r="DM2330" s="2"/>
      <c r="DN2330" s="2"/>
      <c r="DO2330" s="2"/>
      <c r="DP2330" s="2"/>
      <c r="DQ2330" s="2"/>
      <c r="DR2330" s="2"/>
      <c r="DS2330" s="2"/>
      <c r="DT2330" s="2"/>
      <c r="DU2330" s="2"/>
      <c r="DV2330" s="2"/>
      <c r="DW2330" s="2"/>
      <c r="DX2330" s="2"/>
      <c r="DY2330" s="2"/>
      <c r="DZ2330" s="2"/>
      <c r="EA2330" s="2"/>
      <c r="EB2330" s="2"/>
      <c r="EC2330" s="2"/>
      <c r="ED2330" s="2"/>
      <c r="EE2330" s="2"/>
      <c r="EF2330" s="2"/>
      <c r="EG2330" s="2"/>
      <c r="EH2330" s="2"/>
      <c r="EI2330" s="2"/>
      <c r="EJ2330" s="2"/>
      <c r="EK2330" s="2"/>
      <c r="EL2330" s="2"/>
      <c r="EM2330" s="2"/>
      <c r="EN2330" s="2"/>
      <c r="EO2330" s="2"/>
      <c r="EP2330" s="2"/>
      <c r="EQ2330" s="2"/>
      <c r="ER2330" s="2"/>
      <c r="ES2330" s="2"/>
      <c r="ET2330" s="2"/>
      <c r="EU2330" s="2"/>
      <c r="EV2330" s="2"/>
      <c r="EW2330" s="2"/>
      <c r="EX2330" s="2"/>
      <c r="EY2330" s="2"/>
      <c r="EZ2330" s="2"/>
      <c r="FA2330" s="2"/>
      <c r="FB2330" s="2"/>
      <c r="FC2330" s="2"/>
      <c r="FD2330" s="2"/>
      <c r="FE2330" s="2"/>
      <c r="FF2330" s="2"/>
      <c r="FG2330" s="2"/>
      <c r="FH2330" s="2"/>
      <c r="FI2330" s="2"/>
      <c r="FJ2330" s="2"/>
      <c r="FK2330" s="2"/>
      <c r="FL2330" s="2"/>
      <c r="FM2330" s="2"/>
      <c r="FN2330" s="2"/>
      <c r="FO2330" s="2"/>
      <c r="FP2330" s="2"/>
      <c r="FQ2330" s="2"/>
      <c r="FR2330" s="2"/>
      <c r="FS2330" s="2"/>
      <c r="FT2330" s="2"/>
      <c r="FU2330" s="2"/>
      <c r="FV2330" s="2"/>
      <c r="FW2330" s="2"/>
      <c r="FX2330" s="2"/>
      <c r="FY2330" s="2"/>
      <c r="FZ2330" s="2"/>
      <c r="GA2330" s="2"/>
      <c r="GB2330" s="2"/>
      <c r="GC2330" s="2"/>
      <c r="GD2330" s="2"/>
      <c r="GE2330" s="2"/>
      <c r="GF2330" s="2"/>
      <c r="GG2330" s="2"/>
      <c r="GH2330" s="2"/>
      <c r="GI2330" s="2"/>
      <c r="GJ2330" s="2"/>
      <c r="GK2330" s="2"/>
      <c r="GL2330" s="2"/>
      <c r="GM2330" s="2"/>
      <c r="GN2330" s="2"/>
      <c r="GO2330" s="2"/>
      <c r="GP2330" s="2"/>
      <c r="GQ2330" s="2"/>
      <c r="GR2330" s="2"/>
      <c r="GS2330" s="2"/>
      <c r="GT2330" s="2"/>
      <c r="GU2330" s="2"/>
      <c r="GV2330" s="2"/>
      <c r="GW2330" s="2"/>
      <c r="GX2330" s="2"/>
      <c r="GY2330" s="2"/>
      <c r="GZ2330" s="2"/>
      <c r="HA2330" s="2"/>
      <c r="HB2330" s="2"/>
      <c r="HC2330" s="2"/>
      <c r="HD2330" s="2"/>
      <c r="HE2330" s="2"/>
      <c r="HF2330" s="2"/>
      <c r="HG2330" s="2"/>
      <c r="HH2330" s="2"/>
      <c r="HI2330" s="2"/>
      <c r="HJ2330" s="2"/>
      <c r="HK2330" s="2"/>
      <c r="HL2330" s="2"/>
      <c r="HM2330" s="2"/>
      <c r="HN2330" s="2"/>
      <c r="HO2330" s="2"/>
      <c r="HP2330" s="2"/>
      <c r="HQ2330" s="2"/>
      <c r="HR2330" s="2"/>
      <c r="HS2330" s="2"/>
      <c r="HT2330" s="2"/>
      <c r="HU2330" s="2"/>
      <c r="HV2330" s="2"/>
      <c r="HW2330" s="2"/>
      <c r="HX2330" s="2"/>
      <c r="HY2330" s="2"/>
      <c r="HZ2330" s="2"/>
      <c r="IA2330" s="2"/>
      <c r="IB2330" s="2"/>
      <c r="IC2330" s="2"/>
      <c r="ID2330" s="2"/>
      <c r="IE2330" s="2"/>
      <c r="IF2330" s="2"/>
      <c r="IG2330" s="2"/>
      <c r="IH2330" s="2"/>
      <c r="II2330" s="2"/>
      <c r="IJ2330" s="2"/>
      <c r="IK2330" s="2"/>
      <c r="IL2330" s="2"/>
      <c r="IM2330" s="2"/>
      <c r="IN2330" s="2"/>
      <c r="IO2330" s="2"/>
      <c r="IP2330" s="2"/>
      <c r="IQ2330" s="2"/>
    </row>
    <row r="2332" spans="1:251" ht="19.2">
      <c r="A2332" s="1" t="s">
        <v>0</v>
      </c>
      <c r="AW2332" s="3"/>
      <c r="AX2332" s="4"/>
      <c r="AY2332" s="3"/>
    </row>
    <row r="2334" spans="1:251" ht="18">
      <c r="B2334" s="115" t="s">
        <v>8</v>
      </c>
      <c r="C2334" s="116"/>
      <c r="D2334" s="116"/>
      <c r="E2334" s="116"/>
      <c r="F2334" s="116"/>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row>
    <row r="2335" spans="1:251">
      <c r="Z2335" s="5"/>
      <c r="AD2335" s="5"/>
      <c r="AE2335" s="5"/>
      <c r="AF2335" s="5"/>
      <c r="AG2335" s="5"/>
      <c r="AH2335" s="5"/>
      <c r="AI2335" s="5"/>
      <c r="AO2335" s="5"/>
    </row>
    <row r="2336" spans="1:251" ht="13.8" thickBot="1">
      <c r="Z2336" s="5"/>
      <c r="AD2336" s="5"/>
      <c r="AE2336" s="5"/>
      <c r="AF2336" s="5"/>
      <c r="AG2336" s="5"/>
      <c r="AH2336" s="5"/>
      <c r="AI2336" s="5"/>
      <c r="AO2336" s="5"/>
      <c r="DI2336" s="6"/>
    </row>
    <row r="2337" spans="1:113" ht="24.75" customHeight="1" thickBot="1">
      <c r="B2337" s="117" t="s">
        <v>1</v>
      </c>
      <c r="C2337" s="118"/>
      <c r="D2337" s="118"/>
      <c r="E2337" s="118"/>
      <c r="F2337" s="118"/>
      <c r="G2337" s="118"/>
      <c r="H2337" s="119" t="s">
        <v>259</v>
      </c>
      <c r="I2337" s="120"/>
      <c r="J2337" s="120"/>
      <c r="K2337" s="120"/>
      <c r="L2337" s="120"/>
      <c r="M2337" s="120"/>
      <c r="N2337" s="120"/>
      <c r="O2337" s="120"/>
      <c r="P2337" s="120"/>
      <c r="Q2337" s="120"/>
      <c r="R2337" s="120"/>
      <c r="S2337" s="120"/>
      <c r="T2337" s="120"/>
      <c r="U2337" s="120"/>
      <c r="V2337" s="120"/>
      <c r="W2337" s="120"/>
      <c r="X2337" s="120"/>
      <c r="Y2337" s="120"/>
      <c r="Z2337" s="120"/>
      <c r="AA2337" s="120"/>
      <c r="AB2337" s="120"/>
      <c r="AC2337" s="120"/>
      <c r="AD2337" s="120"/>
      <c r="AE2337" s="120"/>
      <c r="AF2337" s="120"/>
      <c r="AG2337" s="120"/>
      <c r="AH2337" s="120"/>
      <c r="AI2337" s="120"/>
      <c r="AJ2337" s="120"/>
      <c r="AK2337" s="120"/>
      <c r="AL2337" s="120"/>
      <c r="AM2337" s="120"/>
      <c r="AN2337" s="120"/>
      <c r="AO2337" s="120"/>
      <c r="AP2337" s="120"/>
      <c r="AQ2337" s="120"/>
      <c r="AR2337" s="120"/>
      <c r="AS2337" s="120"/>
      <c r="AT2337" s="120"/>
      <c r="AU2337" s="120"/>
      <c r="AV2337" s="120"/>
      <c r="AW2337" s="120"/>
      <c r="AX2337" s="121"/>
      <c r="DI2337" s="6"/>
    </row>
    <row r="2338" spans="1:113" ht="14.4">
      <c r="B2338" s="7"/>
      <c r="C2338" s="7"/>
      <c r="D2338" s="7"/>
      <c r="E2338" s="7"/>
      <c r="F2338" s="7"/>
      <c r="G2338" s="7"/>
      <c r="H2338" s="8"/>
      <c r="I2338" s="8"/>
      <c r="J2338" s="8"/>
      <c r="K2338" s="8"/>
      <c r="L2338" s="9"/>
      <c r="M2338" s="9"/>
      <c r="N2338" s="9"/>
      <c r="O2338" s="9"/>
      <c r="P2338" s="8"/>
      <c r="Q2338" s="8"/>
      <c r="R2338" s="8"/>
      <c r="S2338" s="8"/>
      <c r="T2338" s="8"/>
      <c r="U2338" s="8"/>
      <c r="V2338" s="10"/>
      <c r="W2338" s="10"/>
      <c r="X2338" s="10"/>
      <c r="Y2338" s="10"/>
      <c r="Z2338" s="10"/>
      <c r="AA2338" s="10"/>
      <c r="AB2338" s="10"/>
      <c r="AC2338" s="10"/>
      <c r="AD2338" s="10"/>
      <c r="AE2338" s="10"/>
      <c r="AF2338" s="10"/>
      <c r="AG2338" s="10"/>
      <c r="AH2338" s="10"/>
      <c r="AI2338" s="10"/>
      <c r="AJ2338" s="10"/>
      <c r="AK2338" s="10"/>
      <c r="AL2338" s="10"/>
      <c r="AM2338" s="10"/>
      <c r="AN2338" s="10"/>
      <c r="AO2338" s="10"/>
      <c r="AP2338" s="10"/>
      <c r="AQ2338" s="10"/>
      <c r="AR2338" s="10"/>
      <c r="AS2338" s="10"/>
      <c r="AT2338" s="10"/>
      <c r="AU2338" s="10"/>
      <c r="AV2338" s="10"/>
      <c r="AW2338" s="10"/>
      <c r="AX2338" s="10"/>
      <c r="DI2338" s="6"/>
    </row>
    <row r="2339" spans="1:113" ht="15" thickBot="1">
      <c r="A2339" s="11"/>
      <c r="B2339" s="10" t="s">
        <v>2</v>
      </c>
      <c r="C2339" s="8"/>
      <c r="D2339" s="8"/>
      <c r="E2339" s="8"/>
      <c r="F2339" s="8"/>
      <c r="G2339" s="8"/>
      <c r="H2339" s="8"/>
      <c r="I2339" s="8"/>
      <c r="J2339" s="8"/>
      <c r="K2339" s="8"/>
      <c r="L2339" s="9"/>
      <c r="M2339" s="9"/>
      <c r="N2339" s="9"/>
      <c r="O2339" s="9"/>
      <c r="P2339" s="8"/>
      <c r="Q2339" s="8"/>
      <c r="R2339" s="8"/>
      <c r="S2339" s="8"/>
      <c r="T2339" s="8"/>
      <c r="U2339" s="8"/>
      <c r="V2339" s="10"/>
      <c r="W2339" s="10"/>
      <c r="X2339" s="10"/>
      <c r="Y2339" s="10"/>
      <c r="Z2339" s="10"/>
      <c r="AA2339" s="10"/>
      <c r="AB2339" s="10"/>
      <c r="AC2339" s="10"/>
      <c r="AD2339" s="10"/>
      <c r="AE2339" s="10"/>
      <c r="AF2339" s="10"/>
      <c r="AG2339" s="10"/>
      <c r="AH2339" s="10"/>
      <c r="AI2339" s="10"/>
      <c r="AJ2339" s="10"/>
      <c r="AK2339" s="10"/>
      <c r="AL2339" s="10"/>
      <c r="AM2339" s="10"/>
      <c r="AN2339" s="10"/>
      <c r="AO2339" s="10"/>
      <c r="AP2339" s="10"/>
      <c r="AQ2339" s="10"/>
      <c r="AR2339" s="10"/>
      <c r="AS2339" s="10"/>
      <c r="AT2339" s="10"/>
      <c r="AU2339" s="10"/>
      <c r="AV2339" s="10"/>
      <c r="AW2339" s="10"/>
      <c r="AX2339" s="10"/>
      <c r="DI2339" s="6"/>
    </row>
    <row r="2340" spans="1:113" ht="14.4">
      <c r="A2340" s="8"/>
      <c r="B2340" s="12"/>
      <c r="C2340" s="7"/>
      <c r="D2340" s="7"/>
      <c r="E2340" s="7"/>
      <c r="F2340" s="7"/>
      <c r="G2340" s="7"/>
      <c r="H2340" s="7"/>
      <c r="I2340" s="7"/>
      <c r="J2340" s="7"/>
      <c r="K2340" s="7"/>
      <c r="L2340" s="13"/>
      <c r="M2340" s="13"/>
      <c r="N2340" s="13"/>
      <c r="O2340" s="13"/>
      <c r="P2340" s="7"/>
      <c r="Q2340" s="7"/>
      <c r="R2340" s="7"/>
      <c r="S2340" s="7"/>
      <c r="T2340" s="7"/>
      <c r="U2340" s="7"/>
      <c r="V2340" s="14"/>
      <c r="W2340" s="14"/>
      <c r="X2340" s="14"/>
      <c r="Y2340" s="14"/>
      <c r="Z2340" s="14"/>
      <c r="AA2340" s="14"/>
      <c r="AB2340" s="14"/>
      <c r="AC2340" s="14"/>
      <c r="AD2340" s="14"/>
      <c r="AE2340" s="14"/>
      <c r="AF2340" s="14"/>
      <c r="AG2340" s="14"/>
      <c r="AH2340" s="14"/>
      <c r="AI2340" s="14"/>
      <c r="AJ2340" s="14"/>
      <c r="AK2340" s="14"/>
      <c r="AL2340" s="14"/>
      <c r="AM2340" s="14"/>
      <c r="AN2340" s="14"/>
      <c r="AO2340" s="14"/>
      <c r="AP2340" s="14"/>
      <c r="AQ2340" s="14"/>
      <c r="AR2340" s="14"/>
      <c r="AS2340" s="14"/>
      <c r="AT2340" s="14"/>
      <c r="AU2340" s="14"/>
      <c r="AV2340" s="14"/>
      <c r="AW2340" s="14"/>
      <c r="AX2340" s="15"/>
    </row>
    <row r="2341" spans="1:113" ht="12" customHeight="1">
      <c r="A2341" s="8"/>
      <c r="B2341" s="122" t="s">
        <v>260</v>
      </c>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4"/>
    </row>
    <row r="2342" spans="1:113" ht="12" customHeight="1">
      <c r="A2342" s="8"/>
      <c r="B2342" s="122"/>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4"/>
    </row>
    <row r="2343" spans="1:113" ht="12" customHeight="1">
      <c r="A2343" s="8"/>
      <c r="B2343" s="122"/>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4"/>
      <c r="BC2343" s="16"/>
    </row>
    <row r="2344" spans="1:113" ht="12" customHeight="1">
      <c r="A2344" s="8"/>
      <c r="B2344" s="122"/>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4"/>
    </row>
    <row r="2345" spans="1:113" ht="12" customHeight="1">
      <c r="A2345" s="8"/>
      <c r="B2345" s="122"/>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4"/>
    </row>
    <row r="2346" spans="1:113" ht="12" customHeight="1">
      <c r="A2346" s="8"/>
      <c r="B2346" s="122"/>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4"/>
    </row>
    <row r="2347" spans="1:113" ht="15" thickBot="1">
      <c r="A2347" s="17"/>
      <c r="B2347" s="18"/>
      <c r="C2347" s="19"/>
      <c r="D2347" s="19"/>
      <c r="E2347" s="19"/>
      <c r="F2347" s="19"/>
      <c r="G2347" s="19"/>
      <c r="H2347" s="19"/>
      <c r="I2347" s="19"/>
      <c r="J2347" s="19"/>
      <c r="K2347" s="19"/>
      <c r="L2347" s="19"/>
      <c r="M2347" s="19"/>
      <c r="N2347" s="19"/>
      <c r="O2347" s="19"/>
      <c r="P2347" s="19"/>
      <c r="Q2347" s="19"/>
      <c r="R2347" s="19"/>
      <c r="S2347" s="19"/>
      <c r="T2347" s="19"/>
      <c r="U2347" s="19"/>
      <c r="V2347" s="19"/>
      <c r="W2347" s="19"/>
      <c r="X2347" s="19"/>
      <c r="Y2347" s="19"/>
      <c r="Z2347" s="19"/>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20"/>
    </row>
    <row r="2348" spans="1:113">
      <c r="B2348" s="21"/>
    </row>
    <row r="2349" spans="1:113" ht="15" thickBot="1">
      <c r="A2349" s="11"/>
      <c r="B2349" s="10" t="s">
        <v>3</v>
      </c>
      <c r="C2349" s="8"/>
      <c r="D2349" s="8"/>
      <c r="E2349" s="8"/>
      <c r="F2349" s="8"/>
      <c r="G2349" s="8"/>
      <c r="H2349" s="8"/>
      <c r="I2349" s="8"/>
      <c r="J2349" s="8"/>
      <c r="K2349" s="8"/>
      <c r="L2349" s="9"/>
      <c r="M2349" s="9"/>
      <c r="N2349" s="9"/>
      <c r="O2349" s="9"/>
      <c r="P2349" s="8"/>
      <c r="Q2349" s="8"/>
      <c r="R2349" s="8"/>
      <c r="S2349" s="8"/>
      <c r="T2349" s="8"/>
      <c r="U2349" s="8"/>
      <c r="V2349" s="10"/>
      <c r="W2349" s="10"/>
      <c r="X2349" s="10"/>
      <c r="Y2349" s="10"/>
      <c r="Z2349" s="10"/>
      <c r="AA2349" s="10"/>
      <c r="AB2349" s="10"/>
      <c r="AC2349" s="10"/>
      <c r="AD2349" s="10"/>
      <c r="AE2349" s="10"/>
      <c r="AF2349" s="10"/>
      <c r="AG2349" s="10"/>
      <c r="AH2349" s="10"/>
      <c r="AI2349" s="10"/>
      <c r="AJ2349" s="10"/>
      <c r="AK2349" s="10"/>
      <c r="AL2349" s="10"/>
      <c r="AM2349" s="10"/>
      <c r="AN2349" s="10"/>
      <c r="AO2349" s="10"/>
      <c r="AP2349" s="10"/>
      <c r="AQ2349" s="10"/>
      <c r="AR2349" s="10"/>
      <c r="AS2349" s="10"/>
      <c r="AT2349" s="10"/>
      <c r="AU2349" s="10"/>
      <c r="AV2349" s="10"/>
      <c r="AW2349" s="10"/>
      <c r="AX2349" s="10"/>
      <c r="DI2349" s="6"/>
    </row>
    <row r="2350" spans="1:113" ht="14.4">
      <c r="A2350" s="8"/>
      <c r="B2350" s="12"/>
      <c r="C2350" s="7"/>
      <c r="D2350" s="7"/>
      <c r="E2350" s="7"/>
      <c r="F2350" s="7"/>
      <c r="G2350" s="7"/>
      <c r="H2350" s="7"/>
      <c r="I2350" s="7"/>
      <c r="J2350" s="7"/>
      <c r="K2350" s="7"/>
      <c r="L2350" s="13"/>
      <c r="M2350" s="13"/>
      <c r="N2350" s="13"/>
      <c r="O2350" s="13"/>
      <c r="P2350" s="7"/>
      <c r="Q2350" s="7"/>
      <c r="R2350" s="7"/>
      <c r="S2350" s="7"/>
      <c r="T2350" s="7"/>
      <c r="U2350" s="7"/>
      <c r="V2350" s="14"/>
      <c r="W2350" s="14"/>
      <c r="X2350" s="14"/>
      <c r="Y2350" s="14"/>
      <c r="Z2350" s="14"/>
      <c r="AA2350" s="14"/>
      <c r="AB2350" s="14"/>
      <c r="AC2350" s="14"/>
      <c r="AD2350" s="14"/>
      <c r="AE2350" s="14"/>
      <c r="AF2350" s="14"/>
      <c r="AG2350" s="14"/>
      <c r="AH2350" s="14"/>
      <c r="AI2350" s="14"/>
      <c r="AJ2350" s="14"/>
      <c r="AK2350" s="14"/>
      <c r="AL2350" s="14"/>
      <c r="AM2350" s="14"/>
      <c r="AN2350" s="14"/>
      <c r="AO2350" s="14"/>
      <c r="AP2350" s="14"/>
      <c r="AQ2350" s="14"/>
      <c r="AR2350" s="14"/>
      <c r="AS2350" s="14"/>
      <c r="AT2350" s="14"/>
      <c r="AU2350" s="14"/>
      <c r="AV2350" s="14"/>
      <c r="AW2350" s="14"/>
      <c r="AX2350" s="15"/>
    </row>
    <row r="2351" spans="1:113" ht="12" customHeight="1">
      <c r="A2351" s="8"/>
      <c r="B2351" s="122" t="s">
        <v>261</v>
      </c>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4"/>
    </row>
    <row r="2352" spans="1:113" ht="12" customHeight="1">
      <c r="A2352" s="8"/>
      <c r="B2352" s="122"/>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4"/>
      <c r="BC2352" s="16"/>
    </row>
    <row r="2353" spans="1:251" ht="12" customHeight="1">
      <c r="A2353" s="8"/>
      <c r="B2353" s="122"/>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4"/>
    </row>
    <row r="2354" spans="1:251" ht="12" customHeight="1">
      <c r="A2354" s="8"/>
      <c r="B2354" s="122"/>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4"/>
    </row>
    <row r="2355" spans="1:251" ht="12" customHeight="1">
      <c r="A2355" s="8"/>
      <c r="B2355" s="122"/>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4"/>
    </row>
    <row r="2356" spans="1:251" ht="15" thickBot="1">
      <c r="A2356" s="17"/>
      <c r="B2356" s="18"/>
      <c r="C2356" s="19"/>
      <c r="D2356" s="19"/>
      <c r="E2356" s="19"/>
      <c r="F2356" s="19"/>
      <c r="G2356" s="19"/>
      <c r="H2356" s="19"/>
      <c r="I2356" s="19"/>
      <c r="J2356" s="19"/>
      <c r="K2356" s="19"/>
      <c r="L2356" s="19"/>
      <c r="M2356" s="19"/>
      <c r="N2356" s="19"/>
      <c r="O2356" s="19"/>
      <c r="P2356" s="19"/>
      <c r="Q2356" s="19"/>
      <c r="R2356" s="19"/>
      <c r="S2356" s="19"/>
      <c r="T2356" s="19"/>
      <c r="U2356" s="19"/>
      <c r="V2356" s="19"/>
      <c r="W2356" s="19"/>
      <c r="X2356" s="19"/>
      <c r="Y2356" s="19"/>
      <c r="Z2356" s="19"/>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20"/>
    </row>
    <row r="2357" spans="1:251">
      <c r="B2357" s="21"/>
    </row>
    <row r="2358" spans="1:251" ht="14.4">
      <c r="B2358" s="10" t="s">
        <v>4</v>
      </c>
      <c r="C2358" s="8"/>
      <c r="D2358" s="8"/>
      <c r="E2358" s="8"/>
      <c r="F2358" s="8"/>
      <c r="G2358" s="8"/>
      <c r="H2358" s="8"/>
      <c r="I2358" s="8"/>
      <c r="J2358" s="8"/>
      <c r="K2358" s="8"/>
      <c r="L2358" s="9"/>
      <c r="M2358" s="9"/>
      <c r="N2358" s="9"/>
      <c r="O2358" s="9"/>
      <c r="P2358" s="8"/>
      <c r="Q2358" s="8"/>
      <c r="R2358" s="8"/>
      <c r="S2358" s="8"/>
      <c r="T2358" s="8"/>
      <c r="U2358" s="8"/>
      <c r="V2358" s="10"/>
      <c r="W2358" s="10"/>
      <c r="X2358" s="10"/>
      <c r="Y2358" s="10"/>
      <c r="Z2358" s="10"/>
      <c r="AA2358" s="10"/>
      <c r="AB2358" s="10"/>
      <c r="AC2358" s="10"/>
      <c r="AD2358" s="10"/>
      <c r="AE2358" s="10"/>
      <c r="AF2358" s="10"/>
      <c r="AG2358" s="10"/>
      <c r="AH2358" s="10"/>
      <c r="AI2358" s="10"/>
      <c r="AJ2358" s="10"/>
      <c r="AK2358" s="10"/>
      <c r="AL2358" s="10"/>
      <c r="AM2358" s="10"/>
      <c r="AN2358" s="10"/>
      <c r="AO2358" s="10"/>
      <c r="AP2358" s="10"/>
      <c r="AQ2358" s="10"/>
      <c r="AR2358" s="10"/>
      <c r="AS2358" s="10"/>
      <c r="AT2358" s="10"/>
      <c r="AU2358" s="10"/>
      <c r="AV2358" s="10"/>
      <c r="AW2358" s="10"/>
      <c r="AX2358" s="10"/>
    </row>
    <row r="2359" spans="1:251" ht="15" thickBot="1">
      <c r="B2359" s="8"/>
      <c r="C2359" s="8"/>
      <c r="D2359" s="8"/>
      <c r="E2359" s="8"/>
      <c r="F2359" s="8"/>
      <c r="G2359" s="8"/>
      <c r="H2359" s="8"/>
      <c r="I2359" s="8"/>
      <c r="J2359" s="8"/>
      <c r="K2359" s="8"/>
      <c r="L2359" s="9"/>
      <c r="M2359" s="9"/>
      <c r="N2359" s="9"/>
      <c r="O2359" s="9"/>
      <c r="P2359" s="8"/>
      <c r="Q2359" s="8"/>
      <c r="R2359" s="8"/>
      <c r="S2359" s="8"/>
      <c r="T2359" s="8"/>
      <c r="U2359" s="8"/>
      <c r="V2359" s="10"/>
      <c r="W2359" s="10"/>
      <c r="X2359" s="10"/>
      <c r="Y2359" s="10"/>
      <c r="Z2359" s="10"/>
      <c r="AA2359" s="10"/>
      <c r="AB2359" s="10"/>
      <c r="AC2359" s="10"/>
      <c r="AD2359" s="10"/>
      <c r="AE2359" s="10"/>
      <c r="AF2359" s="10"/>
      <c r="AG2359" s="10"/>
      <c r="AH2359" s="10"/>
      <c r="AI2359" s="10"/>
      <c r="AJ2359" s="10"/>
      <c r="AK2359" s="10"/>
      <c r="AL2359" s="10"/>
      <c r="AM2359" s="10"/>
      <c r="AN2359" s="10"/>
      <c r="AO2359" s="10"/>
      <c r="AP2359" s="10"/>
      <c r="AQ2359" s="10"/>
      <c r="AR2359" s="10"/>
      <c r="AS2359" s="10"/>
      <c r="AT2359" s="10"/>
      <c r="AU2359" s="10"/>
      <c r="AV2359" s="10"/>
      <c r="AW2359" s="10"/>
      <c r="AX2359" s="22" t="s">
        <v>5</v>
      </c>
    </row>
    <row r="2360" spans="1:251" s="16" customFormat="1" ht="13.5" customHeight="1">
      <c r="A2360" s="8"/>
      <c r="B2360" s="125" t="s">
        <v>6</v>
      </c>
      <c r="C2360" s="126"/>
      <c r="D2360" s="126"/>
      <c r="E2360" s="126"/>
      <c r="F2360" s="126"/>
      <c r="G2360" s="126"/>
      <c r="H2360" s="126"/>
      <c r="I2360" s="126"/>
      <c r="J2360" s="126"/>
      <c r="K2360" s="126"/>
      <c r="L2360" s="126"/>
      <c r="M2360" s="126"/>
      <c r="N2360" s="126"/>
      <c r="O2360" s="126"/>
      <c r="P2360" s="126"/>
      <c r="Q2360" s="126"/>
      <c r="R2360" s="126"/>
      <c r="S2360" s="126"/>
      <c r="T2360" s="126"/>
      <c r="U2360" s="126"/>
      <c r="V2360" s="126"/>
      <c r="W2360" s="126"/>
      <c r="X2360" s="126"/>
      <c r="Y2360" s="126"/>
      <c r="Z2360" s="127"/>
      <c r="AA2360" s="131" t="s">
        <v>9</v>
      </c>
      <c r="AB2360" s="126"/>
      <c r="AC2360" s="126"/>
      <c r="AD2360" s="126"/>
      <c r="AE2360" s="126"/>
      <c r="AF2360" s="126"/>
      <c r="AG2360" s="126"/>
      <c r="AH2360" s="126"/>
      <c r="AI2360" s="127"/>
      <c r="AJ2360" s="131" t="s">
        <v>10</v>
      </c>
      <c r="AK2360" s="126"/>
      <c r="AL2360" s="126"/>
      <c r="AM2360" s="126"/>
      <c r="AN2360" s="126"/>
      <c r="AO2360" s="126"/>
      <c r="AP2360" s="126"/>
      <c r="AQ2360" s="126"/>
      <c r="AR2360" s="127"/>
      <c r="AS2360" s="131" t="s">
        <v>7</v>
      </c>
      <c r="AT2360" s="126"/>
      <c r="AU2360" s="126"/>
      <c r="AV2360" s="126"/>
      <c r="AW2360" s="126"/>
      <c r="AX2360" s="133"/>
      <c r="AY2360" s="2"/>
      <c r="AZ2360" s="2"/>
      <c r="BA2360" s="2"/>
      <c r="BB2360" s="2"/>
      <c r="BC2360" s="2"/>
      <c r="BD2360" s="2"/>
      <c r="BE2360" s="2"/>
      <c r="BF2360" s="2"/>
      <c r="BG2360" s="2"/>
      <c r="BH2360" s="2"/>
      <c r="BI2360" s="2"/>
      <c r="BJ2360" s="2"/>
      <c r="BK2360" s="2"/>
      <c r="BL2360" s="2"/>
      <c r="BM2360" s="2"/>
      <c r="BN2360" s="2"/>
      <c r="BO2360" s="2"/>
      <c r="BP2360" s="2"/>
      <c r="BQ2360" s="2"/>
      <c r="BR2360" s="2"/>
      <c r="BS2360" s="2"/>
      <c r="BT2360" s="2"/>
      <c r="BU2360" s="2"/>
      <c r="BV2360" s="2"/>
      <c r="BW2360" s="2"/>
      <c r="BX2360" s="2"/>
      <c r="BY2360" s="2"/>
      <c r="BZ2360" s="2"/>
      <c r="CA2360" s="2"/>
      <c r="CB2360" s="2"/>
      <c r="CC2360" s="2"/>
      <c r="CD2360" s="2"/>
      <c r="CE2360" s="2"/>
      <c r="CF2360" s="2"/>
      <c r="CG2360" s="2"/>
      <c r="CH2360" s="2"/>
      <c r="CI2360" s="2"/>
      <c r="CJ2360" s="2"/>
      <c r="CK2360" s="2"/>
      <c r="CL2360" s="2"/>
      <c r="CM2360" s="2"/>
      <c r="CN2360" s="2"/>
      <c r="CO2360" s="2"/>
      <c r="CP2360" s="2"/>
      <c r="CQ2360" s="2"/>
      <c r="CR2360" s="2"/>
      <c r="CS2360" s="2"/>
      <c r="CT2360" s="2"/>
      <c r="CU2360" s="2"/>
      <c r="CV2360" s="2"/>
      <c r="CW2360" s="2"/>
      <c r="CX2360" s="2"/>
      <c r="CY2360" s="2"/>
      <c r="CZ2360" s="2"/>
      <c r="DA2360" s="2"/>
      <c r="DB2360" s="2"/>
      <c r="DC2360" s="2"/>
      <c r="DD2360" s="2"/>
      <c r="DE2360" s="2"/>
      <c r="DF2360" s="2"/>
      <c r="DG2360" s="2"/>
      <c r="DH2360" s="2"/>
      <c r="DI2360" s="2"/>
      <c r="DJ2360" s="2"/>
      <c r="DK2360" s="2"/>
      <c r="DL2360" s="2"/>
      <c r="DM2360" s="2"/>
      <c r="DN2360" s="2"/>
      <c r="DO2360" s="2"/>
      <c r="DP2360" s="2"/>
      <c r="DQ2360" s="2"/>
      <c r="DR2360" s="2"/>
      <c r="DS2360" s="2"/>
      <c r="DT2360" s="2"/>
      <c r="DU2360" s="2"/>
      <c r="DV2360" s="2"/>
      <c r="DW2360" s="2"/>
      <c r="DX2360" s="2"/>
      <c r="DY2360" s="2"/>
      <c r="DZ2360" s="2"/>
      <c r="EA2360" s="2"/>
      <c r="EB2360" s="2"/>
      <c r="EC2360" s="2"/>
      <c r="ED2360" s="2"/>
      <c r="EE2360" s="2"/>
      <c r="EF2360" s="2"/>
      <c r="EG2360" s="2"/>
      <c r="EH2360" s="2"/>
      <c r="EI2360" s="2"/>
      <c r="EJ2360" s="2"/>
      <c r="EK2360" s="2"/>
      <c r="EL2360" s="2"/>
      <c r="EM2360" s="2"/>
      <c r="EN2360" s="2"/>
      <c r="EO2360" s="2"/>
      <c r="EP2360" s="2"/>
      <c r="EQ2360" s="2"/>
      <c r="ER2360" s="2"/>
      <c r="ES2360" s="2"/>
      <c r="ET2360" s="2"/>
      <c r="EU2360" s="2"/>
      <c r="EV2360" s="2"/>
      <c r="EW2360" s="2"/>
      <c r="EX2360" s="2"/>
      <c r="EY2360" s="2"/>
      <c r="EZ2360" s="2"/>
      <c r="FA2360" s="2"/>
      <c r="FB2360" s="2"/>
      <c r="FC2360" s="2"/>
      <c r="FD2360" s="2"/>
      <c r="FE2360" s="2"/>
      <c r="FF2360" s="2"/>
      <c r="FG2360" s="2"/>
      <c r="FH2360" s="2"/>
      <c r="FI2360" s="2"/>
      <c r="FJ2360" s="2"/>
      <c r="FK2360" s="2"/>
      <c r="FL2360" s="2"/>
      <c r="FM2360" s="2"/>
      <c r="FN2360" s="2"/>
      <c r="FO2360" s="2"/>
      <c r="FP2360" s="2"/>
      <c r="FQ2360" s="2"/>
      <c r="FR2360" s="2"/>
      <c r="FS2360" s="2"/>
      <c r="FT2360" s="2"/>
      <c r="FU2360" s="2"/>
      <c r="FV2360" s="2"/>
      <c r="FW2360" s="2"/>
      <c r="FX2360" s="2"/>
      <c r="FY2360" s="2"/>
      <c r="FZ2360" s="2"/>
      <c r="GA2360" s="2"/>
      <c r="GB2360" s="2"/>
      <c r="GC2360" s="2"/>
      <c r="GD2360" s="2"/>
      <c r="GE2360" s="2"/>
      <c r="GF2360" s="2"/>
      <c r="GG2360" s="2"/>
      <c r="GH2360" s="2"/>
      <c r="GI2360" s="2"/>
      <c r="GJ2360" s="2"/>
      <c r="GK2360" s="2"/>
      <c r="GL2360" s="2"/>
      <c r="GM2360" s="2"/>
      <c r="GN2360" s="2"/>
      <c r="GO2360" s="2"/>
      <c r="GP2360" s="2"/>
      <c r="GQ2360" s="2"/>
      <c r="GR2360" s="2"/>
      <c r="GS2360" s="2"/>
      <c r="GT2360" s="2"/>
      <c r="GU2360" s="2"/>
      <c r="GV2360" s="2"/>
      <c r="GW2360" s="2"/>
      <c r="GX2360" s="2"/>
      <c r="GY2360" s="2"/>
      <c r="GZ2360" s="2"/>
      <c r="HA2360" s="2"/>
      <c r="HB2360" s="2"/>
      <c r="HC2360" s="2"/>
      <c r="HD2360" s="2"/>
      <c r="HE2360" s="2"/>
      <c r="HF2360" s="2"/>
      <c r="HG2360" s="2"/>
      <c r="HH2360" s="2"/>
      <c r="HI2360" s="2"/>
      <c r="HJ2360" s="2"/>
      <c r="HK2360" s="2"/>
      <c r="HL2360" s="2"/>
      <c r="HM2360" s="2"/>
      <c r="HN2360" s="2"/>
      <c r="HO2360" s="2"/>
      <c r="HP2360" s="2"/>
      <c r="HQ2360" s="2"/>
      <c r="HR2360" s="2"/>
      <c r="HS2360" s="2"/>
      <c r="HT2360" s="2"/>
      <c r="HU2360" s="2"/>
      <c r="HV2360" s="2"/>
      <c r="HW2360" s="2"/>
      <c r="HX2360" s="2"/>
      <c r="HY2360" s="2"/>
      <c r="HZ2360" s="2"/>
      <c r="IA2360" s="2"/>
      <c r="IB2360" s="2"/>
      <c r="IC2360" s="2"/>
      <c r="ID2360" s="2"/>
      <c r="IE2360" s="2"/>
      <c r="IF2360" s="2"/>
      <c r="IG2360" s="2"/>
      <c r="IH2360" s="2"/>
      <c r="II2360" s="2"/>
      <c r="IJ2360" s="2"/>
      <c r="IK2360" s="2"/>
      <c r="IL2360" s="2"/>
      <c r="IM2360" s="2"/>
      <c r="IN2360" s="2"/>
      <c r="IO2360" s="2"/>
      <c r="IP2360" s="2"/>
      <c r="IQ2360" s="2"/>
    </row>
    <row r="2361" spans="1:251" s="16" customFormat="1">
      <c r="A2361" s="8"/>
      <c r="B2361" s="128"/>
      <c r="C2361" s="129"/>
      <c r="D2361" s="129"/>
      <c r="E2361" s="129"/>
      <c r="F2361" s="129"/>
      <c r="G2361" s="129"/>
      <c r="H2361" s="129"/>
      <c r="I2361" s="129"/>
      <c r="J2361" s="129"/>
      <c r="K2361" s="129"/>
      <c r="L2361" s="129"/>
      <c r="M2361" s="129"/>
      <c r="N2361" s="129"/>
      <c r="O2361" s="129"/>
      <c r="P2361" s="129"/>
      <c r="Q2361" s="129"/>
      <c r="R2361" s="129"/>
      <c r="S2361" s="129"/>
      <c r="T2361" s="129"/>
      <c r="U2361" s="129"/>
      <c r="V2361" s="129"/>
      <c r="W2361" s="129"/>
      <c r="X2361" s="129"/>
      <c r="Y2361" s="129"/>
      <c r="Z2361" s="130"/>
      <c r="AA2361" s="132"/>
      <c r="AB2361" s="129"/>
      <c r="AC2361" s="129"/>
      <c r="AD2361" s="129"/>
      <c r="AE2361" s="129"/>
      <c r="AF2361" s="129"/>
      <c r="AG2361" s="129"/>
      <c r="AH2361" s="129"/>
      <c r="AI2361" s="130"/>
      <c r="AJ2361" s="132"/>
      <c r="AK2361" s="129"/>
      <c r="AL2361" s="129"/>
      <c r="AM2361" s="129"/>
      <c r="AN2361" s="129"/>
      <c r="AO2361" s="129"/>
      <c r="AP2361" s="129"/>
      <c r="AQ2361" s="129"/>
      <c r="AR2361" s="130"/>
      <c r="AS2361" s="132"/>
      <c r="AT2361" s="129"/>
      <c r="AU2361" s="129"/>
      <c r="AV2361" s="129"/>
      <c r="AW2361" s="129"/>
      <c r="AX2361" s="134"/>
      <c r="AY2361" s="2"/>
      <c r="AZ2361" s="2"/>
      <c r="BA2361" s="2"/>
      <c r="BB2361" s="23"/>
      <c r="BC2361" s="24"/>
      <c r="BE2361" s="2"/>
      <c r="BF2361" s="2"/>
      <c r="BG2361" s="2"/>
      <c r="BH2361" s="2"/>
      <c r="BI2361" s="2"/>
      <c r="BJ2361" s="2"/>
      <c r="BK2361" s="2"/>
      <c r="BL2361" s="2"/>
      <c r="BM2361" s="2"/>
      <c r="BN2361" s="2"/>
      <c r="BO2361" s="2"/>
      <c r="BP2361" s="2"/>
      <c r="BQ2361" s="2"/>
      <c r="BR2361" s="2"/>
      <c r="BS2361" s="2"/>
      <c r="BT2361" s="2"/>
      <c r="BU2361" s="2"/>
      <c r="BV2361" s="2"/>
      <c r="BW2361" s="2"/>
      <c r="BX2361" s="2"/>
      <c r="BY2361" s="2"/>
      <c r="BZ2361" s="2"/>
      <c r="CA2361" s="2"/>
      <c r="CB2361" s="2"/>
      <c r="CC2361" s="2"/>
      <c r="CD2361" s="2"/>
      <c r="CE2361" s="2"/>
      <c r="CF2361" s="2"/>
      <c r="CG2361" s="2"/>
      <c r="CH2361" s="2"/>
      <c r="CI2361" s="2"/>
      <c r="CJ2361" s="2"/>
      <c r="CK2361" s="2"/>
      <c r="CL2361" s="2"/>
      <c r="CM2361" s="2"/>
      <c r="CN2361" s="2"/>
      <c r="CO2361" s="2"/>
      <c r="CP2361" s="2"/>
      <c r="CQ2361" s="2"/>
      <c r="CR2361" s="2"/>
      <c r="CS2361" s="2"/>
      <c r="CT2361" s="2"/>
      <c r="CU2361" s="2"/>
      <c r="CV2361" s="2"/>
      <c r="CW2361" s="2"/>
      <c r="CX2361" s="2"/>
      <c r="CY2361" s="2"/>
      <c r="CZ2361" s="2"/>
      <c r="DA2361" s="2"/>
      <c r="DB2361" s="2"/>
      <c r="DC2361" s="2"/>
      <c r="DD2361" s="2"/>
      <c r="DE2361" s="2"/>
      <c r="DF2361" s="2"/>
      <c r="DG2361" s="2"/>
      <c r="DH2361" s="2"/>
      <c r="DI2361" s="2"/>
      <c r="DJ2361" s="2"/>
      <c r="DK2361" s="2"/>
      <c r="DL2361" s="2"/>
      <c r="DM2361" s="2"/>
      <c r="DN2361" s="2"/>
      <c r="DO2361" s="2"/>
      <c r="DP2361" s="2"/>
      <c r="DQ2361" s="2"/>
      <c r="DR2361" s="2"/>
      <c r="DS2361" s="2"/>
      <c r="DT2361" s="2"/>
      <c r="DU2361" s="2"/>
      <c r="DV2361" s="2"/>
      <c r="DW2361" s="2"/>
      <c r="DX2361" s="2"/>
      <c r="DY2361" s="2"/>
      <c r="DZ2361" s="2"/>
      <c r="EA2361" s="2"/>
      <c r="EB2361" s="2"/>
      <c r="EC2361" s="2"/>
      <c r="ED2361" s="2"/>
      <c r="EE2361" s="2"/>
      <c r="EF2361" s="2"/>
      <c r="EG2361" s="2"/>
      <c r="EH2361" s="2"/>
      <c r="EI2361" s="2"/>
      <c r="EJ2361" s="2"/>
      <c r="EK2361" s="2"/>
      <c r="EL2361" s="2"/>
      <c r="EM2361" s="2"/>
      <c r="EN2361" s="2"/>
      <c r="EO2361" s="2"/>
      <c r="EP2361" s="2"/>
      <c r="EQ2361" s="2"/>
      <c r="ER2361" s="2"/>
      <c r="ES2361" s="2"/>
      <c r="ET2361" s="2"/>
      <c r="EU2361" s="2"/>
      <c r="EV2361" s="2"/>
      <c r="EW2361" s="2"/>
      <c r="EX2361" s="2"/>
      <c r="EY2361" s="2"/>
      <c r="EZ2361" s="2"/>
      <c r="FA2361" s="2"/>
      <c r="FB2361" s="2"/>
      <c r="FC2361" s="2"/>
      <c r="FD2361" s="2"/>
      <c r="FE2361" s="2"/>
      <c r="FF2361" s="2"/>
      <c r="FG2361" s="2"/>
      <c r="FH2361" s="2"/>
      <c r="FI2361" s="2"/>
      <c r="FJ2361" s="2"/>
      <c r="FK2361" s="2"/>
      <c r="FL2361" s="2"/>
      <c r="FM2361" s="2"/>
      <c r="FN2361" s="2"/>
      <c r="FO2361" s="2"/>
      <c r="FP2361" s="2"/>
      <c r="FQ2361" s="2"/>
      <c r="FR2361" s="2"/>
      <c r="FS2361" s="2"/>
      <c r="FT2361" s="2"/>
      <c r="FU2361" s="2"/>
      <c r="FV2361" s="2"/>
      <c r="FW2361" s="2"/>
      <c r="FX2361" s="2"/>
      <c r="FY2361" s="2"/>
      <c r="FZ2361" s="2"/>
      <c r="GA2361" s="2"/>
      <c r="GB2361" s="2"/>
      <c r="GC2361" s="2"/>
      <c r="GD2361" s="2"/>
      <c r="GE2361" s="2"/>
      <c r="GF2361" s="2"/>
      <c r="GG2361" s="2"/>
      <c r="GH2361" s="2"/>
      <c r="GI2361" s="2"/>
      <c r="GJ2361" s="2"/>
      <c r="GK2361" s="2"/>
      <c r="GL2361" s="2"/>
      <c r="GM2361" s="2"/>
      <c r="GN2361" s="2"/>
      <c r="GO2361" s="2"/>
      <c r="GP2361" s="2"/>
      <c r="GQ2361" s="2"/>
      <c r="GR2361" s="2"/>
      <c r="GS2361" s="2"/>
      <c r="GT2361" s="2"/>
      <c r="GU2361" s="2"/>
      <c r="GV2361" s="2"/>
      <c r="GW2361" s="2"/>
      <c r="GX2361" s="2"/>
      <c r="GY2361" s="2"/>
      <c r="GZ2361" s="2"/>
      <c r="HA2361" s="2"/>
      <c r="HB2361" s="2"/>
      <c r="HC2361" s="2"/>
      <c r="HD2361" s="2"/>
      <c r="HE2361" s="2"/>
      <c r="HF2361" s="2"/>
      <c r="HG2361" s="2"/>
      <c r="HH2361" s="2"/>
      <c r="HI2361" s="2"/>
      <c r="HJ2361" s="2"/>
      <c r="HK2361" s="2"/>
      <c r="HL2361" s="2"/>
      <c r="HM2361" s="2"/>
      <c r="HN2361" s="2"/>
      <c r="HO2361" s="2"/>
      <c r="HP2361" s="2"/>
      <c r="HQ2361" s="2"/>
      <c r="HR2361" s="2"/>
      <c r="HS2361" s="2"/>
      <c r="HT2361" s="2"/>
      <c r="HU2361" s="2"/>
      <c r="HV2361" s="2"/>
      <c r="HW2361" s="2"/>
      <c r="HX2361" s="2"/>
      <c r="HY2361" s="2"/>
      <c r="HZ2361" s="2"/>
      <c r="IA2361" s="2"/>
      <c r="IB2361" s="2"/>
      <c r="IC2361" s="2"/>
      <c r="ID2361" s="2"/>
      <c r="IE2361" s="2"/>
      <c r="IF2361" s="2"/>
      <c r="IG2361" s="2"/>
      <c r="IH2361" s="2"/>
      <c r="II2361" s="2"/>
      <c r="IJ2361" s="2"/>
      <c r="IK2361" s="2"/>
      <c r="IL2361" s="2"/>
      <c r="IM2361" s="2"/>
      <c r="IN2361" s="2"/>
      <c r="IO2361" s="2"/>
      <c r="IP2361" s="2"/>
      <c r="IQ2361" s="2"/>
    </row>
    <row r="2362" spans="1:251" s="16" customFormat="1" ht="18.75" customHeight="1">
      <c r="A2362" s="8"/>
      <c r="B2362" s="25"/>
      <c r="C2362" s="135" t="s">
        <v>262</v>
      </c>
      <c r="D2362" s="136"/>
      <c r="E2362" s="136"/>
      <c r="F2362" s="136"/>
      <c r="G2362" s="136"/>
      <c r="H2362" s="136"/>
      <c r="I2362" s="136"/>
      <c r="J2362" s="136"/>
      <c r="K2362" s="136"/>
      <c r="L2362" s="136"/>
      <c r="M2362" s="136"/>
      <c r="N2362" s="136"/>
      <c r="O2362" s="136"/>
      <c r="P2362" s="136"/>
      <c r="Q2362" s="136"/>
      <c r="R2362" s="136"/>
      <c r="S2362" s="136"/>
      <c r="T2362" s="136"/>
      <c r="U2362" s="136"/>
      <c r="V2362" s="136"/>
      <c r="W2362" s="136"/>
      <c r="X2362" s="136"/>
      <c r="Y2362" s="136"/>
      <c r="Z2362" s="137"/>
      <c r="AA2362" s="138">
        <v>4801</v>
      </c>
      <c r="AB2362" s="139"/>
      <c r="AC2362" s="139"/>
      <c r="AD2362" s="139"/>
      <c r="AE2362" s="139"/>
      <c r="AF2362" s="139"/>
      <c r="AG2362" s="139"/>
      <c r="AH2362" s="139"/>
      <c r="AI2362" s="140"/>
      <c r="AJ2362" s="138">
        <v>9722</v>
      </c>
      <c r="AK2362" s="139"/>
      <c r="AL2362" s="139"/>
      <c r="AM2362" s="139"/>
      <c r="AN2362" s="139"/>
      <c r="AO2362" s="139"/>
      <c r="AP2362" s="139"/>
      <c r="AQ2362" s="139"/>
      <c r="AR2362" s="140"/>
      <c r="AS2362" s="141"/>
      <c r="AT2362" s="142"/>
      <c r="AU2362" s="142"/>
      <c r="AV2362" s="142"/>
      <c r="AW2362" s="142"/>
      <c r="AX2362" s="143"/>
      <c r="AY2362" s="2"/>
      <c r="AZ2362" s="2"/>
      <c r="BA2362" s="2"/>
      <c r="BB2362" s="2"/>
      <c r="BC2362" s="2"/>
      <c r="BD2362" s="2"/>
      <c r="BE2362" s="2"/>
      <c r="BF2362" s="2"/>
      <c r="BG2362" s="2"/>
      <c r="BH2362" s="2"/>
      <c r="BI2362" s="2"/>
      <c r="BJ2362" s="2"/>
      <c r="BK2362" s="2"/>
      <c r="BL2362" s="2"/>
      <c r="BM2362" s="2"/>
      <c r="BN2362" s="2"/>
      <c r="BO2362" s="2"/>
      <c r="BP2362" s="2"/>
      <c r="BQ2362" s="2"/>
      <c r="BR2362" s="2"/>
      <c r="BS2362" s="2"/>
      <c r="BT2362" s="2"/>
      <c r="BU2362" s="2"/>
      <c r="BV2362" s="2"/>
      <c r="BW2362" s="2"/>
      <c r="BX2362" s="2"/>
      <c r="BY2362" s="2"/>
      <c r="BZ2362" s="2"/>
      <c r="CA2362" s="2"/>
      <c r="CB2362" s="2"/>
      <c r="CC2362" s="2"/>
      <c r="CD2362" s="2"/>
      <c r="CE2362" s="2"/>
      <c r="CF2362" s="2"/>
      <c r="CG2362" s="2"/>
      <c r="CH2362" s="2"/>
      <c r="CI2362" s="2"/>
      <c r="CJ2362" s="2"/>
      <c r="CK2362" s="2"/>
      <c r="CL2362" s="2"/>
      <c r="CM2362" s="2"/>
      <c r="CN2362" s="2"/>
      <c r="CO2362" s="2"/>
      <c r="CP2362" s="2"/>
      <c r="CQ2362" s="2"/>
      <c r="CR2362" s="2"/>
      <c r="CS2362" s="2"/>
      <c r="CT2362" s="2"/>
      <c r="CU2362" s="2"/>
      <c r="CV2362" s="2"/>
      <c r="CW2362" s="2"/>
      <c r="CX2362" s="2"/>
      <c r="CY2362" s="2"/>
      <c r="CZ2362" s="2"/>
      <c r="DA2362" s="2"/>
      <c r="DB2362" s="2"/>
      <c r="DC2362" s="2"/>
      <c r="DD2362" s="2"/>
      <c r="DE2362" s="2"/>
      <c r="DF2362" s="2"/>
      <c r="DG2362" s="2"/>
      <c r="DH2362" s="2"/>
      <c r="DI2362" s="2"/>
      <c r="DJ2362" s="2"/>
      <c r="DK2362" s="2"/>
      <c r="DL2362" s="2"/>
      <c r="DM2362" s="2"/>
      <c r="DN2362" s="2"/>
      <c r="DO2362" s="2"/>
      <c r="DP2362" s="2"/>
      <c r="DQ2362" s="2"/>
      <c r="DR2362" s="2"/>
      <c r="DS2362" s="2"/>
      <c r="DT2362" s="2"/>
      <c r="DU2362" s="2"/>
      <c r="DV2362" s="2"/>
      <c r="DW2362" s="2"/>
      <c r="DX2362" s="2"/>
      <c r="DY2362" s="2"/>
      <c r="DZ2362" s="2"/>
      <c r="EA2362" s="2"/>
      <c r="EB2362" s="2"/>
      <c r="EC2362" s="2"/>
      <c r="ED2362" s="2"/>
      <c r="EE2362" s="2"/>
      <c r="EF2362" s="2"/>
      <c r="EG2362" s="2"/>
      <c r="EH2362" s="2"/>
      <c r="EI2362" s="2"/>
      <c r="EJ2362" s="2"/>
      <c r="EK2362" s="2"/>
      <c r="EL2362" s="2"/>
      <c r="EM2362" s="2"/>
      <c r="EN2362" s="2"/>
      <c r="EO2362" s="2"/>
      <c r="EP2362" s="2"/>
      <c r="EQ2362" s="2"/>
      <c r="ER2362" s="2"/>
      <c r="ES2362" s="2"/>
      <c r="ET2362" s="2"/>
      <c r="EU2362" s="2"/>
      <c r="EV2362" s="2"/>
      <c r="EW2362" s="2"/>
      <c r="EX2362" s="2"/>
      <c r="EY2362" s="2"/>
      <c r="EZ2362" s="2"/>
      <c r="FA2362" s="2"/>
      <c r="FB2362" s="2"/>
      <c r="FC2362" s="2"/>
      <c r="FD2362" s="2"/>
      <c r="FE2362" s="2"/>
      <c r="FF2362" s="2"/>
      <c r="FG2362" s="2"/>
      <c r="FH2362" s="2"/>
      <c r="FI2362" s="2"/>
      <c r="FJ2362" s="2"/>
      <c r="FK2362" s="2"/>
      <c r="FL2362" s="2"/>
      <c r="FM2362" s="2"/>
      <c r="FN2362" s="2"/>
      <c r="FO2362" s="2"/>
      <c r="FP2362" s="2"/>
      <c r="FQ2362" s="2"/>
      <c r="FR2362" s="2"/>
      <c r="FS2362" s="2"/>
      <c r="FT2362" s="2"/>
      <c r="FU2362" s="2"/>
      <c r="FV2362" s="2"/>
      <c r="FW2362" s="2"/>
      <c r="FX2362" s="2"/>
      <c r="FY2362" s="2"/>
      <c r="FZ2362" s="2"/>
      <c r="GA2362" s="2"/>
      <c r="GB2362" s="2"/>
      <c r="GC2362" s="2"/>
      <c r="GD2362" s="2"/>
      <c r="GE2362" s="2"/>
      <c r="GF2362" s="2"/>
      <c r="GG2362" s="2"/>
      <c r="GH2362" s="2"/>
      <c r="GI2362" s="2"/>
      <c r="GJ2362" s="2"/>
      <c r="GK2362" s="2"/>
      <c r="GL2362" s="2"/>
      <c r="GM2362" s="2"/>
      <c r="GN2362" s="2"/>
      <c r="GO2362" s="2"/>
      <c r="GP2362" s="2"/>
      <c r="GQ2362" s="2"/>
      <c r="GR2362" s="2"/>
      <c r="GS2362" s="2"/>
      <c r="GT2362" s="2"/>
      <c r="GU2362" s="2"/>
      <c r="GV2362" s="2"/>
      <c r="GW2362" s="2"/>
      <c r="GX2362" s="2"/>
      <c r="GY2362" s="2"/>
      <c r="GZ2362" s="2"/>
      <c r="HA2362" s="2"/>
      <c r="HB2362" s="2"/>
      <c r="HC2362" s="2"/>
      <c r="HD2362" s="2"/>
      <c r="HE2362" s="2"/>
      <c r="HF2362" s="2"/>
      <c r="HG2362" s="2"/>
      <c r="HH2362" s="2"/>
      <c r="HI2362" s="2"/>
      <c r="HJ2362" s="2"/>
      <c r="HK2362" s="2"/>
      <c r="HL2362" s="2"/>
      <c r="HM2362" s="2"/>
      <c r="HN2362" s="2"/>
      <c r="HO2362" s="2"/>
      <c r="HP2362" s="2"/>
      <c r="HQ2362" s="2"/>
      <c r="HR2362" s="2"/>
      <c r="HS2362" s="2"/>
      <c r="HT2362" s="2"/>
      <c r="HU2362" s="2"/>
      <c r="HV2362" s="2"/>
      <c r="HW2362" s="2"/>
      <c r="HX2362" s="2"/>
      <c r="HY2362" s="2"/>
      <c r="HZ2362" s="2"/>
      <c r="IA2362" s="2"/>
      <c r="IB2362" s="2"/>
      <c r="IC2362" s="2"/>
      <c r="ID2362" s="2"/>
      <c r="IE2362" s="2"/>
      <c r="IF2362" s="2"/>
      <c r="IG2362" s="2"/>
      <c r="IH2362" s="2"/>
      <c r="II2362" s="2"/>
      <c r="IJ2362" s="2"/>
      <c r="IK2362" s="2"/>
      <c r="IL2362" s="2"/>
      <c r="IM2362" s="2"/>
      <c r="IN2362" s="2"/>
      <c r="IO2362" s="2"/>
      <c r="IP2362" s="2"/>
      <c r="IQ2362" s="2"/>
    </row>
    <row r="2363" spans="1:251" s="16" customFormat="1" ht="18.75" customHeight="1">
      <c r="A2363" s="8"/>
      <c r="B2363" s="25"/>
      <c r="C2363" s="135" t="s">
        <v>263</v>
      </c>
      <c r="D2363" s="136"/>
      <c r="E2363" s="136"/>
      <c r="F2363" s="136"/>
      <c r="G2363" s="136"/>
      <c r="H2363" s="136"/>
      <c r="I2363" s="136"/>
      <c r="J2363" s="136"/>
      <c r="K2363" s="136"/>
      <c r="L2363" s="136"/>
      <c r="M2363" s="136"/>
      <c r="N2363" s="136"/>
      <c r="O2363" s="136"/>
      <c r="P2363" s="136"/>
      <c r="Q2363" s="136"/>
      <c r="R2363" s="136"/>
      <c r="S2363" s="136"/>
      <c r="T2363" s="136"/>
      <c r="U2363" s="136"/>
      <c r="V2363" s="136"/>
      <c r="W2363" s="136"/>
      <c r="X2363" s="136"/>
      <c r="Y2363" s="136"/>
      <c r="Z2363" s="137"/>
      <c r="AA2363" s="138">
        <v>9354</v>
      </c>
      <c r="AB2363" s="139"/>
      <c r="AC2363" s="139"/>
      <c r="AD2363" s="139"/>
      <c r="AE2363" s="139"/>
      <c r="AF2363" s="139"/>
      <c r="AG2363" s="139"/>
      <c r="AH2363" s="139"/>
      <c r="AI2363" s="140"/>
      <c r="AJ2363" s="138">
        <v>9354</v>
      </c>
      <c r="AK2363" s="139"/>
      <c r="AL2363" s="139"/>
      <c r="AM2363" s="139"/>
      <c r="AN2363" s="139"/>
      <c r="AO2363" s="139"/>
      <c r="AP2363" s="139"/>
      <c r="AQ2363" s="139"/>
      <c r="AR2363" s="140"/>
      <c r="AS2363" s="141"/>
      <c r="AT2363" s="142"/>
      <c r="AU2363" s="142"/>
      <c r="AV2363" s="142"/>
      <c r="AW2363" s="142"/>
      <c r="AX2363" s="143"/>
      <c r="AY2363" s="2"/>
      <c r="AZ2363" s="2"/>
      <c r="BA2363" s="2"/>
      <c r="BB2363" s="2"/>
      <c r="BC2363" s="2"/>
      <c r="BD2363" s="2"/>
      <c r="BE2363" s="2"/>
      <c r="BF2363" s="2"/>
      <c r="BG2363" s="2"/>
      <c r="BH2363" s="2"/>
      <c r="BI2363" s="2"/>
      <c r="BJ2363" s="2"/>
      <c r="BK2363" s="2"/>
      <c r="BL2363" s="2"/>
      <c r="BM2363" s="2"/>
      <c r="BN2363" s="2"/>
      <c r="BO2363" s="2"/>
      <c r="BP2363" s="2"/>
      <c r="BQ2363" s="2"/>
      <c r="BR2363" s="2"/>
      <c r="BS2363" s="2"/>
      <c r="BT2363" s="2"/>
      <c r="BU2363" s="2"/>
      <c r="BV2363" s="2"/>
      <c r="BW2363" s="2"/>
      <c r="BX2363" s="2"/>
      <c r="BY2363" s="2"/>
      <c r="BZ2363" s="2"/>
      <c r="CA2363" s="2"/>
      <c r="CB2363" s="2"/>
      <c r="CC2363" s="2"/>
      <c r="CD2363" s="2"/>
      <c r="CE2363" s="2"/>
      <c r="CF2363" s="2"/>
      <c r="CG2363" s="2"/>
      <c r="CH2363" s="2"/>
      <c r="CI2363" s="2"/>
      <c r="CJ2363" s="2"/>
      <c r="CK2363" s="2"/>
      <c r="CL2363" s="2"/>
      <c r="CM2363" s="2"/>
      <c r="CN2363" s="2"/>
      <c r="CO2363" s="2"/>
      <c r="CP2363" s="2"/>
      <c r="CQ2363" s="2"/>
      <c r="CR2363" s="2"/>
      <c r="CS2363" s="2"/>
      <c r="CT2363" s="2"/>
      <c r="CU2363" s="2"/>
      <c r="CV2363" s="2"/>
      <c r="CW2363" s="2"/>
      <c r="CX2363" s="2"/>
      <c r="CY2363" s="2"/>
      <c r="CZ2363" s="2"/>
      <c r="DA2363" s="2"/>
      <c r="DB2363" s="2"/>
      <c r="DC2363" s="2"/>
      <c r="DD2363" s="2"/>
      <c r="DE2363" s="2"/>
      <c r="DF2363" s="2"/>
      <c r="DG2363" s="2"/>
      <c r="DH2363" s="2"/>
      <c r="DI2363" s="2"/>
      <c r="DJ2363" s="2"/>
      <c r="DK2363" s="2"/>
      <c r="DL2363" s="2"/>
      <c r="DM2363" s="2"/>
      <c r="DN2363" s="2"/>
      <c r="DO2363" s="2"/>
      <c r="DP2363" s="2"/>
      <c r="DQ2363" s="2"/>
      <c r="DR2363" s="2"/>
      <c r="DS2363" s="2"/>
      <c r="DT2363" s="2"/>
      <c r="DU2363" s="2"/>
      <c r="DV2363" s="2"/>
      <c r="DW2363" s="2"/>
      <c r="DX2363" s="2"/>
      <c r="DY2363" s="2"/>
      <c r="DZ2363" s="2"/>
      <c r="EA2363" s="2"/>
      <c r="EB2363" s="2"/>
      <c r="EC2363" s="2"/>
      <c r="ED2363" s="2"/>
      <c r="EE2363" s="2"/>
      <c r="EF2363" s="2"/>
      <c r="EG2363" s="2"/>
      <c r="EH2363" s="2"/>
      <c r="EI2363" s="2"/>
      <c r="EJ2363" s="2"/>
      <c r="EK2363" s="2"/>
      <c r="EL2363" s="2"/>
      <c r="EM2363" s="2"/>
      <c r="EN2363" s="2"/>
      <c r="EO2363" s="2"/>
      <c r="EP2363" s="2"/>
      <c r="EQ2363" s="2"/>
      <c r="ER2363" s="2"/>
      <c r="ES2363" s="2"/>
      <c r="ET2363" s="2"/>
      <c r="EU2363" s="2"/>
      <c r="EV2363" s="2"/>
      <c r="EW2363" s="2"/>
      <c r="EX2363" s="2"/>
      <c r="EY2363" s="2"/>
      <c r="EZ2363" s="2"/>
      <c r="FA2363" s="2"/>
      <c r="FB2363" s="2"/>
      <c r="FC2363" s="2"/>
      <c r="FD2363" s="2"/>
      <c r="FE2363" s="2"/>
      <c r="FF2363" s="2"/>
      <c r="FG2363" s="2"/>
      <c r="FH2363" s="2"/>
      <c r="FI2363" s="2"/>
      <c r="FJ2363" s="2"/>
      <c r="FK2363" s="2"/>
      <c r="FL2363" s="2"/>
      <c r="FM2363" s="2"/>
      <c r="FN2363" s="2"/>
      <c r="FO2363" s="2"/>
      <c r="FP2363" s="2"/>
      <c r="FQ2363" s="2"/>
      <c r="FR2363" s="2"/>
      <c r="FS2363" s="2"/>
      <c r="FT2363" s="2"/>
      <c r="FU2363" s="2"/>
      <c r="FV2363" s="2"/>
      <c r="FW2363" s="2"/>
      <c r="FX2363" s="2"/>
      <c r="FY2363" s="2"/>
      <c r="FZ2363" s="2"/>
      <c r="GA2363" s="2"/>
      <c r="GB2363" s="2"/>
      <c r="GC2363" s="2"/>
      <c r="GD2363" s="2"/>
      <c r="GE2363" s="2"/>
      <c r="GF2363" s="2"/>
      <c r="GG2363" s="2"/>
      <c r="GH2363" s="2"/>
      <c r="GI2363" s="2"/>
      <c r="GJ2363" s="2"/>
      <c r="GK2363" s="2"/>
      <c r="GL2363" s="2"/>
      <c r="GM2363" s="2"/>
      <c r="GN2363" s="2"/>
      <c r="GO2363" s="2"/>
      <c r="GP2363" s="2"/>
      <c r="GQ2363" s="2"/>
      <c r="GR2363" s="2"/>
      <c r="GS2363" s="2"/>
      <c r="GT2363" s="2"/>
      <c r="GU2363" s="2"/>
      <c r="GV2363" s="2"/>
      <c r="GW2363" s="2"/>
      <c r="GX2363" s="2"/>
      <c r="GY2363" s="2"/>
      <c r="GZ2363" s="2"/>
      <c r="HA2363" s="2"/>
      <c r="HB2363" s="2"/>
      <c r="HC2363" s="2"/>
      <c r="HD2363" s="2"/>
      <c r="HE2363" s="2"/>
      <c r="HF2363" s="2"/>
      <c r="HG2363" s="2"/>
      <c r="HH2363" s="2"/>
      <c r="HI2363" s="2"/>
      <c r="HJ2363" s="2"/>
      <c r="HK2363" s="2"/>
      <c r="HL2363" s="2"/>
      <c r="HM2363" s="2"/>
      <c r="HN2363" s="2"/>
      <c r="HO2363" s="2"/>
      <c r="HP2363" s="2"/>
      <c r="HQ2363" s="2"/>
      <c r="HR2363" s="2"/>
      <c r="HS2363" s="2"/>
      <c r="HT2363" s="2"/>
      <c r="HU2363" s="2"/>
      <c r="HV2363" s="2"/>
      <c r="HW2363" s="2"/>
      <c r="HX2363" s="2"/>
      <c r="HY2363" s="2"/>
      <c r="HZ2363" s="2"/>
      <c r="IA2363" s="2"/>
      <c r="IB2363" s="2"/>
      <c r="IC2363" s="2"/>
      <c r="ID2363" s="2"/>
      <c r="IE2363" s="2"/>
      <c r="IF2363" s="2"/>
      <c r="IG2363" s="2"/>
      <c r="IH2363" s="2"/>
      <c r="II2363" s="2"/>
      <c r="IJ2363" s="2"/>
      <c r="IK2363" s="2"/>
      <c r="IL2363" s="2"/>
      <c r="IM2363" s="2"/>
      <c r="IN2363" s="2"/>
      <c r="IO2363" s="2"/>
      <c r="IP2363" s="2"/>
      <c r="IQ2363" s="2"/>
    </row>
    <row r="2364" spans="1:251" s="16" customFormat="1" ht="18.75" customHeight="1">
      <c r="A2364" s="8"/>
      <c r="B2364" s="25"/>
      <c r="C2364" s="135" t="s">
        <v>264</v>
      </c>
      <c r="D2364" s="136"/>
      <c r="E2364" s="136"/>
      <c r="F2364" s="136"/>
      <c r="G2364" s="136"/>
      <c r="H2364" s="136"/>
      <c r="I2364" s="136"/>
      <c r="J2364" s="136"/>
      <c r="K2364" s="136"/>
      <c r="L2364" s="136"/>
      <c r="M2364" s="136"/>
      <c r="N2364" s="136"/>
      <c r="O2364" s="136"/>
      <c r="P2364" s="136"/>
      <c r="Q2364" s="136"/>
      <c r="R2364" s="136"/>
      <c r="S2364" s="136"/>
      <c r="T2364" s="136"/>
      <c r="U2364" s="136"/>
      <c r="V2364" s="136"/>
      <c r="W2364" s="136"/>
      <c r="X2364" s="136"/>
      <c r="Y2364" s="136"/>
      <c r="Z2364" s="137"/>
      <c r="AA2364" s="138">
        <v>6657</v>
      </c>
      <c r="AB2364" s="139"/>
      <c r="AC2364" s="139"/>
      <c r="AD2364" s="139"/>
      <c r="AE2364" s="139"/>
      <c r="AF2364" s="139"/>
      <c r="AG2364" s="139"/>
      <c r="AH2364" s="139"/>
      <c r="AI2364" s="140"/>
      <c r="AJ2364" s="138">
        <v>5879</v>
      </c>
      <c r="AK2364" s="139"/>
      <c r="AL2364" s="139"/>
      <c r="AM2364" s="139"/>
      <c r="AN2364" s="139"/>
      <c r="AO2364" s="139"/>
      <c r="AP2364" s="139"/>
      <c r="AQ2364" s="139"/>
      <c r="AR2364" s="140"/>
      <c r="AS2364" s="141"/>
      <c r="AT2364" s="142"/>
      <c r="AU2364" s="142"/>
      <c r="AV2364" s="142"/>
      <c r="AW2364" s="142"/>
      <c r="AX2364" s="143"/>
      <c r="AY2364" s="2"/>
      <c r="AZ2364" s="2"/>
      <c r="BA2364" s="2"/>
      <c r="BB2364" s="2"/>
      <c r="BC2364" s="2"/>
      <c r="BD2364" s="2"/>
      <c r="BE2364" s="2"/>
      <c r="BF2364" s="2"/>
      <c r="BG2364" s="2"/>
      <c r="BH2364" s="2"/>
      <c r="BI2364" s="2"/>
      <c r="BJ2364" s="2"/>
      <c r="BK2364" s="2"/>
      <c r="BL2364" s="2"/>
      <c r="BM2364" s="2"/>
      <c r="BN2364" s="2"/>
      <c r="BO2364" s="2"/>
      <c r="BP2364" s="2"/>
      <c r="BQ2364" s="2"/>
      <c r="BR2364" s="2"/>
      <c r="BS2364" s="2"/>
      <c r="BT2364" s="2"/>
      <c r="BU2364" s="2"/>
      <c r="BV2364" s="2"/>
      <c r="BW2364" s="2"/>
      <c r="BX2364" s="2"/>
      <c r="BY2364" s="2"/>
      <c r="BZ2364" s="2"/>
      <c r="CA2364" s="2"/>
      <c r="CB2364" s="2"/>
      <c r="CC2364" s="2"/>
      <c r="CD2364" s="2"/>
      <c r="CE2364" s="2"/>
      <c r="CF2364" s="2"/>
      <c r="CG2364" s="2"/>
      <c r="CH2364" s="2"/>
      <c r="CI2364" s="2"/>
      <c r="CJ2364" s="2"/>
      <c r="CK2364" s="2"/>
      <c r="CL2364" s="2"/>
      <c r="CM2364" s="2"/>
      <c r="CN2364" s="2"/>
      <c r="CO2364" s="2"/>
      <c r="CP2364" s="2"/>
      <c r="CQ2364" s="2"/>
      <c r="CR2364" s="2"/>
      <c r="CS2364" s="2"/>
      <c r="CT2364" s="2"/>
      <c r="CU2364" s="2"/>
      <c r="CV2364" s="2"/>
      <c r="CW2364" s="2"/>
      <c r="CX2364" s="2"/>
      <c r="CY2364" s="2"/>
      <c r="CZ2364" s="2"/>
      <c r="DA2364" s="2"/>
      <c r="DB2364" s="2"/>
      <c r="DC2364" s="2"/>
      <c r="DD2364" s="2"/>
      <c r="DE2364" s="2"/>
      <c r="DF2364" s="2"/>
      <c r="DG2364" s="2"/>
      <c r="DH2364" s="2"/>
      <c r="DI2364" s="2"/>
      <c r="DJ2364" s="2"/>
      <c r="DK2364" s="2"/>
      <c r="DL2364" s="2"/>
      <c r="DM2364" s="2"/>
      <c r="DN2364" s="2"/>
      <c r="DO2364" s="2"/>
      <c r="DP2364" s="2"/>
      <c r="DQ2364" s="2"/>
      <c r="DR2364" s="2"/>
      <c r="DS2364" s="2"/>
      <c r="DT2364" s="2"/>
      <c r="DU2364" s="2"/>
      <c r="DV2364" s="2"/>
      <c r="DW2364" s="2"/>
      <c r="DX2364" s="2"/>
      <c r="DY2364" s="2"/>
      <c r="DZ2364" s="2"/>
      <c r="EA2364" s="2"/>
      <c r="EB2364" s="2"/>
      <c r="EC2364" s="2"/>
      <c r="ED2364" s="2"/>
      <c r="EE2364" s="2"/>
      <c r="EF2364" s="2"/>
      <c r="EG2364" s="2"/>
      <c r="EH2364" s="2"/>
      <c r="EI2364" s="2"/>
      <c r="EJ2364" s="2"/>
      <c r="EK2364" s="2"/>
      <c r="EL2364" s="2"/>
      <c r="EM2364" s="2"/>
      <c r="EN2364" s="2"/>
      <c r="EO2364" s="2"/>
      <c r="EP2364" s="2"/>
      <c r="EQ2364" s="2"/>
      <c r="ER2364" s="2"/>
      <c r="ES2364" s="2"/>
      <c r="ET2364" s="2"/>
      <c r="EU2364" s="2"/>
      <c r="EV2364" s="2"/>
      <c r="EW2364" s="2"/>
      <c r="EX2364" s="2"/>
      <c r="EY2364" s="2"/>
      <c r="EZ2364" s="2"/>
      <c r="FA2364" s="2"/>
      <c r="FB2364" s="2"/>
      <c r="FC2364" s="2"/>
      <c r="FD2364" s="2"/>
      <c r="FE2364" s="2"/>
      <c r="FF2364" s="2"/>
      <c r="FG2364" s="2"/>
      <c r="FH2364" s="2"/>
      <c r="FI2364" s="2"/>
      <c r="FJ2364" s="2"/>
      <c r="FK2364" s="2"/>
      <c r="FL2364" s="2"/>
      <c r="FM2364" s="2"/>
      <c r="FN2364" s="2"/>
      <c r="FO2364" s="2"/>
      <c r="FP2364" s="2"/>
      <c r="FQ2364" s="2"/>
      <c r="FR2364" s="2"/>
      <c r="FS2364" s="2"/>
      <c r="FT2364" s="2"/>
      <c r="FU2364" s="2"/>
      <c r="FV2364" s="2"/>
      <c r="FW2364" s="2"/>
      <c r="FX2364" s="2"/>
      <c r="FY2364" s="2"/>
      <c r="FZ2364" s="2"/>
      <c r="GA2364" s="2"/>
      <c r="GB2364" s="2"/>
      <c r="GC2364" s="2"/>
      <c r="GD2364" s="2"/>
      <c r="GE2364" s="2"/>
      <c r="GF2364" s="2"/>
      <c r="GG2364" s="2"/>
      <c r="GH2364" s="2"/>
      <c r="GI2364" s="2"/>
      <c r="GJ2364" s="2"/>
      <c r="GK2364" s="2"/>
      <c r="GL2364" s="2"/>
      <c r="GM2364" s="2"/>
      <c r="GN2364" s="2"/>
      <c r="GO2364" s="2"/>
      <c r="GP2364" s="2"/>
      <c r="GQ2364" s="2"/>
      <c r="GR2364" s="2"/>
      <c r="GS2364" s="2"/>
      <c r="GT2364" s="2"/>
      <c r="GU2364" s="2"/>
      <c r="GV2364" s="2"/>
      <c r="GW2364" s="2"/>
      <c r="GX2364" s="2"/>
      <c r="GY2364" s="2"/>
      <c r="GZ2364" s="2"/>
      <c r="HA2364" s="2"/>
      <c r="HB2364" s="2"/>
      <c r="HC2364" s="2"/>
      <c r="HD2364" s="2"/>
      <c r="HE2364" s="2"/>
      <c r="HF2364" s="2"/>
      <c r="HG2364" s="2"/>
      <c r="HH2364" s="2"/>
      <c r="HI2364" s="2"/>
      <c r="HJ2364" s="2"/>
      <c r="HK2364" s="2"/>
      <c r="HL2364" s="2"/>
      <c r="HM2364" s="2"/>
      <c r="HN2364" s="2"/>
      <c r="HO2364" s="2"/>
      <c r="HP2364" s="2"/>
      <c r="HQ2364" s="2"/>
      <c r="HR2364" s="2"/>
      <c r="HS2364" s="2"/>
      <c r="HT2364" s="2"/>
      <c r="HU2364" s="2"/>
      <c r="HV2364" s="2"/>
      <c r="HW2364" s="2"/>
      <c r="HX2364" s="2"/>
      <c r="HY2364" s="2"/>
      <c r="HZ2364" s="2"/>
      <c r="IA2364" s="2"/>
      <c r="IB2364" s="2"/>
      <c r="IC2364" s="2"/>
      <c r="ID2364" s="2"/>
      <c r="IE2364" s="2"/>
      <c r="IF2364" s="2"/>
      <c r="IG2364" s="2"/>
      <c r="IH2364" s="2"/>
      <c r="II2364" s="2"/>
      <c r="IJ2364" s="2"/>
      <c r="IK2364" s="2"/>
      <c r="IL2364" s="2"/>
      <c r="IM2364" s="2"/>
      <c r="IN2364" s="2"/>
      <c r="IO2364" s="2"/>
      <c r="IP2364" s="2"/>
      <c r="IQ2364" s="2"/>
    </row>
    <row r="2365" spans="1:251" s="16" customFormat="1" ht="18.75" customHeight="1">
      <c r="A2365" s="8"/>
      <c r="B2365" s="25"/>
      <c r="C2365" s="135" t="s">
        <v>265</v>
      </c>
      <c r="D2365" s="136"/>
      <c r="E2365" s="136"/>
      <c r="F2365" s="136"/>
      <c r="G2365" s="136"/>
      <c r="H2365" s="136"/>
      <c r="I2365" s="136"/>
      <c r="J2365" s="136"/>
      <c r="K2365" s="136"/>
      <c r="L2365" s="136"/>
      <c r="M2365" s="136"/>
      <c r="N2365" s="136"/>
      <c r="O2365" s="136"/>
      <c r="P2365" s="136"/>
      <c r="Q2365" s="136"/>
      <c r="R2365" s="136"/>
      <c r="S2365" s="136"/>
      <c r="T2365" s="136"/>
      <c r="U2365" s="136"/>
      <c r="V2365" s="136"/>
      <c r="W2365" s="136"/>
      <c r="X2365" s="136"/>
      <c r="Y2365" s="136"/>
      <c r="Z2365" s="137"/>
      <c r="AA2365" s="138">
        <v>5125</v>
      </c>
      <c r="AB2365" s="139"/>
      <c r="AC2365" s="139"/>
      <c r="AD2365" s="139"/>
      <c r="AE2365" s="139"/>
      <c r="AF2365" s="139"/>
      <c r="AG2365" s="139"/>
      <c r="AH2365" s="139"/>
      <c r="AI2365" s="140"/>
      <c r="AJ2365" s="138">
        <v>5400</v>
      </c>
      <c r="AK2365" s="139"/>
      <c r="AL2365" s="139"/>
      <c r="AM2365" s="139"/>
      <c r="AN2365" s="139"/>
      <c r="AO2365" s="139"/>
      <c r="AP2365" s="139"/>
      <c r="AQ2365" s="139"/>
      <c r="AR2365" s="140"/>
      <c r="AS2365" s="141"/>
      <c r="AT2365" s="142"/>
      <c r="AU2365" s="142"/>
      <c r="AV2365" s="142"/>
      <c r="AW2365" s="142"/>
      <c r="AX2365" s="143"/>
      <c r="AY2365" s="2"/>
      <c r="AZ2365" s="2"/>
      <c r="BA2365" s="2"/>
      <c r="BB2365" s="2"/>
      <c r="BC2365" s="2"/>
      <c r="BD2365" s="2"/>
      <c r="BE2365" s="2"/>
      <c r="BF2365" s="2"/>
      <c r="BG2365" s="2"/>
      <c r="BH2365" s="2"/>
      <c r="BI2365" s="2"/>
      <c r="BJ2365" s="2"/>
      <c r="BK2365" s="2"/>
      <c r="BL2365" s="2"/>
      <c r="BM2365" s="2"/>
      <c r="BN2365" s="2"/>
      <c r="BO2365" s="2"/>
      <c r="BP2365" s="2"/>
      <c r="BQ2365" s="2"/>
      <c r="BR2365" s="2"/>
      <c r="BS2365" s="2"/>
      <c r="BT2365" s="2"/>
      <c r="BU2365" s="2"/>
      <c r="BV2365" s="2"/>
      <c r="BW2365" s="2"/>
      <c r="BX2365" s="2"/>
      <c r="BY2365" s="2"/>
      <c r="BZ2365" s="2"/>
      <c r="CA2365" s="2"/>
      <c r="CB2365" s="2"/>
      <c r="CC2365" s="2"/>
      <c r="CD2365" s="2"/>
      <c r="CE2365" s="2"/>
      <c r="CF2365" s="2"/>
      <c r="CG2365" s="2"/>
      <c r="CH2365" s="2"/>
      <c r="CI2365" s="2"/>
      <c r="CJ2365" s="2"/>
      <c r="CK2365" s="2"/>
      <c r="CL2365" s="2"/>
      <c r="CM2365" s="2"/>
      <c r="CN2365" s="2"/>
      <c r="CO2365" s="2"/>
      <c r="CP2365" s="2"/>
      <c r="CQ2365" s="2"/>
      <c r="CR2365" s="2"/>
      <c r="CS2365" s="2"/>
      <c r="CT2365" s="2"/>
      <c r="CU2365" s="2"/>
      <c r="CV2365" s="2"/>
      <c r="CW2365" s="2"/>
      <c r="CX2365" s="2"/>
      <c r="CY2365" s="2"/>
      <c r="CZ2365" s="2"/>
      <c r="DA2365" s="2"/>
      <c r="DB2365" s="2"/>
      <c r="DC2365" s="2"/>
      <c r="DD2365" s="2"/>
      <c r="DE2365" s="2"/>
      <c r="DF2365" s="2"/>
      <c r="DG2365" s="2"/>
      <c r="DH2365" s="2"/>
      <c r="DI2365" s="2"/>
      <c r="DJ2365" s="2"/>
      <c r="DK2365" s="2"/>
      <c r="DL2365" s="2"/>
      <c r="DM2365" s="2"/>
      <c r="DN2365" s="2"/>
      <c r="DO2365" s="2"/>
      <c r="DP2365" s="2"/>
      <c r="DQ2365" s="2"/>
      <c r="DR2365" s="2"/>
      <c r="DS2365" s="2"/>
      <c r="DT2365" s="2"/>
      <c r="DU2365" s="2"/>
      <c r="DV2365" s="2"/>
      <c r="DW2365" s="2"/>
      <c r="DX2365" s="2"/>
      <c r="DY2365" s="2"/>
      <c r="DZ2365" s="2"/>
      <c r="EA2365" s="2"/>
      <c r="EB2365" s="2"/>
      <c r="EC2365" s="2"/>
      <c r="ED2365" s="2"/>
      <c r="EE2365" s="2"/>
      <c r="EF2365" s="2"/>
      <c r="EG2365" s="2"/>
      <c r="EH2365" s="2"/>
      <c r="EI2365" s="2"/>
      <c r="EJ2365" s="2"/>
      <c r="EK2365" s="2"/>
      <c r="EL2365" s="2"/>
      <c r="EM2365" s="2"/>
      <c r="EN2365" s="2"/>
      <c r="EO2365" s="2"/>
      <c r="EP2365" s="2"/>
      <c r="EQ2365" s="2"/>
      <c r="ER2365" s="2"/>
      <c r="ES2365" s="2"/>
      <c r="ET2365" s="2"/>
      <c r="EU2365" s="2"/>
      <c r="EV2365" s="2"/>
      <c r="EW2365" s="2"/>
      <c r="EX2365" s="2"/>
      <c r="EY2365" s="2"/>
      <c r="EZ2365" s="2"/>
      <c r="FA2365" s="2"/>
      <c r="FB2365" s="2"/>
      <c r="FC2365" s="2"/>
      <c r="FD2365" s="2"/>
      <c r="FE2365" s="2"/>
      <c r="FF2365" s="2"/>
      <c r="FG2365" s="2"/>
      <c r="FH2365" s="2"/>
      <c r="FI2365" s="2"/>
      <c r="FJ2365" s="2"/>
      <c r="FK2365" s="2"/>
      <c r="FL2365" s="2"/>
      <c r="FM2365" s="2"/>
      <c r="FN2365" s="2"/>
      <c r="FO2365" s="2"/>
      <c r="FP2365" s="2"/>
      <c r="FQ2365" s="2"/>
      <c r="FR2365" s="2"/>
      <c r="FS2365" s="2"/>
      <c r="FT2365" s="2"/>
      <c r="FU2365" s="2"/>
      <c r="FV2365" s="2"/>
      <c r="FW2365" s="2"/>
      <c r="FX2365" s="2"/>
      <c r="FY2365" s="2"/>
      <c r="FZ2365" s="2"/>
      <c r="GA2365" s="2"/>
      <c r="GB2365" s="2"/>
      <c r="GC2365" s="2"/>
      <c r="GD2365" s="2"/>
      <c r="GE2365" s="2"/>
      <c r="GF2365" s="2"/>
      <c r="GG2365" s="2"/>
      <c r="GH2365" s="2"/>
      <c r="GI2365" s="2"/>
      <c r="GJ2365" s="2"/>
      <c r="GK2365" s="2"/>
      <c r="GL2365" s="2"/>
      <c r="GM2365" s="2"/>
      <c r="GN2365" s="2"/>
      <c r="GO2365" s="2"/>
      <c r="GP2365" s="2"/>
      <c r="GQ2365" s="2"/>
      <c r="GR2365" s="2"/>
      <c r="GS2365" s="2"/>
      <c r="GT2365" s="2"/>
      <c r="GU2365" s="2"/>
      <c r="GV2365" s="2"/>
      <c r="GW2365" s="2"/>
      <c r="GX2365" s="2"/>
      <c r="GY2365" s="2"/>
      <c r="GZ2365" s="2"/>
      <c r="HA2365" s="2"/>
      <c r="HB2365" s="2"/>
      <c r="HC2365" s="2"/>
      <c r="HD2365" s="2"/>
      <c r="HE2365" s="2"/>
      <c r="HF2365" s="2"/>
      <c r="HG2365" s="2"/>
      <c r="HH2365" s="2"/>
      <c r="HI2365" s="2"/>
      <c r="HJ2365" s="2"/>
      <c r="HK2365" s="2"/>
      <c r="HL2365" s="2"/>
      <c r="HM2365" s="2"/>
      <c r="HN2365" s="2"/>
      <c r="HO2365" s="2"/>
      <c r="HP2365" s="2"/>
      <c r="HQ2365" s="2"/>
      <c r="HR2365" s="2"/>
      <c r="HS2365" s="2"/>
      <c r="HT2365" s="2"/>
      <c r="HU2365" s="2"/>
      <c r="HV2365" s="2"/>
      <c r="HW2365" s="2"/>
      <c r="HX2365" s="2"/>
      <c r="HY2365" s="2"/>
      <c r="HZ2365" s="2"/>
      <c r="IA2365" s="2"/>
      <c r="IB2365" s="2"/>
      <c r="IC2365" s="2"/>
      <c r="ID2365" s="2"/>
      <c r="IE2365" s="2"/>
      <c r="IF2365" s="2"/>
      <c r="IG2365" s="2"/>
      <c r="IH2365" s="2"/>
      <c r="II2365" s="2"/>
      <c r="IJ2365" s="2"/>
      <c r="IK2365" s="2"/>
      <c r="IL2365" s="2"/>
      <c r="IM2365" s="2"/>
      <c r="IN2365" s="2"/>
      <c r="IO2365" s="2"/>
      <c r="IP2365" s="2"/>
      <c r="IQ2365" s="2"/>
    </row>
    <row r="2366" spans="1:251" s="16" customFormat="1" ht="18.75" customHeight="1">
      <c r="A2366" s="8"/>
      <c r="B2366" s="25"/>
      <c r="C2366" s="135" t="s">
        <v>266</v>
      </c>
      <c r="D2366" s="136"/>
      <c r="E2366" s="136"/>
      <c r="F2366" s="136"/>
      <c r="G2366" s="136"/>
      <c r="H2366" s="136"/>
      <c r="I2366" s="136"/>
      <c r="J2366" s="136"/>
      <c r="K2366" s="136"/>
      <c r="L2366" s="136"/>
      <c r="M2366" s="136"/>
      <c r="N2366" s="136"/>
      <c r="O2366" s="136"/>
      <c r="P2366" s="136"/>
      <c r="Q2366" s="136"/>
      <c r="R2366" s="136"/>
      <c r="S2366" s="136"/>
      <c r="T2366" s="136"/>
      <c r="U2366" s="136"/>
      <c r="V2366" s="136"/>
      <c r="W2366" s="136"/>
      <c r="X2366" s="136"/>
      <c r="Y2366" s="136"/>
      <c r="Z2366" s="137"/>
      <c r="AA2366" s="138">
        <v>1000</v>
      </c>
      <c r="AB2366" s="139"/>
      <c r="AC2366" s="139"/>
      <c r="AD2366" s="139"/>
      <c r="AE2366" s="139"/>
      <c r="AF2366" s="139"/>
      <c r="AG2366" s="139"/>
      <c r="AH2366" s="139"/>
      <c r="AI2366" s="140"/>
      <c r="AJ2366" s="138">
        <v>500</v>
      </c>
      <c r="AK2366" s="139"/>
      <c r="AL2366" s="139"/>
      <c r="AM2366" s="139"/>
      <c r="AN2366" s="139"/>
      <c r="AO2366" s="139"/>
      <c r="AP2366" s="139"/>
      <c r="AQ2366" s="139"/>
      <c r="AR2366" s="140"/>
      <c r="AS2366" s="141"/>
      <c r="AT2366" s="142"/>
      <c r="AU2366" s="142"/>
      <c r="AV2366" s="142"/>
      <c r="AW2366" s="142"/>
      <c r="AX2366" s="143"/>
      <c r="AY2366" s="2"/>
      <c r="AZ2366" s="2"/>
      <c r="BA2366" s="2"/>
      <c r="BB2366" s="2"/>
      <c r="BC2366" s="2"/>
      <c r="BD2366" s="2"/>
      <c r="BE2366" s="2"/>
      <c r="BF2366" s="2"/>
      <c r="BG2366" s="2"/>
      <c r="BH2366" s="2"/>
      <c r="BI2366" s="2"/>
      <c r="BJ2366" s="2"/>
      <c r="BK2366" s="2"/>
      <c r="BL2366" s="2"/>
      <c r="BM2366" s="2"/>
      <c r="BN2366" s="2"/>
      <c r="BO2366" s="2"/>
      <c r="BP2366" s="2"/>
      <c r="BQ2366" s="2"/>
      <c r="BR2366" s="2"/>
      <c r="BS2366" s="2"/>
      <c r="BT2366" s="2"/>
      <c r="BU2366" s="2"/>
      <c r="BV2366" s="2"/>
      <c r="BW2366" s="2"/>
      <c r="BX2366" s="2"/>
      <c r="BY2366" s="2"/>
      <c r="BZ2366" s="2"/>
      <c r="CA2366" s="2"/>
      <c r="CB2366" s="2"/>
      <c r="CC2366" s="2"/>
      <c r="CD2366" s="2"/>
      <c r="CE2366" s="2"/>
      <c r="CF2366" s="2"/>
      <c r="CG2366" s="2"/>
      <c r="CH2366" s="2"/>
      <c r="CI2366" s="2"/>
      <c r="CJ2366" s="2"/>
      <c r="CK2366" s="2"/>
      <c r="CL2366" s="2"/>
      <c r="CM2366" s="2"/>
      <c r="CN2366" s="2"/>
      <c r="CO2366" s="2"/>
      <c r="CP2366" s="2"/>
      <c r="CQ2366" s="2"/>
      <c r="CR2366" s="2"/>
      <c r="CS2366" s="2"/>
      <c r="CT2366" s="2"/>
      <c r="CU2366" s="2"/>
      <c r="CV2366" s="2"/>
      <c r="CW2366" s="2"/>
      <c r="CX2366" s="2"/>
      <c r="CY2366" s="2"/>
      <c r="CZ2366" s="2"/>
      <c r="DA2366" s="2"/>
      <c r="DB2366" s="2"/>
      <c r="DC2366" s="2"/>
      <c r="DD2366" s="2"/>
      <c r="DE2366" s="2"/>
      <c r="DF2366" s="2"/>
      <c r="DG2366" s="2"/>
      <c r="DH2366" s="2"/>
      <c r="DI2366" s="2"/>
      <c r="DJ2366" s="2"/>
      <c r="DK2366" s="2"/>
      <c r="DL2366" s="2"/>
      <c r="DM2366" s="2"/>
      <c r="DN2366" s="2"/>
      <c r="DO2366" s="2"/>
      <c r="DP2366" s="2"/>
      <c r="DQ2366" s="2"/>
      <c r="DR2366" s="2"/>
      <c r="DS2366" s="2"/>
      <c r="DT2366" s="2"/>
      <c r="DU2366" s="2"/>
      <c r="DV2366" s="2"/>
      <c r="DW2366" s="2"/>
      <c r="DX2366" s="2"/>
      <c r="DY2366" s="2"/>
      <c r="DZ2366" s="2"/>
      <c r="EA2366" s="2"/>
      <c r="EB2366" s="2"/>
      <c r="EC2366" s="2"/>
      <c r="ED2366" s="2"/>
      <c r="EE2366" s="2"/>
      <c r="EF2366" s="2"/>
      <c r="EG2366" s="2"/>
      <c r="EH2366" s="2"/>
      <c r="EI2366" s="2"/>
      <c r="EJ2366" s="2"/>
      <c r="EK2366" s="2"/>
      <c r="EL2366" s="2"/>
      <c r="EM2366" s="2"/>
      <c r="EN2366" s="2"/>
      <c r="EO2366" s="2"/>
      <c r="EP2366" s="2"/>
      <c r="EQ2366" s="2"/>
      <c r="ER2366" s="2"/>
      <c r="ES2366" s="2"/>
      <c r="ET2366" s="2"/>
      <c r="EU2366" s="2"/>
      <c r="EV2366" s="2"/>
      <c r="EW2366" s="2"/>
      <c r="EX2366" s="2"/>
      <c r="EY2366" s="2"/>
      <c r="EZ2366" s="2"/>
      <c r="FA2366" s="2"/>
      <c r="FB2366" s="2"/>
      <c r="FC2366" s="2"/>
      <c r="FD2366" s="2"/>
      <c r="FE2366" s="2"/>
      <c r="FF2366" s="2"/>
      <c r="FG2366" s="2"/>
      <c r="FH2366" s="2"/>
      <c r="FI2366" s="2"/>
      <c r="FJ2366" s="2"/>
      <c r="FK2366" s="2"/>
      <c r="FL2366" s="2"/>
      <c r="FM2366" s="2"/>
      <c r="FN2366" s="2"/>
      <c r="FO2366" s="2"/>
      <c r="FP2366" s="2"/>
      <c r="FQ2366" s="2"/>
      <c r="FR2366" s="2"/>
      <c r="FS2366" s="2"/>
      <c r="FT2366" s="2"/>
      <c r="FU2366" s="2"/>
      <c r="FV2366" s="2"/>
      <c r="FW2366" s="2"/>
      <c r="FX2366" s="2"/>
      <c r="FY2366" s="2"/>
      <c r="FZ2366" s="2"/>
      <c r="GA2366" s="2"/>
      <c r="GB2366" s="2"/>
      <c r="GC2366" s="2"/>
      <c r="GD2366" s="2"/>
      <c r="GE2366" s="2"/>
      <c r="GF2366" s="2"/>
      <c r="GG2366" s="2"/>
      <c r="GH2366" s="2"/>
      <c r="GI2366" s="2"/>
      <c r="GJ2366" s="2"/>
      <c r="GK2366" s="2"/>
      <c r="GL2366" s="2"/>
      <c r="GM2366" s="2"/>
      <c r="GN2366" s="2"/>
      <c r="GO2366" s="2"/>
      <c r="GP2366" s="2"/>
      <c r="GQ2366" s="2"/>
      <c r="GR2366" s="2"/>
      <c r="GS2366" s="2"/>
      <c r="GT2366" s="2"/>
      <c r="GU2366" s="2"/>
      <c r="GV2366" s="2"/>
      <c r="GW2366" s="2"/>
      <c r="GX2366" s="2"/>
      <c r="GY2366" s="2"/>
      <c r="GZ2366" s="2"/>
      <c r="HA2366" s="2"/>
      <c r="HB2366" s="2"/>
      <c r="HC2366" s="2"/>
      <c r="HD2366" s="2"/>
      <c r="HE2366" s="2"/>
      <c r="HF2366" s="2"/>
      <c r="HG2366" s="2"/>
      <c r="HH2366" s="2"/>
      <c r="HI2366" s="2"/>
      <c r="HJ2366" s="2"/>
      <c r="HK2366" s="2"/>
      <c r="HL2366" s="2"/>
      <c r="HM2366" s="2"/>
      <c r="HN2366" s="2"/>
      <c r="HO2366" s="2"/>
      <c r="HP2366" s="2"/>
      <c r="HQ2366" s="2"/>
      <c r="HR2366" s="2"/>
      <c r="HS2366" s="2"/>
      <c r="HT2366" s="2"/>
      <c r="HU2366" s="2"/>
      <c r="HV2366" s="2"/>
      <c r="HW2366" s="2"/>
      <c r="HX2366" s="2"/>
      <c r="HY2366" s="2"/>
      <c r="HZ2366" s="2"/>
      <c r="IA2366" s="2"/>
      <c r="IB2366" s="2"/>
      <c r="IC2366" s="2"/>
      <c r="ID2366" s="2"/>
      <c r="IE2366" s="2"/>
      <c r="IF2366" s="2"/>
      <c r="IG2366" s="2"/>
      <c r="IH2366" s="2"/>
      <c r="II2366" s="2"/>
      <c r="IJ2366" s="2"/>
      <c r="IK2366" s="2"/>
      <c r="IL2366" s="2"/>
      <c r="IM2366" s="2"/>
      <c r="IN2366" s="2"/>
      <c r="IO2366" s="2"/>
      <c r="IP2366" s="2"/>
      <c r="IQ2366" s="2"/>
    </row>
    <row r="2367" spans="1:251" s="16" customFormat="1" ht="18.75" customHeight="1">
      <c r="A2367" s="8"/>
      <c r="B2367" s="25"/>
      <c r="C2367" s="135" t="s">
        <v>267</v>
      </c>
      <c r="D2367" s="136"/>
      <c r="E2367" s="136"/>
      <c r="F2367" s="136"/>
      <c r="G2367" s="136"/>
      <c r="H2367" s="136"/>
      <c r="I2367" s="136"/>
      <c r="J2367" s="136"/>
      <c r="K2367" s="136"/>
      <c r="L2367" s="136"/>
      <c r="M2367" s="136"/>
      <c r="N2367" s="136"/>
      <c r="O2367" s="136"/>
      <c r="P2367" s="136"/>
      <c r="Q2367" s="136"/>
      <c r="R2367" s="136"/>
      <c r="S2367" s="136"/>
      <c r="T2367" s="136"/>
      <c r="U2367" s="136"/>
      <c r="V2367" s="136"/>
      <c r="W2367" s="136"/>
      <c r="X2367" s="136"/>
      <c r="Y2367" s="136"/>
      <c r="Z2367" s="137"/>
      <c r="AA2367" s="138">
        <v>3918</v>
      </c>
      <c r="AB2367" s="139"/>
      <c r="AC2367" s="139"/>
      <c r="AD2367" s="139"/>
      <c r="AE2367" s="139"/>
      <c r="AF2367" s="139"/>
      <c r="AG2367" s="139"/>
      <c r="AH2367" s="139"/>
      <c r="AI2367" s="140"/>
      <c r="AJ2367" s="138">
        <v>0</v>
      </c>
      <c r="AK2367" s="139"/>
      <c r="AL2367" s="139"/>
      <c r="AM2367" s="139"/>
      <c r="AN2367" s="139"/>
      <c r="AO2367" s="139"/>
      <c r="AP2367" s="139"/>
      <c r="AQ2367" s="139"/>
      <c r="AR2367" s="140"/>
      <c r="AS2367" s="141"/>
      <c r="AT2367" s="142"/>
      <c r="AU2367" s="142"/>
      <c r="AV2367" s="142"/>
      <c r="AW2367" s="142"/>
      <c r="AX2367" s="143"/>
      <c r="AY2367" s="2"/>
      <c r="AZ2367" s="2"/>
      <c r="BA2367" s="2"/>
      <c r="BB2367" s="2"/>
      <c r="BC2367" s="2"/>
      <c r="BD2367" s="2"/>
      <c r="BE2367" s="2"/>
      <c r="BF2367" s="2"/>
      <c r="BG2367" s="2"/>
      <c r="BH2367" s="2"/>
      <c r="BI2367" s="2"/>
      <c r="BJ2367" s="2"/>
      <c r="BK2367" s="2"/>
      <c r="BL2367" s="2"/>
      <c r="BM2367" s="2"/>
      <c r="BN2367" s="2"/>
      <c r="BO2367" s="2"/>
      <c r="BP2367" s="2"/>
      <c r="BQ2367" s="2"/>
      <c r="BR2367" s="2"/>
      <c r="BS2367" s="2"/>
      <c r="BT2367" s="2"/>
      <c r="BU2367" s="2"/>
      <c r="BV2367" s="2"/>
      <c r="BW2367" s="2"/>
      <c r="BX2367" s="2"/>
      <c r="BY2367" s="2"/>
      <c r="BZ2367" s="2"/>
      <c r="CA2367" s="2"/>
      <c r="CB2367" s="2"/>
      <c r="CC2367" s="2"/>
      <c r="CD2367" s="2"/>
      <c r="CE2367" s="2"/>
      <c r="CF2367" s="2"/>
      <c r="CG2367" s="2"/>
      <c r="CH2367" s="2"/>
      <c r="CI2367" s="2"/>
      <c r="CJ2367" s="2"/>
      <c r="CK2367" s="2"/>
      <c r="CL2367" s="2"/>
      <c r="CM2367" s="2"/>
      <c r="CN2367" s="2"/>
      <c r="CO2367" s="2"/>
      <c r="CP2367" s="2"/>
      <c r="CQ2367" s="2"/>
      <c r="CR2367" s="2"/>
      <c r="CS2367" s="2"/>
      <c r="CT2367" s="2"/>
      <c r="CU2367" s="2"/>
      <c r="CV2367" s="2"/>
      <c r="CW2367" s="2"/>
      <c r="CX2367" s="2"/>
      <c r="CY2367" s="2"/>
      <c r="CZ2367" s="2"/>
      <c r="DA2367" s="2"/>
      <c r="DB2367" s="2"/>
      <c r="DC2367" s="2"/>
      <c r="DD2367" s="2"/>
      <c r="DE2367" s="2"/>
      <c r="DF2367" s="2"/>
      <c r="DG2367" s="2"/>
      <c r="DH2367" s="2"/>
      <c r="DI2367" s="2"/>
      <c r="DJ2367" s="2"/>
      <c r="DK2367" s="2"/>
      <c r="DL2367" s="2"/>
      <c r="DM2367" s="2"/>
      <c r="DN2367" s="2"/>
      <c r="DO2367" s="2"/>
      <c r="DP2367" s="2"/>
      <c r="DQ2367" s="2"/>
      <c r="DR2367" s="2"/>
      <c r="DS2367" s="2"/>
      <c r="DT2367" s="2"/>
      <c r="DU2367" s="2"/>
      <c r="DV2367" s="2"/>
      <c r="DW2367" s="2"/>
      <c r="DX2367" s="2"/>
      <c r="DY2367" s="2"/>
      <c r="DZ2367" s="2"/>
      <c r="EA2367" s="2"/>
      <c r="EB2367" s="2"/>
      <c r="EC2367" s="2"/>
      <c r="ED2367" s="2"/>
      <c r="EE2367" s="2"/>
      <c r="EF2367" s="2"/>
      <c r="EG2367" s="2"/>
      <c r="EH2367" s="2"/>
      <c r="EI2367" s="2"/>
      <c r="EJ2367" s="2"/>
      <c r="EK2367" s="2"/>
      <c r="EL2367" s="2"/>
      <c r="EM2367" s="2"/>
      <c r="EN2367" s="2"/>
      <c r="EO2367" s="2"/>
      <c r="EP2367" s="2"/>
      <c r="EQ2367" s="2"/>
      <c r="ER2367" s="2"/>
      <c r="ES2367" s="2"/>
      <c r="ET2367" s="2"/>
      <c r="EU2367" s="2"/>
      <c r="EV2367" s="2"/>
      <c r="EW2367" s="2"/>
      <c r="EX2367" s="2"/>
      <c r="EY2367" s="2"/>
      <c r="EZ2367" s="2"/>
      <c r="FA2367" s="2"/>
      <c r="FB2367" s="2"/>
      <c r="FC2367" s="2"/>
      <c r="FD2367" s="2"/>
      <c r="FE2367" s="2"/>
      <c r="FF2367" s="2"/>
      <c r="FG2367" s="2"/>
      <c r="FH2367" s="2"/>
      <c r="FI2367" s="2"/>
      <c r="FJ2367" s="2"/>
      <c r="FK2367" s="2"/>
      <c r="FL2367" s="2"/>
      <c r="FM2367" s="2"/>
      <c r="FN2367" s="2"/>
      <c r="FO2367" s="2"/>
      <c r="FP2367" s="2"/>
      <c r="FQ2367" s="2"/>
      <c r="FR2367" s="2"/>
      <c r="FS2367" s="2"/>
      <c r="FT2367" s="2"/>
      <c r="FU2367" s="2"/>
      <c r="FV2367" s="2"/>
      <c r="FW2367" s="2"/>
      <c r="FX2367" s="2"/>
      <c r="FY2367" s="2"/>
      <c r="FZ2367" s="2"/>
      <c r="GA2367" s="2"/>
      <c r="GB2367" s="2"/>
      <c r="GC2367" s="2"/>
      <c r="GD2367" s="2"/>
      <c r="GE2367" s="2"/>
      <c r="GF2367" s="2"/>
      <c r="GG2367" s="2"/>
      <c r="GH2367" s="2"/>
      <c r="GI2367" s="2"/>
      <c r="GJ2367" s="2"/>
      <c r="GK2367" s="2"/>
      <c r="GL2367" s="2"/>
      <c r="GM2367" s="2"/>
      <c r="GN2367" s="2"/>
      <c r="GO2367" s="2"/>
      <c r="GP2367" s="2"/>
      <c r="GQ2367" s="2"/>
      <c r="GR2367" s="2"/>
      <c r="GS2367" s="2"/>
      <c r="GT2367" s="2"/>
      <c r="GU2367" s="2"/>
      <c r="GV2367" s="2"/>
      <c r="GW2367" s="2"/>
      <c r="GX2367" s="2"/>
      <c r="GY2367" s="2"/>
      <c r="GZ2367" s="2"/>
      <c r="HA2367" s="2"/>
      <c r="HB2367" s="2"/>
      <c r="HC2367" s="2"/>
      <c r="HD2367" s="2"/>
      <c r="HE2367" s="2"/>
      <c r="HF2367" s="2"/>
      <c r="HG2367" s="2"/>
      <c r="HH2367" s="2"/>
      <c r="HI2367" s="2"/>
      <c r="HJ2367" s="2"/>
      <c r="HK2367" s="2"/>
      <c r="HL2367" s="2"/>
      <c r="HM2367" s="2"/>
      <c r="HN2367" s="2"/>
      <c r="HO2367" s="2"/>
      <c r="HP2367" s="2"/>
      <c r="HQ2367" s="2"/>
      <c r="HR2367" s="2"/>
      <c r="HS2367" s="2"/>
      <c r="HT2367" s="2"/>
      <c r="HU2367" s="2"/>
      <c r="HV2367" s="2"/>
      <c r="HW2367" s="2"/>
      <c r="HX2367" s="2"/>
      <c r="HY2367" s="2"/>
      <c r="HZ2367" s="2"/>
      <c r="IA2367" s="2"/>
      <c r="IB2367" s="2"/>
      <c r="IC2367" s="2"/>
      <c r="ID2367" s="2"/>
      <c r="IE2367" s="2"/>
      <c r="IF2367" s="2"/>
      <c r="IG2367" s="2"/>
      <c r="IH2367" s="2"/>
      <c r="II2367" s="2"/>
      <c r="IJ2367" s="2"/>
      <c r="IK2367" s="2"/>
      <c r="IL2367" s="2"/>
      <c r="IM2367" s="2"/>
      <c r="IN2367" s="2"/>
      <c r="IO2367" s="2"/>
      <c r="IP2367" s="2"/>
      <c r="IQ2367" s="2"/>
    </row>
    <row r="2368" spans="1:251" s="16" customFormat="1" ht="18.75" customHeight="1" thickBot="1">
      <c r="A2368" s="17"/>
      <c r="B2368" s="144" t="s">
        <v>11</v>
      </c>
      <c r="C2368" s="145"/>
      <c r="D2368" s="145"/>
      <c r="E2368" s="145"/>
      <c r="F2368" s="145"/>
      <c r="G2368" s="145"/>
      <c r="H2368" s="145"/>
      <c r="I2368" s="145"/>
      <c r="J2368" s="145"/>
      <c r="K2368" s="145"/>
      <c r="L2368" s="145"/>
      <c r="M2368" s="145"/>
      <c r="N2368" s="145"/>
      <c r="O2368" s="145"/>
      <c r="P2368" s="145"/>
      <c r="Q2368" s="145"/>
      <c r="R2368" s="145"/>
      <c r="S2368" s="145"/>
      <c r="T2368" s="145"/>
      <c r="U2368" s="145"/>
      <c r="V2368" s="145"/>
      <c r="W2368" s="145"/>
      <c r="X2368" s="145"/>
      <c r="Y2368" s="145"/>
      <c r="Z2368" s="146"/>
      <c r="AA2368" s="147">
        <f>SUM($AA$2362:$AA$2367)</f>
        <v>30855</v>
      </c>
      <c r="AB2368" s="148"/>
      <c r="AC2368" s="148"/>
      <c r="AD2368" s="148"/>
      <c r="AE2368" s="148"/>
      <c r="AF2368" s="148"/>
      <c r="AG2368" s="148"/>
      <c r="AH2368" s="148"/>
      <c r="AI2368" s="149"/>
      <c r="AJ2368" s="147">
        <f>SUM($AJ$2362:$AJ$2367)</f>
        <v>30855</v>
      </c>
      <c r="AK2368" s="148"/>
      <c r="AL2368" s="148"/>
      <c r="AM2368" s="148"/>
      <c r="AN2368" s="148"/>
      <c r="AO2368" s="148"/>
      <c r="AP2368" s="148"/>
      <c r="AQ2368" s="148"/>
      <c r="AR2368" s="149"/>
      <c r="AS2368" s="150"/>
      <c r="AT2368" s="151"/>
      <c r="AU2368" s="151"/>
      <c r="AV2368" s="151"/>
      <c r="AW2368" s="151"/>
      <c r="AX2368" s="152"/>
      <c r="AY2368" s="2"/>
      <c r="AZ2368" s="2"/>
      <c r="BA2368" s="2"/>
      <c r="BB2368" s="2"/>
      <c r="BC2368" s="2"/>
      <c r="BD2368" s="2"/>
      <c r="BE2368" s="2"/>
      <c r="BF2368" s="2"/>
      <c r="BG2368" s="2"/>
      <c r="BH2368" s="2"/>
      <c r="BI2368" s="2"/>
      <c r="BJ2368" s="2"/>
      <c r="BK2368" s="2"/>
      <c r="BL2368" s="2"/>
      <c r="BM2368" s="2"/>
      <c r="BN2368" s="2"/>
      <c r="BO2368" s="2"/>
      <c r="BP2368" s="2"/>
      <c r="BQ2368" s="2"/>
      <c r="BR2368" s="2"/>
      <c r="BS2368" s="2"/>
      <c r="BT2368" s="2"/>
      <c r="BU2368" s="2"/>
      <c r="BV2368" s="2"/>
      <c r="BW2368" s="2"/>
      <c r="BX2368" s="2"/>
      <c r="BY2368" s="2"/>
      <c r="BZ2368" s="2"/>
      <c r="CA2368" s="2"/>
      <c r="CB2368" s="2"/>
      <c r="CC2368" s="2"/>
      <c r="CD2368" s="2"/>
      <c r="CE2368" s="2"/>
      <c r="CF2368" s="2"/>
      <c r="CG2368" s="2"/>
      <c r="CH2368" s="2"/>
      <c r="CI2368" s="2"/>
      <c r="CJ2368" s="2"/>
      <c r="CK2368" s="2"/>
      <c r="CL2368" s="2"/>
      <c r="CM2368" s="2"/>
      <c r="CN2368" s="2"/>
      <c r="CO2368" s="2"/>
      <c r="CP2368" s="2"/>
      <c r="CQ2368" s="2"/>
      <c r="CR2368" s="2"/>
      <c r="CS2368" s="2"/>
      <c r="CT2368" s="2"/>
      <c r="CU2368" s="2"/>
      <c r="CV2368" s="2"/>
      <c r="CW2368" s="2"/>
      <c r="CX2368" s="2"/>
      <c r="CY2368" s="2"/>
      <c r="CZ2368" s="2"/>
      <c r="DA2368" s="2"/>
      <c r="DB2368" s="2"/>
      <c r="DC2368" s="2"/>
      <c r="DD2368" s="2"/>
      <c r="DE2368" s="2"/>
      <c r="DF2368" s="2"/>
      <c r="DG2368" s="2"/>
      <c r="DH2368" s="2"/>
      <c r="DI2368" s="2"/>
      <c r="DJ2368" s="2"/>
      <c r="DK2368" s="2"/>
      <c r="DL2368" s="2"/>
      <c r="DM2368" s="2"/>
      <c r="DN2368" s="2"/>
      <c r="DO2368" s="2"/>
      <c r="DP2368" s="2"/>
      <c r="DQ2368" s="2"/>
      <c r="DR2368" s="2"/>
      <c r="DS2368" s="2"/>
      <c r="DT2368" s="2"/>
      <c r="DU2368" s="2"/>
      <c r="DV2368" s="2"/>
      <c r="DW2368" s="2"/>
      <c r="DX2368" s="2"/>
      <c r="DY2368" s="2"/>
      <c r="DZ2368" s="2"/>
      <c r="EA2368" s="2"/>
      <c r="EB2368" s="2"/>
      <c r="EC2368" s="2"/>
      <c r="ED2368" s="2"/>
      <c r="EE2368" s="2"/>
      <c r="EF2368" s="2"/>
      <c r="EG2368" s="2"/>
      <c r="EH2368" s="2"/>
      <c r="EI2368" s="2"/>
      <c r="EJ2368" s="2"/>
      <c r="EK2368" s="2"/>
      <c r="EL2368" s="2"/>
      <c r="EM2368" s="2"/>
      <c r="EN2368" s="2"/>
      <c r="EO2368" s="2"/>
      <c r="EP2368" s="2"/>
      <c r="EQ2368" s="2"/>
      <c r="ER2368" s="2"/>
      <c r="ES2368" s="2"/>
      <c r="ET2368" s="2"/>
      <c r="EU2368" s="2"/>
      <c r="EV2368" s="2"/>
      <c r="EW2368" s="2"/>
      <c r="EX2368" s="2"/>
      <c r="EY2368" s="2"/>
      <c r="EZ2368" s="2"/>
      <c r="FA2368" s="2"/>
      <c r="FB2368" s="2"/>
      <c r="FC2368" s="2"/>
      <c r="FD2368" s="2"/>
      <c r="FE2368" s="2"/>
      <c r="FF2368" s="2"/>
      <c r="FG2368" s="2"/>
      <c r="FH2368" s="2"/>
      <c r="FI2368" s="2"/>
      <c r="FJ2368" s="2"/>
      <c r="FK2368" s="2"/>
      <c r="FL2368" s="2"/>
      <c r="FM2368" s="2"/>
      <c r="FN2368" s="2"/>
      <c r="FO2368" s="2"/>
      <c r="FP2368" s="2"/>
      <c r="FQ2368" s="2"/>
      <c r="FR2368" s="2"/>
      <c r="FS2368" s="2"/>
      <c r="FT2368" s="2"/>
      <c r="FU2368" s="2"/>
      <c r="FV2368" s="2"/>
      <c r="FW2368" s="2"/>
      <c r="FX2368" s="2"/>
      <c r="FY2368" s="2"/>
      <c r="FZ2368" s="2"/>
      <c r="GA2368" s="2"/>
      <c r="GB2368" s="2"/>
      <c r="GC2368" s="2"/>
      <c r="GD2368" s="2"/>
      <c r="GE2368" s="2"/>
      <c r="GF2368" s="2"/>
      <c r="GG2368" s="2"/>
      <c r="GH2368" s="2"/>
      <c r="GI2368" s="2"/>
      <c r="GJ2368" s="2"/>
      <c r="GK2368" s="2"/>
      <c r="GL2368" s="2"/>
      <c r="GM2368" s="2"/>
      <c r="GN2368" s="2"/>
      <c r="GO2368" s="2"/>
      <c r="GP2368" s="2"/>
      <c r="GQ2368" s="2"/>
      <c r="GR2368" s="2"/>
      <c r="GS2368" s="2"/>
      <c r="GT2368" s="2"/>
      <c r="GU2368" s="2"/>
      <c r="GV2368" s="2"/>
      <c r="GW2368" s="2"/>
      <c r="GX2368" s="2"/>
      <c r="GY2368" s="2"/>
      <c r="GZ2368" s="2"/>
      <c r="HA2368" s="2"/>
      <c r="HB2368" s="2"/>
      <c r="HC2368" s="2"/>
      <c r="HD2368" s="2"/>
      <c r="HE2368" s="2"/>
      <c r="HF2368" s="2"/>
      <c r="HG2368" s="2"/>
      <c r="HH2368" s="2"/>
      <c r="HI2368" s="2"/>
      <c r="HJ2368" s="2"/>
      <c r="HK2368" s="2"/>
      <c r="HL2368" s="2"/>
      <c r="HM2368" s="2"/>
      <c r="HN2368" s="2"/>
      <c r="HO2368" s="2"/>
      <c r="HP2368" s="2"/>
      <c r="HQ2368" s="2"/>
      <c r="HR2368" s="2"/>
      <c r="HS2368" s="2"/>
      <c r="HT2368" s="2"/>
      <c r="HU2368" s="2"/>
      <c r="HV2368" s="2"/>
      <c r="HW2368" s="2"/>
      <c r="HX2368" s="2"/>
      <c r="HY2368" s="2"/>
      <c r="HZ2368" s="2"/>
      <c r="IA2368" s="2"/>
      <c r="IB2368" s="2"/>
      <c r="IC2368" s="2"/>
      <c r="ID2368" s="2"/>
      <c r="IE2368" s="2"/>
      <c r="IF2368" s="2"/>
      <c r="IG2368" s="2"/>
      <c r="IH2368" s="2"/>
      <c r="II2368" s="2"/>
      <c r="IJ2368" s="2"/>
      <c r="IK2368" s="2"/>
      <c r="IL2368" s="2"/>
      <c r="IM2368" s="2"/>
      <c r="IN2368" s="2"/>
      <c r="IO2368" s="2"/>
      <c r="IP2368" s="2"/>
      <c r="IQ2368" s="2"/>
    </row>
    <row r="2370" spans="1:113" ht="19.2">
      <c r="A2370" s="1" t="s">
        <v>0</v>
      </c>
      <c r="AW2370" s="3"/>
      <c r="AX2370" s="4"/>
      <c r="AY2370" s="3"/>
    </row>
    <row r="2372" spans="1:113" ht="18">
      <c r="B2372" s="115" t="s">
        <v>8</v>
      </c>
      <c r="C2372" s="116"/>
      <c r="D2372" s="116"/>
      <c r="E2372" s="116"/>
      <c r="F2372" s="116"/>
      <c r="G2372" s="116"/>
      <c r="H2372" s="116"/>
      <c r="I2372" s="116"/>
      <c r="J2372" s="116"/>
      <c r="K2372" s="116"/>
      <c r="L2372" s="116"/>
      <c r="M2372" s="116"/>
      <c r="N2372" s="116"/>
      <c r="O2372" s="116"/>
      <c r="P2372" s="116"/>
      <c r="Q2372" s="116"/>
      <c r="R2372" s="116"/>
      <c r="S2372" s="116"/>
      <c r="T2372" s="116"/>
      <c r="U2372" s="116"/>
      <c r="V2372" s="116"/>
      <c r="W2372" s="116"/>
      <c r="X2372" s="116"/>
      <c r="Y2372" s="116"/>
      <c r="Z2372" s="116"/>
      <c r="AA2372" s="116"/>
      <c r="AB2372" s="116"/>
      <c r="AC2372" s="116"/>
      <c r="AD2372" s="116"/>
      <c r="AE2372" s="116"/>
      <c r="AF2372" s="116"/>
      <c r="AG2372" s="116"/>
      <c r="AH2372" s="116"/>
      <c r="AI2372" s="116"/>
      <c r="AJ2372" s="116"/>
      <c r="AK2372" s="116"/>
      <c r="AL2372" s="116"/>
      <c r="AM2372" s="116"/>
      <c r="AN2372" s="116"/>
      <c r="AO2372" s="116"/>
      <c r="AP2372" s="116"/>
      <c r="AQ2372" s="116"/>
      <c r="AR2372" s="116"/>
      <c r="AS2372" s="116"/>
      <c r="AT2372" s="116"/>
      <c r="AU2372" s="116"/>
      <c r="AV2372" s="116"/>
      <c r="AW2372" s="116"/>
      <c r="AX2372" s="116"/>
    </row>
    <row r="2373" spans="1:113">
      <c r="Z2373" s="5"/>
      <c r="AD2373" s="5"/>
      <c r="AE2373" s="5"/>
      <c r="AF2373" s="5"/>
      <c r="AG2373" s="5"/>
      <c r="AH2373" s="5"/>
      <c r="AI2373" s="5"/>
      <c r="AO2373" s="5"/>
    </row>
    <row r="2374" spans="1:113" ht="13.8" thickBot="1">
      <c r="Z2374" s="5"/>
      <c r="AD2374" s="5"/>
      <c r="AE2374" s="5"/>
      <c r="AF2374" s="5"/>
      <c r="AG2374" s="5"/>
      <c r="AH2374" s="5"/>
      <c r="AI2374" s="5"/>
      <c r="AO2374" s="5"/>
      <c r="DI2374" s="6"/>
    </row>
    <row r="2375" spans="1:113" ht="24.75" customHeight="1" thickBot="1">
      <c r="B2375" s="117" t="s">
        <v>1</v>
      </c>
      <c r="C2375" s="118"/>
      <c r="D2375" s="118"/>
      <c r="E2375" s="118"/>
      <c r="F2375" s="118"/>
      <c r="G2375" s="118"/>
      <c r="H2375" s="119" t="s">
        <v>269</v>
      </c>
      <c r="I2375" s="120"/>
      <c r="J2375" s="120"/>
      <c r="K2375" s="120"/>
      <c r="L2375" s="120"/>
      <c r="M2375" s="120"/>
      <c r="N2375" s="120"/>
      <c r="O2375" s="120"/>
      <c r="P2375" s="120"/>
      <c r="Q2375" s="120"/>
      <c r="R2375" s="120"/>
      <c r="S2375" s="120"/>
      <c r="T2375" s="120"/>
      <c r="U2375" s="120"/>
      <c r="V2375" s="120"/>
      <c r="W2375" s="120"/>
      <c r="X2375" s="120"/>
      <c r="Y2375" s="120"/>
      <c r="Z2375" s="120"/>
      <c r="AA2375" s="120"/>
      <c r="AB2375" s="120"/>
      <c r="AC2375" s="120"/>
      <c r="AD2375" s="120"/>
      <c r="AE2375" s="120"/>
      <c r="AF2375" s="120"/>
      <c r="AG2375" s="120"/>
      <c r="AH2375" s="120"/>
      <c r="AI2375" s="120"/>
      <c r="AJ2375" s="120"/>
      <c r="AK2375" s="120"/>
      <c r="AL2375" s="120"/>
      <c r="AM2375" s="120"/>
      <c r="AN2375" s="120"/>
      <c r="AO2375" s="120"/>
      <c r="AP2375" s="120"/>
      <c r="AQ2375" s="120"/>
      <c r="AR2375" s="120"/>
      <c r="AS2375" s="120"/>
      <c r="AT2375" s="120"/>
      <c r="AU2375" s="120"/>
      <c r="AV2375" s="120"/>
      <c r="AW2375" s="120"/>
      <c r="AX2375" s="121"/>
      <c r="DI2375" s="6"/>
    </row>
    <row r="2376" spans="1:113" ht="14.4">
      <c r="B2376" s="7"/>
      <c r="C2376" s="7"/>
      <c r="D2376" s="7"/>
      <c r="E2376" s="7"/>
      <c r="F2376" s="7"/>
      <c r="G2376" s="7"/>
      <c r="H2376" s="8"/>
      <c r="I2376" s="8"/>
      <c r="J2376" s="8"/>
      <c r="K2376" s="8"/>
      <c r="L2376" s="9"/>
      <c r="M2376" s="9"/>
      <c r="N2376" s="9"/>
      <c r="O2376" s="9"/>
      <c r="P2376" s="8"/>
      <c r="Q2376" s="8"/>
      <c r="R2376" s="8"/>
      <c r="S2376" s="8"/>
      <c r="T2376" s="8"/>
      <c r="U2376" s="8"/>
      <c r="V2376" s="10"/>
      <c r="W2376" s="10"/>
      <c r="X2376" s="10"/>
      <c r="Y2376" s="10"/>
      <c r="Z2376" s="10"/>
      <c r="AA2376" s="10"/>
      <c r="AB2376" s="10"/>
      <c r="AC2376" s="10"/>
      <c r="AD2376" s="10"/>
      <c r="AE2376" s="10"/>
      <c r="AF2376" s="10"/>
      <c r="AG2376" s="10"/>
      <c r="AH2376" s="10"/>
      <c r="AI2376" s="10"/>
      <c r="AJ2376" s="10"/>
      <c r="AK2376" s="10"/>
      <c r="AL2376" s="10"/>
      <c r="AM2376" s="10"/>
      <c r="AN2376" s="10"/>
      <c r="AO2376" s="10"/>
      <c r="AP2376" s="10"/>
      <c r="AQ2376" s="10"/>
      <c r="AR2376" s="10"/>
      <c r="AS2376" s="10"/>
      <c r="AT2376" s="10"/>
      <c r="AU2376" s="10"/>
      <c r="AV2376" s="10"/>
      <c r="AW2376" s="10"/>
      <c r="AX2376" s="10"/>
      <c r="DI2376" s="6"/>
    </row>
    <row r="2377" spans="1:113" ht="15" thickBot="1">
      <c r="A2377" s="11"/>
      <c r="B2377" s="10" t="s">
        <v>2</v>
      </c>
      <c r="C2377" s="8"/>
      <c r="D2377" s="8"/>
      <c r="E2377" s="8"/>
      <c r="F2377" s="8"/>
      <c r="G2377" s="8"/>
      <c r="H2377" s="8"/>
      <c r="I2377" s="8"/>
      <c r="J2377" s="8"/>
      <c r="K2377" s="8"/>
      <c r="L2377" s="9"/>
      <c r="M2377" s="9"/>
      <c r="N2377" s="9"/>
      <c r="O2377" s="9"/>
      <c r="P2377" s="8"/>
      <c r="Q2377" s="8"/>
      <c r="R2377" s="8"/>
      <c r="S2377" s="8"/>
      <c r="T2377" s="8"/>
      <c r="U2377" s="8"/>
      <c r="V2377" s="10"/>
      <c r="W2377" s="10"/>
      <c r="X2377" s="10"/>
      <c r="Y2377" s="10"/>
      <c r="Z2377" s="10"/>
      <c r="AA2377" s="10"/>
      <c r="AB2377" s="10"/>
      <c r="AC2377" s="10"/>
      <c r="AD2377" s="10"/>
      <c r="AE2377" s="10"/>
      <c r="AF2377" s="10"/>
      <c r="AG2377" s="10"/>
      <c r="AH2377" s="10"/>
      <c r="AI2377" s="10"/>
      <c r="AJ2377" s="10"/>
      <c r="AK2377" s="10"/>
      <c r="AL2377" s="10"/>
      <c r="AM2377" s="10"/>
      <c r="AN2377" s="10"/>
      <c r="AO2377" s="10"/>
      <c r="AP2377" s="10"/>
      <c r="AQ2377" s="10"/>
      <c r="AR2377" s="10"/>
      <c r="AS2377" s="10"/>
      <c r="AT2377" s="10"/>
      <c r="AU2377" s="10"/>
      <c r="AV2377" s="10"/>
      <c r="AW2377" s="10"/>
      <c r="AX2377" s="10"/>
      <c r="DI2377" s="6"/>
    </row>
    <row r="2378" spans="1:113" ht="14.4">
      <c r="A2378" s="8"/>
      <c r="B2378" s="12"/>
      <c r="C2378" s="7"/>
      <c r="D2378" s="7"/>
      <c r="E2378" s="7"/>
      <c r="F2378" s="7"/>
      <c r="G2378" s="7"/>
      <c r="H2378" s="7"/>
      <c r="I2378" s="7"/>
      <c r="J2378" s="7"/>
      <c r="K2378" s="7"/>
      <c r="L2378" s="13"/>
      <c r="M2378" s="13"/>
      <c r="N2378" s="13"/>
      <c r="O2378" s="13"/>
      <c r="P2378" s="7"/>
      <c r="Q2378" s="7"/>
      <c r="R2378" s="7"/>
      <c r="S2378" s="7"/>
      <c r="T2378" s="7"/>
      <c r="U2378" s="7"/>
      <c r="V2378" s="14"/>
      <c r="W2378" s="14"/>
      <c r="X2378" s="14"/>
      <c r="Y2378" s="14"/>
      <c r="Z2378" s="14"/>
      <c r="AA2378" s="14"/>
      <c r="AB2378" s="14"/>
      <c r="AC2378" s="14"/>
      <c r="AD2378" s="14"/>
      <c r="AE2378" s="14"/>
      <c r="AF2378" s="14"/>
      <c r="AG2378" s="14"/>
      <c r="AH2378" s="14"/>
      <c r="AI2378" s="14"/>
      <c r="AJ2378" s="14"/>
      <c r="AK2378" s="14"/>
      <c r="AL2378" s="14"/>
      <c r="AM2378" s="14"/>
      <c r="AN2378" s="14"/>
      <c r="AO2378" s="14"/>
      <c r="AP2378" s="14"/>
      <c r="AQ2378" s="14"/>
      <c r="AR2378" s="14"/>
      <c r="AS2378" s="14"/>
      <c r="AT2378" s="14"/>
      <c r="AU2378" s="14"/>
      <c r="AV2378" s="14"/>
      <c r="AW2378" s="14"/>
      <c r="AX2378" s="15"/>
    </row>
    <row r="2379" spans="1:113" ht="12" customHeight="1">
      <c r="A2379" s="8"/>
      <c r="B2379" s="122" t="s">
        <v>270</v>
      </c>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4"/>
    </row>
    <row r="2380" spans="1:113" ht="12" customHeight="1">
      <c r="A2380" s="8"/>
      <c r="B2380" s="122"/>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4"/>
      <c r="BC2380" s="16"/>
    </row>
    <row r="2381" spans="1:113" ht="12" customHeight="1">
      <c r="A2381" s="8"/>
      <c r="B2381" s="122"/>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4"/>
    </row>
    <row r="2382" spans="1:113" ht="12" customHeight="1">
      <c r="A2382" s="8"/>
      <c r="B2382" s="122"/>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4"/>
    </row>
    <row r="2383" spans="1:113" ht="12" customHeight="1">
      <c r="A2383" s="8"/>
      <c r="B2383" s="122"/>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4"/>
    </row>
    <row r="2384" spans="1:113" ht="15" thickBot="1">
      <c r="A2384" s="17"/>
      <c r="B2384" s="18"/>
      <c r="C2384" s="19"/>
      <c r="D2384" s="19"/>
      <c r="E2384" s="19"/>
      <c r="F2384" s="19"/>
      <c r="G2384" s="19"/>
      <c r="H2384" s="19"/>
      <c r="I2384" s="19"/>
      <c r="J2384" s="19"/>
      <c r="K2384" s="19"/>
      <c r="L2384" s="19"/>
      <c r="M2384" s="19"/>
      <c r="N2384" s="19"/>
      <c r="O2384" s="19"/>
      <c r="P2384" s="19"/>
      <c r="Q2384" s="19"/>
      <c r="R2384" s="19"/>
      <c r="S2384" s="19"/>
      <c r="T2384" s="19"/>
      <c r="U2384" s="19"/>
      <c r="V2384" s="19"/>
      <c r="W2384" s="19"/>
      <c r="X2384" s="19"/>
      <c r="Y2384" s="19"/>
      <c r="Z2384" s="19"/>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20"/>
    </row>
    <row r="2385" spans="1:251">
      <c r="B2385" s="21"/>
    </row>
    <row r="2386" spans="1:251" ht="15" thickBot="1">
      <c r="A2386" s="11"/>
      <c r="B2386" s="10" t="s">
        <v>3</v>
      </c>
      <c r="C2386" s="8"/>
      <c r="D2386" s="8"/>
      <c r="E2386" s="8"/>
      <c r="F2386" s="8"/>
      <c r="G2386" s="8"/>
      <c r="H2386" s="8"/>
      <c r="I2386" s="8"/>
      <c r="J2386" s="8"/>
      <c r="K2386" s="8"/>
      <c r="L2386" s="9"/>
      <c r="M2386" s="9"/>
      <c r="N2386" s="9"/>
      <c r="O2386" s="9"/>
      <c r="P2386" s="8"/>
      <c r="Q2386" s="8"/>
      <c r="R2386" s="8"/>
      <c r="S2386" s="8"/>
      <c r="T2386" s="8"/>
      <c r="U2386" s="8"/>
      <c r="V2386" s="10"/>
      <c r="W2386" s="10"/>
      <c r="X2386" s="10"/>
      <c r="Y2386" s="10"/>
      <c r="Z2386" s="10"/>
      <c r="AA2386" s="10"/>
      <c r="AB2386" s="10"/>
      <c r="AC2386" s="10"/>
      <c r="AD2386" s="10"/>
      <c r="AE2386" s="10"/>
      <c r="AF2386" s="10"/>
      <c r="AG2386" s="10"/>
      <c r="AH2386" s="10"/>
      <c r="AI2386" s="10"/>
      <c r="AJ2386" s="10"/>
      <c r="AK2386" s="10"/>
      <c r="AL2386" s="10"/>
      <c r="AM2386" s="10"/>
      <c r="AN2386" s="10"/>
      <c r="AO2386" s="10"/>
      <c r="AP2386" s="10"/>
      <c r="AQ2386" s="10"/>
      <c r="AR2386" s="10"/>
      <c r="AS2386" s="10"/>
      <c r="AT2386" s="10"/>
      <c r="AU2386" s="10"/>
      <c r="AV2386" s="10"/>
      <c r="AW2386" s="10"/>
      <c r="AX2386" s="10"/>
      <c r="DI2386" s="6"/>
    </row>
    <row r="2387" spans="1:251" ht="14.4">
      <c r="A2387" s="8"/>
      <c r="B2387" s="12"/>
      <c r="C2387" s="7"/>
      <c r="D2387" s="7"/>
      <c r="E2387" s="7"/>
      <c r="F2387" s="7"/>
      <c r="G2387" s="7"/>
      <c r="H2387" s="7"/>
      <c r="I2387" s="7"/>
      <c r="J2387" s="7"/>
      <c r="K2387" s="7"/>
      <c r="L2387" s="13"/>
      <c r="M2387" s="13"/>
      <c r="N2387" s="13"/>
      <c r="O2387" s="13"/>
      <c r="P2387" s="7"/>
      <c r="Q2387" s="7"/>
      <c r="R2387" s="7"/>
      <c r="S2387" s="7"/>
      <c r="T2387" s="7"/>
      <c r="U2387" s="7"/>
      <c r="V2387" s="14"/>
      <c r="W2387" s="14"/>
      <c r="X2387" s="14"/>
      <c r="Y2387" s="14"/>
      <c r="Z2387" s="14"/>
      <c r="AA2387" s="14"/>
      <c r="AB2387" s="14"/>
      <c r="AC2387" s="14"/>
      <c r="AD2387" s="14"/>
      <c r="AE2387" s="14"/>
      <c r="AF2387" s="14"/>
      <c r="AG2387" s="14"/>
      <c r="AH2387" s="14"/>
      <c r="AI2387" s="14"/>
      <c r="AJ2387" s="14"/>
      <c r="AK2387" s="14"/>
      <c r="AL2387" s="14"/>
      <c r="AM2387" s="14"/>
      <c r="AN2387" s="14"/>
      <c r="AO2387" s="14"/>
      <c r="AP2387" s="14"/>
      <c r="AQ2387" s="14"/>
      <c r="AR2387" s="14"/>
      <c r="AS2387" s="14"/>
      <c r="AT2387" s="14"/>
      <c r="AU2387" s="14"/>
      <c r="AV2387" s="14"/>
      <c r="AW2387" s="14"/>
      <c r="AX2387" s="15"/>
    </row>
    <row r="2388" spans="1:251" ht="12" customHeight="1">
      <c r="A2388" s="8"/>
      <c r="B2388" s="122" t="s">
        <v>271</v>
      </c>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4"/>
    </row>
    <row r="2389" spans="1:251" ht="12" customHeight="1">
      <c r="A2389" s="8"/>
      <c r="B2389" s="122"/>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4"/>
    </row>
    <row r="2390" spans="1:251" ht="12" customHeight="1">
      <c r="A2390" s="8"/>
      <c r="B2390" s="122"/>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4"/>
      <c r="BC2390" s="16"/>
    </row>
    <row r="2391" spans="1:251" ht="12" customHeight="1">
      <c r="A2391" s="8"/>
      <c r="B2391" s="122"/>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4"/>
    </row>
    <row r="2392" spans="1:251" ht="12" customHeight="1">
      <c r="A2392" s="8"/>
      <c r="B2392" s="122"/>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4"/>
    </row>
    <row r="2393" spans="1:251" ht="12" customHeight="1">
      <c r="A2393" s="8"/>
      <c r="B2393" s="122"/>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4"/>
    </row>
    <row r="2394" spans="1:251" ht="15" thickBot="1">
      <c r="A2394" s="17"/>
      <c r="B2394" s="18"/>
      <c r="C2394" s="19"/>
      <c r="D2394" s="19"/>
      <c r="E2394" s="19"/>
      <c r="F2394" s="19"/>
      <c r="G2394" s="19"/>
      <c r="H2394" s="19"/>
      <c r="I2394" s="19"/>
      <c r="J2394" s="19"/>
      <c r="K2394" s="19"/>
      <c r="L2394" s="19"/>
      <c r="M2394" s="19"/>
      <c r="N2394" s="19"/>
      <c r="O2394" s="19"/>
      <c r="P2394" s="19"/>
      <c r="Q2394" s="19"/>
      <c r="R2394" s="19"/>
      <c r="S2394" s="19"/>
      <c r="T2394" s="19"/>
      <c r="U2394" s="19"/>
      <c r="V2394" s="19"/>
      <c r="W2394" s="19"/>
      <c r="X2394" s="19"/>
      <c r="Y2394" s="19"/>
      <c r="Z2394" s="19"/>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20"/>
    </row>
    <row r="2395" spans="1:251">
      <c r="B2395" s="21"/>
    </row>
    <row r="2396" spans="1:251" ht="14.4">
      <c r="B2396" s="10" t="s">
        <v>4</v>
      </c>
      <c r="C2396" s="8"/>
      <c r="D2396" s="8"/>
      <c r="E2396" s="8"/>
      <c r="F2396" s="8"/>
      <c r="G2396" s="8"/>
      <c r="H2396" s="8"/>
      <c r="I2396" s="8"/>
      <c r="J2396" s="8"/>
      <c r="K2396" s="8"/>
      <c r="L2396" s="9"/>
      <c r="M2396" s="9"/>
      <c r="N2396" s="9"/>
      <c r="O2396" s="9"/>
      <c r="P2396" s="8"/>
      <c r="Q2396" s="8"/>
      <c r="R2396" s="8"/>
      <c r="S2396" s="8"/>
      <c r="T2396" s="8"/>
      <c r="U2396" s="8"/>
      <c r="V2396" s="10"/>
      <c r="W2396" s="10"/>
      <c r="X2396" s="10"/>
      <c r="Y2396" s="10"/>
      <c r="Z2396" s="10"/>
      <c r="AA2396" s="10"/>
      <c r="AB2396" s="10"/>
      <c r="AC2396" s="10"/>
      <c r="AD2396" s="10"/>
      <c r="AE2396" s="10"/>
      <c r="AF2396" s="10"/>
      <c r="AG2396" s="10"/>
      <c r="AH2396" s="10"/>
      <c r="AI2396" s="10"/>
      <c r="AJ2396" s="10"/>
      <c r="AK2396" s="10"/>
      <c r="AL2396" s="10"/>
      <c r="AM2396" s="10"/>
      <c r="AN2396" s="10"/>
      <c r="AO2396" s="10"/>
      <c r="AP2396" s="10"/>
      <c r="AQ2396" s="10"/>
      <c r="AR2396" s="10"/>
      <c r="AS2396" s="10"/>
      <c r="AT2396" s="10"/>
      <c r="AU2396" s="10"/>
      <c r="AV2396" s="10"/>
      <c r="AW2396" s="10"/>
      <c r="AX2396" s="10"/>
    </row>
    <row r="2397" spans="1:251" ht="15" thickBot="1">
      <c r="B2397" s="8"/>
      <c r="C2397" s="8"/>
      <c r="D2397" s="8"/>
      <c r="E2397" s="8"/>
      <c r="F2397" s="8"/>
      <c r="G2397" s="8"/>
      <c r="H2397" s="8"/>
      <c r="I2397" s="8"/>
      <c r="J2397" s="8"/>
      <c r="K2397" s="8"/>
      <c r="L2397" s="9"/>
      <c r="M2397" s="9"/>
      <c r="N2397" s="9"/>
      <c r="O2397" s="9"/>
      <c r="P2397" s="8"/>
      <c r="Q2397" s="8"/>
      <c r="R2397" s="8"/>
      <c r="S2397" s="8"/>
      <c r="T2397" s="8"/>
      <c r="U2397" s="8"/>
      <c r="V2397" s="10"/>
      <c r="W2397" s="10"/>
      <c r="X2397" s="10"/>
      <c r="Y2397" s="10"/>
      <c r="Z2397" s="10"/>
      <c r="AA2397" s="10"/>
      <c r="AB2397" s="10"/>
      <c r="AC2397" s="10"/>
      <c r="AD2397" s="10"/>
      <c r="AE2397" s="10"/>
      <c r="AF2397" s="10"/>
      <c r="AG2397" s="10"/>
      <c r="AH2397" s="10"/>
      <c r="AI2397" s="10"/>
      <c r="AJ2397" s="10"/>
      <c r="AK2397" s="10"/>
      <c r="AL2397" s="10"/>
      <c r="AM2397" s="10"/>
      <c r="AN2397" s="10"/>
      <c r="AO2397" s="10"/>
      <c r="AP2397" s="10"/>
      <c r="AQ2397" s="10"/>
      <c r="AR2397" s="10"/>
      <c r="AS2397" s="10"/>
      <c r="AT2397" s="10"/>
      <c r="AU2397" s="10"/>
      <c r="AV2397" s="10"/>
      <c r="AW2397" s="10"/>
      <c r="AX2397" s="22" t="s">
        <v>5</v>
      </c>
    </row>
    <row r="2398" spans="1:251" s="16" customFormat="1" ht="13.5" customHeight="1">
      <c r="A2398" s="8"/>
      <c r="B2398" s="125" t="s">
        <v>6</v>
      </c>
      <c r="C2398" s="126"/>
      <c r="D2398" s="126"/>
      <c r="E2398" s="126"/>
      <c r="F2398" s="126"/>
      <c r="G2398" s="126"/>
      <c r="H2398" s="126"/>
      <c r="I2398" s="126"/>
      <c r="J2398" s="126"/>
      <c r="K2398" s="126"/>
      <c r="L2398" s="126"/>
      <c r="M2398" s="126"/>
      <c r="N2398" s="126"/>
      <c r="O2398" s="126"/>
      <c r="P2398" s="126"/>
      <c r="Q2398" s="126"/>
      <c r="R2398" s="126"/>
      <c r="S2398" s="126"/>
      <c r="T2398" s="126"/>
      <c r="U2398" s="126"/>
      <c r="V2398" s="126"/>
      <c r="W2398" s="126"/>
      <c r="X2398" s="126"/>
      <c r="Y2398" s="126"/>
      <c r="Z2398" s="127"/>
      <c r="AA2398" s="131" t="s">
        <v>9</v>
      </c>
      <c r="AB2398" s="126"/>
      <c r="AC2398" s="126"/>
      <c r="AD2398" s="126"/>
      <c r="AE2398" s="126"/>
      <c r="AF2398" s="126"/>
      <c r="AG2398" s="126"/>
      <c r="AH2398" s="126"/>
      <c r="AI2398" s="127"/>
      <c r="AJ2398" s="131" t="s">
        <v>10</v>
      </c>
      <c r="AK2398" s="126"/>
      <c r="AL2398" s="126"/>
      <c r="AM2398" s="126"/>
      <c r="AN2398" s="126"/>
      <c r="AO2398" s="126"/>
      <c r="AP2398" s="126"/>
      <c r="AQ2398" s="126"/>
      <c r="AR2398" s="127"/>
      <c r="AS2398" s="131" t="s">
        <v>7</v>
      </c>
      <c r="AT2398" s="126"/>
      <c r="AU2398" s="126"/>
      <c r="AV2398" s="126"/>
      <c r="AW2398" s="126"/>
      <c r="AX2398" s="133"/>
      <c r="AY2398" s="2"/>
      <c r="AZ2398" s="2"/>
      <c r="BA2398" s="2"/>
      <c r="BB2398" s="2"/>
      <c r="BC2398" s="2"/>
      <c r="BD2398" s="2"/>
      <c r="BE2398" s="2"/>
      <c r="BF2398" s="2"/>
      <c r="BG2398" s="2"/>
      <c r="BH2398" s="2"/>
      <c r="BI2398" s="2"/>
      <c r="BJ2398" s="2"/>
      <c r="BK2398" s="2"/>
      <c r="BL2398" s="2"/>
      <c r="BM2398" s="2"/>
      <c r="BN2398" s="2"/>
      <c r="BO2398" s="2"/>
      <c r="BP2398" s="2"/>
      <c r="BQ2398" s="2"/>
      <c r="BR2398" s="2"/>
      <c r="BS2398" s="2"/>
      <c r="BT2398" s="2"/>
      <c r="BU2398" s="2"/>
      <c r="BV2398" s="2"/>
      <c r="BW2398" s="2"/>
      <c r="BX2398" s="2"/>
      <c r="BY2398" s="2"/>
      <c r="BZ2398" s="2"/>
      <c r="CA2398" s="2"/>
      <c r="CB2398" s="2"/>
      <c r="CC2398" s="2"/>
      <c r="CD2398" s="2"/>
      <c r="CE2398" s="2"/>
      <c r="CF2398" s="2"/>
      <c r="CG2398" s="2"/>
      <c r="CH2398" s="2"/>
      <c r="CI2398" s="2"/>
      <c r="CJ2398" s="2"/>
      <c r="CK2398" s="2"/>
      <c r="CL2398" s="2"/>
      <c r="CM2398" s="2"/>
      <c r="CN2398" s="2"/>
      <c r="CO2398" s="2"/>
      <c r="CP2398" s="2"/>
      <c r="CQ2398" s="2"/>
      <c r="CR2398" s="2"/>
      <c r="CS2398" s="2"/>
      <c r="CT2398" s="2"/>
      <c r="CU2398" s="2"/>
      <c r="CV2398" s="2"/>
      <c r="CW2398" s="2"/>
      <c r="CX2398" s="2"/>
      <c r="CY2398" s="2"/>
      <c r="CZ2398" s="2"/>
      <c r="DA2398" s="2"/>
      <c r="DB2398" s="2"/>
      <c r="DC2398" s="2"/>
      <c r="DD2398" s="2"/>
      <c r="DE2398" s="2"/>
      <c r="DF2398" s="2"/>
      <c r="DG2398" s="2"/>
      <c r="DH2398" s="2"/>
      <c r="DI2398" s="2"/>
      <c r="DJ2398" s="2"/>
      <c r="DK2398" s="2"/>
      <c r="DL2398" s="2"/>
      <c r="DM2398" s="2"/>
      <c r="DN2398" s="2"/>
      <c r="DO2398" s="2"/>
      <c r="DP2398" s="2"/>
      <c r="DQ2398" s="2"/>
      <c r="DR2398" s="2"/>
      <c r="DS2398" s="2"/>
      <c r="DT2398" s="2"/>
      <c r="DU2398" s="2"/>
      <c r="DV2398" s="2"/>
      <c r="DW2398" s="2"/>
      <c r="DX2398" s="2"/>
      <c r="DY2398" s="2"/>
      <c r="DZ2398" s="2"/>
      <c r="EA2398" s="2"/>
      <c r="EB2398" s="2"/>
      <c r="EC2398" s="2"/>
      <c r="ED2398" s="2"/>
      <c r="EE2398" s="2"/>
      <c r="EF2398" s="2"/>
      <c r="EG2398" s="2"/>
      <c r="EH2398" s="2"/>
      <c r="EI2398" s="2"/>
      <c r="EJ2398" s="2"/>
      <c r="EK2398" s="2"/>
      <c r="EL2398" s="2"/>
      <c r="EM2398" s="2"/>
      <c r="EN2398" s="2"/>
      <c r="EO2398" s="2"/>
      <c r="EP2398" s="2"/>
      <c r="EQ2398" s="2"/>
      <c r="ER2398" s="2"/>
      <c r="ES2398" s="2"/>
      <c r="ET2398" s="2"/>
      <c r="EU2398" s="2"/>
      <c r="EV2398" s="2"/>
      <c r="EW2398" s="2"/>
      <c r="EX2398" s="2"/>
      <c r="EY2398" s="2"/>
      <c r="EZ2398" s="2"/>
      <c r="FA2398" s="2"/>
      <c r="FB2398" s="2"/>
      <c r="FC2398" s="2"/>
      <c r="FD2398" s="2"/>
      <c r="FE2398" s="2"/>
      <c r="FF2398" s="2"/>
      <c r="FG2398" s="2"/>
      <c r="FH2398" s="2"/>
      <c r="FI2398" s="2"/>
      <c r="FJ2398" s="2"/>
      <c r="FK2398" s="2"/>
      <c r="FL2398" s="2"/>
      <c r="FM2398" s="2"/>
      <c r="FN2398" s="2"/>
      <c r="FO2398" s="2"/>
      <c r="FP2398" s="2"/>
      <c r="FQ2398" s="2"/>
      <c r="FR2398" s="2"/>
      <c r="FS2398" s="2"/>
      <c r="FT2398" s="2"/>
      <c r="FU2398" s="2"/>
      <c r="FV2398" s="2"/>
      <c r="FW2398" s="2"/>
      <c r="FX2398" s="2"/>
      <c r="FY2398" s="2"/>
      <c r="FZ2398" s="2"/>
      <c r="GA2398" s="2"/>
      <c r="GB2398" s="2"/>
      <c r="GC2398" s="2"/>
      <c r="GD2398" s="2"/>
      <c r="GE2398" s="2"/>
      <c r="GF2398" s="2"/>
      <c r="GG2398" s="2"/>
      <c r="GH2398" s="2"/>
      <c r="GI2398" s="2"/>
      <c r="GJ2398" s="2"/>
      <c r="GK2398" s="2"/>
      <c r="GL2398" s="2"/>
      <c r="GM2398" s="2"/>
      <c r="GN2398" s="2"/>
      <c r="GO2398" s="2"/>
      <c r="GP2398" s="2"/>
      <c r="GQ2398" s="2"/>
      <c r="GR2398" s="2"/>
      <c r="GS2398" s="2"/>
      <c r="GT2398" s="2"/>
      <c r="GU2398" s="2"/>
      <c r="GV2398" s="2"/>
      <c r="GW2398" s="2"/>
      <c r="GX2398" s="2"/>
      <c r="GY2398" s="2"/>
      <c r="GZ2398" s="2"/>
      <c r="HA2398" s="2"/>
      <c r="HB2398" s="2"/>
      <c r="HC2398" s="2"/>
      <c r="HD2398" s="2"/>
      <c r="HE2398" s="2"/>
      <c r="HF2398" s="2"/>
      <c r="HG2398" s="2"/>
      <c r="HH2398" s="2"/>
      <c r="HI2398" s="2"/>
      <c r="HJ2398" s="2"/>
      <c r="HK2398" s="2"/>
      <c r="HL2398" s="2"/>
      <c r="HM2398" s="2"/>
      <c r="HN2398" s="2"/>
      <c r="HO2398" s="2"/>
      <c r="HP2398" s="2"/>
      <c r="HQ2398" s="2"/>
      <c r="HR2398" s="2"/>
      <c r="HS2398" s="2"/>
      <c r="HT2398" s="2"/>
      <c r="HU2398" s="2"/>
      <c r="HV2398" s="2"/>
      <c r="HW2398" s="2"/>
      <c r="HX2398" s="2"/>
      <c r="HY2398" s="2"/>
      <c r="HZ2398" s="2"/>
      <c r="IA2398" s="2"/>
      <c r="IB2398" s="2"/>
      <c r="IC2398" s="2"/>
      <c r="ID2398" s="2"/>
      <c r="IE2398" s="2"/>
      <c r="IF2398" s="2"/>
      <c r="IG2398" s="2"/>
      <c r="IH2398" s="2"/>
      <c r="II2398" s="2"/>
      <c r="IJ2398" s="2"/>
      <c r="IK2398" s="2"/>
      <c r="IL2398" s="2"/>
      <c r="IM2398" s="2"/>
      <c r="IN2398" s="2"/>
      <c r="IO2398" s="2"/>
      <c r="IP2398" s="2"/>
      <c r="IQ2398" s="2"/>
    </row>
    <row r="2399" spans="1:251" s="16" customFormat="1">
      <c r="A2399" s="8"/>
      <c r="B2399" s="128"/>
      <c r="C2399" s="129"/>
      <c r="D2399" s="129"/>
      <c r="E2399" s="129"/>
      <c r="F2399" s="129"/>
      <c r="G2399" s="129"/>
      <c r="H2399" s="129"/>
      <c r="I2399" s="129"/>
      <c r="J2399" s="129"/>
      <c r="K2399" s="129"/>
      <c r="L2399" s="129"/>
      <c r="M2399" s="129"/>
      <c r="N2399" s="129"/>
      <c r="O2399" s="129"/>
      <c r="P2399" s="129"/>
      <c r="Q2399" s="129"/>
      <c r="R2399" s="129"/>
      <c r="S2399" s="129"/>
      <c r="T2399" s="129"/>
      <c r="U2399" s="129"/>
      <c r="V2399" s="129"/>
      <c r="W2399" s="129"/>
      <c r="X2399" s="129"/>
      <c r="Y2399" s="129"/>
      <c r="Z2399" s="130"/>
      <c r="AA2399" s="132"/>
      <c r="AB2399" s="129"/>
      <c r="AC2399" s="129"/>
      <c r="AD2399" s="129"/>
      <c r="AE2399" s="129"/>
      <c r="AF2399" s="129"/>
      <c r="AG2399" s="129"/>
      <c r="AH2399" s="129"/>
      <c r="AI2399" s="130"/>
      <c r="AJ2399" s="132"/>
      <c r="AK2399" s="129"/>
      <c r="AL2399" s="129"/>
      <c r="AM2399" s="129"/>
      <c r="AN2399" s="129"/>
      <c r="AO2399" s="129"/>
      <c r="AP2399" s="129"/>
      <c r="AQ2399" s="129"/>
      <c r="AR2399" s="130"/>
      <c r="AS2399" s="132"/>
      <c r="AT2399" s="129"/>
      <c r="AU2399" s="129"/>
      <c r="AV2399" s="129"/>
      <c r="AW2399" s="129"/>
      <c r="AX2399" s="134"/>
      <c r="AY2399" s="2"/>
      <c r="AZ2399" s="2"/>
      <c r="BA2399" s="2"/>
      <c r="BB2399" s="23"/>
      <c r="BC2399" s="24"/>
      <c r="BE2399" s="2"/>
      <c r="BF2399" s="2"/>
      <c r="BG2399" s="2"/>
      <c r="BH2399" s="2"/>
      <c r="BI2399" s="2"/>
      <c r="BJ2399" s="2"/>
      <c r="BK2399" s="2"/>
      <c r="BL2399" s="2"/>
      <c r="BM2399" s="2"/>
      <c r="BN2399" s="2"/>
      <c r="BO2399" s="2"/>
      <c r="BP2399" s="2"/>
      <c r="BQ2399" s="2"/>
      <c r="BR2399" s="2"/>
      <c r="BS2399" s="2"/>
      <c r="BT2399" s="2"/>
      <c r="BU2399" s="2"/>
      <c r="BV2399" s="2"/>
      <c r="BW2399" s="2"/>
      <c r="BX2399" s="2"/>
      <c r="BY2399" s="2"/>
      <c r="BZ2399" s="2"/>
      <c r="CA2399" s="2"/>
      <c r="CB2399" s="2"/>
      <c r="CC2399" s="2"/>
      <c r="CD2399" s="2"/>
      <c r="CE2399" s="2"/>
      <c r="CF2399" s="2"/>
      <c r="CG2399" s="2"/>
      <c r="CH2399" s="2"/>
      <c r="CI2399" s="2"/>
      <c r="CJ2399" s="2"/>
      <c r="CK2399" s="2"/>
      <c r="CL2399" s="2"/>
      <c r="CM2399" s="2"/>
      <c r="CN2399" s="2"/>
      <c r="CO2399" s="2"/>
      <c r="CP2399" s="2"/>
      <c r="CQ2399" s="2"/>
      <c r="CR2399" s="2"/>
      <c r="CS2399" s="2"/>
      <c r="CT2399" s="2"/>
      <c r="CU2399" s="2"/>
      <c r="CV2399" s="2"/>
      <c r="CW2399" s="2"/>
      <c r="CX2399" s="2"/>
      <c r="CY2399" s="2"/>
      <c r="CZ2399" s="2"/>
      <c r="DA2399" s="2"/>
      <c r="DB2399" s="2"/>
      <c r="DC2399" s="2"/>
      <c r="DD2399" s="2"/>
      <c r="DE2399" s="2"/>
      <c r="DF2399" s="2"/>
      <c r="DG2399" s="2"/>
      <c r="DH2399" s="2"/>
      <c r="DI2399" s="2"/>
      <c r="DJ2399" s="2"/>
      <c r="DK2399" s="2"/>
      <c r="DL2399" s="2"/>
      <c r="DM2399" s="2"/>
      <c r="DN2399" s="2"/>
      <c r="DO2399" s="2"/>
      <c r="DP2399" s="2"/>
      <c r="DQ2399" s="2"/>
      <c r="DR2399" s="2"/>
      <c r="DS2399" s="2"/>
      <c r="DT2399" s="2"/>
      <c r="DU2399" s="2"/>
      <c r="DV2399" s="2"/>
      <c r="DW2399" s="2"/>
      <c r="DX2399" s="2"/>
      <c r="DY2399" s="2"/>
      <c r="DZ2399" s="2"/>
      <c r="EA2399" s="2"/>
      <c r="EB2399" s="2"/>
      <c r="EC2399" s="2"/>
      <c r="ED2399" s="2"/>
      <c r="EE2399" s="2"/>
      <c r="EF2399" s="2"/>
      <c r="EG2399" s="2"/>
      <c r="EH2399" s="2"/>
      <c r="EI2399" s="2"/>
      <c r="EJ2399" s="2"/>
      <c r="EK2399" s="2"/>
      <c r="EL2399" s="2"/>
      <c r="EM2399" s="2"/>
      <c r="EN2399" s="2"/>
      <c r="EO2399" s="2"/>
      <c r="EP2399" s="2"/>
      <c r="EQ2399" s="2"/>
      <c r="ER2399" s="2"/>
      <c r="ES2399" s="2"/>
      <c r="ET2399" s="2"/>
      <c r="EU2399" s="2"/>
      <c r="EV2399" s="2"/>
      <c r="EW2399" s="2"/>
      <c r="EX2399" s="2"/>
      <c r="EY2399" s="2"/>
      <c r="EZ2399" s="2"/>
      <c r="FA2399" s="2"/>
      <c r="FB2399" s="2"/>
      <c r="FC2399" s="2"/>
      <c r="FD2399" s="2"/>
      <c r="FE2399" s="2"/>
      <c r="FF2399" s="2"/>
      <c r="FG2399" s="2"/>
      <c r="FH2399" s="2"/>
      <c r="FI2399" s="2"/>
      <c r="FJ2399" s="2"/>
      <c r="FK2399" s="2"/>
      <c r="FL2399" s="2"/>
      <c r="FM2399" s="2"/>
      <c r="FN2399" s="2"/>
      <c r="FO2399" s="2"/>
      <c r="FP2399" s="2"/>
      <c r="FQ2399" s="2"/>
      <c r="FR2399" s="2"/>
      <c r="FS2399" s="2"/>
      <c r="FT2399" s="2"/>
      <c r="FU2399" s="2"/>
      <c r="FV2399" s="2"/>
      <c r="FW2399" s="2"/>
      <c r="FX2399" s="2"/>
      <c r="FY2399" s="2"/>
      <c r="FZ2399" s="2"/>
      <c r="GA2399" s="2"/>
      <c r="GB2399" s="2"/>
      <c r="GC2399" s="2"/>
      <c r="GD2399" s="2"/>
      <c r="GE2399" s="2"/>
      <c r="GF2399" s="2"/>
      <c r="GG2399" s="2"/>
      <c r="GH2399" s="2"/>
      <c r="GI2399" s="2"/>
      <c r="GJ2399" s="2"/>
      <c r="GK2399" s="2"/>
      <c r="GL2399" s="2"/>
      <c r="GM2399" s="2"/>
      <c r="GN2399" s="2"/>
      <c r="GO2399" s="2"/>
      <c r="GP2399" s="2"/>
      <c r="GQ2399" s="2"/>
      <c r="GR2399" s="2"/>
      <c r="GS2399" s="2"/>
      <c r="GT2399" s="2"/>
      <c r="GU2399" s="2"/>
      <c r="GV2399" s="2"/>
      <c r="GW2399" s="2"/>
      <c r="GX2399" s="2"/>
      <c r="GY2399" s="2"/>
      <c r="GZ2399" s="2"/>
      <c r="HA2399" s="2"/>
      <c r="HB2399" s="2"/>
      <c r="HC2399" s="2"/>
      <c r="HD2399" s="2"/>
      <c r="HE2399" s="2"/>
      <c r="HF2399" s="2"/>
      <c r="HG2399" s="2"/>
      <c r="HH2399" s="2"/>
      <c r="HI2399" s="2"/>
      <c r="HJ2399" s="2"/>
      <c r="HK2399" s="2"/>
      <c r="HL2399" s="2"/>
      <c r="HM2399" s="2"/>
      <c r="HN2399" s="2"/>
      <c r="HO2399" s="2"/>
      <c r="HP2399" s="2"/>
      <c r="HQ2399" s="2"/>
      <c r="HR2399" s="2"/>
      <c r="HS2399" s="2"/>
      <c r="HT2399" s="2"/>
      <c r="HU2399" s="2"/>
      <c r="HV2399" s="2"/>
      <c r="HW2399" s="2"/>
      <c r="HX2399" s="2"/>
      <c r="HY2399" s="2"/>
      <c r="HZ2399" s="2"/>
      <c r="IA2399" s="2"/>
      <c r="IB2399" s="2"/>
      <c r="IC2399" s="2"/>
      <c r="ID2399" s="2"/>
      <c r="IE2399" s="2"/>
      <c r="IF2399" s="2"/>
      <c r="IG2399" s="2"/>
      <c r="IH2399" s="2"/>
      <c r="II2399" s="2"/>
      <c r="IJ2399" s="2"/>
      <c r="IK2399" s="2"/>
      <c r="IL2399" s="2"/>
      <c r="IM2399" s="2"/>
      <c r="IN2399" s="2"/>
      <c r="IO2399" s="2"/>
      <c r="IP2399" s="2"/>
      <c r="IQ2399" s="2"/>
    </row>
    <row r="2400" spans="1:251" s="16" customFormat="1" ht="18.75" customHeight="1">
      <c r="A2400" s="8"/>
      <c r="B2400" s="25"/>
      <c r="C2400" s="135" t="s">
        <v>268</v>
      </c>
      <c r="D2400" s="136"/>
      <c r="E2400" s="136"/>
      <c r="F2400" s="136"/>
      <c r="G2400" s="136"/>
      <c r="H2400" s="136"/>
      <c r="I2400" s="136"/>
      <c r="J2400" s="136"/>
      <c r="K2400" s="136"/>
      <c r="L2400" s="136"/>
      <c r="M2400" s="136"/>
      <c r="N2400" s="136"/>
      <c r="O2400" s="136"/>
      <c r="P2400" s="136"/>
      <c r="Q2400" s="136"/>
      <c r="R2400" s="136"/>
      <c r="S2400" s="136"/>
      <c r="T2400" s="136"/>
      <c r="U2400" s="136"/>
      <c r="V2400" s="136"/>
      <c r="W2400" s="136"/>
      <c r="X2400" s="136"/>
      <c r="Y2400" s="136"/>
      <c r="Z2400" s="137"/>
      <c r="AA2400" s="138">
        <v>64576</v>
      </c>
      <c r="AB2400" s="139"/>
      <c r="AC2400" s="139"/>
      <c r="AD2400" s="139"/>
      <c r="AE2400" s="139"/>
      <c r="AF2400" s="139"/>
      <c r="AG2400" s="139"/>
      <c r="AH2400" s="139"/>
      <c r="AI2400" s="140"/>
      <c r="AJ2400" s="138">
        <v>68137</v>
      </c>
      <c r="AK2400" s="139"/>
      <c r="AL2400" s="139"/>
      <c r="AM2400" s="139"/>
      <c r="AN2400" s="139"/>
      <c r="AO2400" s="139"/>
      <c r="AP2400" s="139"/>
      <c r="AQ2400" s="139"/>
      <c r="AR2400" s="140"/>
      <c r="AS2400" s="141"/>
      <c r="AT2400" s="142"/>
      <c r="AU2400" s="142"/>
      <c r="AV2400" s="142"/>
      <c r="AW2400" s="142"/>
      <c r="AX2400" s="143"/>
      <c r="AY2400" s="2"/>
      <c r="AZ2400" s="2"/>
      <c r="BA2400" s="2"/>
      <c r="BB2400" s="2"/>
      <c r="BC2400" s="2"/>
      <c r="BD2400" s="2"/>
      <c r="BE2400" s="2"/>
      <c r="BF2400" s="2"/>
      <c r="BG2400" s="2"/>
      <c r="BH2400" s="2"/>
      <c r="BI2400" s="2"/>
      <c r="BJ2400" s="2"/>
      <c r="BK2400" s="2"/>
      <c r="BL2400" s="2"/>
      <c r="BM2400" s="2"/>
      <c r="BN2400" s="2"/>
      <c r="BO2400" s="2"/>
      <c r="BP2400" s="2"/>
      <c r="BQ2400" s="2"/>
      <c r="BR2400" s="2"/>
      <c r="BS2400" s="2"/>
      <c r="BT2400" s="2"/>
      <c r="BU2400" s="2"/>
      <c r="BV2400" s="2"/>
      <c r="BW2400" s="2"/>
      <c r="BX2400" s="2"/>
      <c r="BY2400" s="2"/>
      <c r="BZ2400" s="2"/>
      <c r="CA2400" s="2"/>
      <c r="CB2400" s="2"/>
      <c r="CC2400" s="2"/>
      <c r="CD2400" s="2"/>
      <c r="CE2400" s="2"/>
      <c r="CF2400" s="2"/>
      <c r="CG2400" s="2"/>
      <c r="CH2400" s="2"/>
      <c r="CI2400" s="2"/>
      <c r="CJ2400" s="2"/>
      <c r="CK2400" s="2"/>
      <c r="CL2400" s="2"/>
      <c r="CM2400" s="2"/>
      <c r="CN2400" s="2"/>
      <c r="CO2400" s="2"/>
      <c r="CP2400" s="2"/>
      <c r="CQ2400" s="2"/>
      <c r="CR2400" s="2"/>
      <c r="CS2400" s="2"/>
      <c r="CT2400" s="2"/>
      <c r="CU2400" s="2"/>
      <c r="CV2400" s="2"/>
      <c r="CW2400" s="2"/>
      <c r="CX2400" s="2"/>
      <c r="CY2400" s="2"/>
      <c r="CZ2400" s="2"/>
      <c r="DA2400" s="2"/>
      <c r="DB2400" s="2"/>
      <c r="DC2400" s="2"/>
      <c r="DD2400" s="2"/>
      <c r="DE2400" s="2"/>
      <c r="DF2400" s="2"/>
      <c r="DG2400" s="2"/>
      <c r="DH2400" s="2"/>
      <c r="DI2400" s="2"/>
      <c r="DJ2400" s="2"/>
      <c r="DK2400" s="2"/>
      <c r="DL2400" s="2"/>
      <c r="DM2400" s="2"/>
      <c r="DN2400" s="2"/>
      <c r="DO2400" s="2"/>
      <c r="DP2400" s="2"/>
      <c r="DQ2400" s="2"/>
      <c r="DR2400" s="2"/>
      <c r="DS2400" s="2"/>
      <c r="DT2400" s="2"/>
      <c r="DU2400" s="2"/>
      <c r="DV2400" s="2"/>
      <c r="DW2400" s="2"/>
      <c r="DX2400" s="2"/>
      <c r="DY2400" s="2"/>
      <c r="DZ2400" s="2"/>
      <c r="EA2400" s="2"/>
      <c r="EB2400" s="2"/>
      <c r="EC2400" s="2"/>
      <c r="ED2400" s="2"/>
      <c r="EE2400" s="2"/>
      <c r="EF2400" s="2"/>
      <c r="EG2400" s="2"/>
      <c r="EH2400" s="2"/>
      <c r="EI2400" s="2"/>
      <c r="EJ2400" s="2"/>
      <c r="EK2400" s="2"/>
      <c r="EL2400" s="2"/>
      <c r="EM2400" s="2"/>
      <c r="EN2400" s="2"/>
      <c r="EO2400" s="2"/>
      <c r="EP2400" s="2"/>
      <c r="EQ2400" s="2"/>
      <c r="ER2400" s="2"/>
      <c r="ES2400" s="2"/>
      <c r="ET2400" s="2"/>
      <c r="EU2400" s="2"/>
      <c r="EV2400" s="2"/>
      <c r="EW2400" s="2"/>
      <c r="EX2400" s="2"/>
      <c r="EY2400" s="2"/>
      <c r="EZ2400" s="2"/>
      <c r="FA2400" s="2"/>
      <c r="FB2400" s="2"/>
      <c r="FC2400" s="2"/>
      <c r="FD2400" s="2"/>
      <c r="FE2400" s="2"/>
      <c r="FF2400" s="2"/>
      <c r="FG2400" s="2"/>
      <c r="FH2400" s="2"/>
      <c r="FI2400" s="2"/>
      <c r="FJ2400" s="2"/>
      <c r="FK2400" s="2"/>
      <c r="FL2400" s="2"/>
      <c r="FM2400" s="2"/>
      <c r="FN2400" s="2"/>
      <c r="FO2400" s="2"/>
      <c r="FP2400" s="2"/>
      <c r="FQ2400" s="2"/>
      <c r="FR2400" s="2"/>
      <c r="FS2400" s="2"/>
      <c r="FT2400" s="2"/>
      <c r="FU2400" s="2"/>
      <c r="FV2400" s="2"/>
      <c r="FW2400" s="2"/>
      <c r="FX2400" s="2"/>
      <c r="FY2400" s="2"/>
      <c r="FZ2400" s="2"/>
      <c r="GA2400" s="2"/>
      <c r="GB2400" s="2"/>
      <c r="GC2400" s="2"/>
      <c r="GD2400" s="2"/>
      <c r="GE2400" s="2"/>
      <c r="GF2400" s="2"/>
      <c r="GG2400" s="2"/>
      <c r="GH2400" s="2"/>
      <c r="GI2400" s="2"/>
      <c r="GJ2400" s="2"/>
      <c r="GK2400" s="2"/>
      <c r="GL2400" s="2"/>
      <c r="GM2400" s="2"/>
      <c r="GN2400" s="2"/>
      <c r="GO2400" s="2"/>
      <c r="GP2400" s="2"/>
      <c r="GQ2400" s="2"/>
      <c r="GR2400" s="2"/>
      <c r="GS2400" s="2"/>
      <c r="GT2400" s="2"/>
      <c r="GU2400" s="2"/>
      <c r="GV2400" s="2"/>
      <c r="GW2400" s="2"/>
      <c r="GX2400" s="2"/>
      <c r="GY2400" s="2"/>
      <c r="GZ2400" s="2"/>
      <c r="HA2400" s="2"/>
      <c r="HB2400" s="2"/>
      <c r="HC2400" s="2"/>
      <c r="HD2400" s="2"/>
      <c r="HE2400" s="2"/>
      <c r="HF2400" s="2"/>
      <c r="HG2400" s="2"/>
      <c r="HH2400" s="2"/>
      <c r="HI2400" s="2"/>
      <c r="HJ2400" s="2"/>
      <c r="HK2400" s="2"/>
      <c r="HL2400" s="2"/>
      <c r="HM2400" s="2"/>
      <c r="HN2400" s="2"/>
      <c r="HO2400" s="2"/>
      <c r="HP2400" s="2"/>
      <c r="HQ2400" s="2"/>
      <c r="HR2400" s="2"/>
      <c r="HS2400" s="2"/>
      <c r="HT2400" s="2"/>
      <c r="HU2400" s="2"/>
      <c r="HV2400" s="2"/>
      <c r="HW2400" s="2"/>
      <c r="HX2400" s="2"/>
      <c r="HY2400" s="2"/>
      <c r="HZ2400" s="2"/>
      <c r="IA2400" s="2"/>
      <c r="IB2400" s="2"/>
      <c r="IC2400" s="2"/>
      <c r="ID2400" s="2"/>
      <c r="IE2400" s="2"/>
      <c r="IF2400" s="2"/>
      <c r="IG2400" s="2"/>
      <c r="IH2400" s="2"/>
      <c r="II2400" s="2"/>
      <c r="IJ2400" s="2"/>
      <c r="IK2400" s="2"/>
      <c r="IL2400" s="2"/>
      <c r="IM2400" s="2"/>
      <c r="IN2400" s="2"/>
      <c r="IO2400" s="2"/>
      <c r="IP2400" s="2"/>
      <c r="IQ2400" s="2"/>
    </row>
    <row r="2401" spans="1:251" s="16" customFormat="1" ht="18.75" customHeight="1" thickBot="1">
      <c r="A2401" s="17"/>
      <c r="B2401" s="144" t="s">
        <v>11</v>
      </c>
      <c r="C2401" s="145"/>
      <c r="D2401" s="145"/>
      <c r="E2401" s="145"/>
      <c r="F2401" s="145"/>
      <c r="G2401" s="145"/>
      <c r="H2401" s="145"/>
      <c r="I2401" s="145"/>
      <c r="J2401" s="145"/>
      <c r="K2401" s="145"/>
      <c r="L2401" s="145"/>
      <c r="M2401" s="145"/>
      <c r="N2401" s="145"/>
      <c r="O2401" s="145"/>
      <c r="P2401" s="145"/>
      <c r="Q2401" s="145"/>
      <c r="R2401" s="145"/>
      <c r="S2401" s="145"/>
      <c r="T2401" s="145"/>
      <c r="U2401" s="145"/>
      <c r="V2401" s="145"/>
      <c r="W2401" s="145"/>
      <c r="X2401" s="145"/>
      <c r="Y2401" s="145"/>
      <c r="Z2401" s="146"/>
      <c r="AA2401" s="147">
        <f>SUM($AA$2400:$AA$2400)</f>
        <v>64576</v>
      </c>
      <c r="AB2401" s="148"/>
      <c r="AC2401" s="148"/>
      <c r="AD2401" s="148"/>
      <c r="AE2401" s="148"/>
      <c r="AF2401" s="148"/>
      <c r="AG2401" s="148"/>
      <c r="AH2401" s="148"/>
      <c r="AI2401" s="149"/>
      <c r="AJ2401" s="147">
        <f>SUM($AJ$2400:$AJ$2400)</f>
        <v>68137</v>
      </c>
      <c r="AK2401" s="175"/>
      <c r="AL2401" s="175"/>
      <c r="AM2401" s="175"/>
      <c r="AN2401" s="175"/>
      <c r="AO2401" s="175"/>
      <c r="AP2401" s="175"/>
      <c r="AQ2401" s="175"/>
      <c r="AR2401" s="176"/>
      <c r="AS2401" s="150"/>
      <c r="AT2401" s="151"/>
      <c r="AU2401" s="151"/>
      <c r="AV2401" s="151"/>
      <c r="AW2401" s="151"/>
      <c r="AX2401" s="152"/>
      <c r="AY2401" s="2"/>
      <c r="AZ2401" s="2"/>
      <c r="BA2401" s="2"/>
      <c r="BB2401" s="2"/>
      <c r="BC2401" s="2"/>
      <c r="BD2401" s="2"/>
      <c r="BE2401" s="2"/>
      <c r="BF2401" s="2"/>
      <c r="BG2401" s="2"/>
      <c r="BH2401" s="2"/>
      <c r="BI2401" s="2"/>
      <c r="BJ2401" s="2"/>
      <c r="BK2401" s="2"/>
      <c r="BL2401" s="2"/>
      <c r="BM2401" s="2"/>
      <c r="BN2401" s="2"/>
      <c r="BO2401" s="2"/>
      <c r="BP2401" s="2"/>
      <c r="BQ2401" s="2"/>
      <c r="BR2401" s="2"/>
      <c r="BS2401" s="2"/>
      <c r="BT2401" s="2"/>
      <c r="BU2401" s="2"/>
      <c r="BV2401" s="2"/>
      <c r="BW2401" s="2"/>
      <c r="BX2401" s="2"/>
      <c r="BY2401" s="2"/>
      <c r="BZ2401" s="2"/>
      <c r="CA2401" s="2"/>
      <c r="CB2401" s="2"/>
      <c r="CC2401" s="2"/>
      <c r="CD2401" s="2"/>
      <c r="CE2401" s="2"/>
      <c r="CF2401" s="2"/>
      <c r="CG2401" s="2"/>
      <c r="CH2401" s="2"/>
      <c r="CI2401" s="2"/>
      <c r="CJ2401" s="2"/>
      <c r="CK2401" s="2"/>
      <c r="CL2401" s="2"/>
      <c r="CM2401" s="2"/>
      <c r="CN2401" s="2"/>
      <c r="CO2401" s="2"/>
      <c r="CP2401" s="2"/>
      <c r="CQ2401" s="2"/>
      <c r="CR2401" s="2"/>
      <c r="CS2401" s="2"/>
      <c r="CT2401" s="2"/>
      <c r="CU2401" s="2"/>
      <c r="CV2401" s="2"/>
      <c r="CW2401" s="2"/>
      <c r="CX2401" s="2"/>
      <c r="CY2401" s="2"/>
      <c r="CZ2401" s="2"/>
      <c r="DA2401" s="2"/>
      <c r="DB2401" s="2"/>
      <c r="DC2401" s="2"/>
      <c r="DD2401" s="2"/>
      <c r="DE2401" s="2"/>
      <c r="DF2401" s="2"/>
      <c r="DG2401" s="2"/>
      <c r="DH2401" s="2"/>
      <c r="DI2401" s="2"/>
      <c r="DJ2401" s="2"/>
      <c r="DK2401" s="2"/>
      <c r="DL2401" s="2"/>
      <c r="DM2401" s="2"/>
      <c r="DN2401" s="2"/>
      <c r="DO2401" s="2"/>
      <c r="DP2401" s="2"/>
      <c r="DQ2401" s="2"/>
      <c r="DR2401" s="2"/>
      <c r="DS2401" s="2"/>
      <c r="DT2401" s="2"/>
      <c r="DU2401" s="2"/>
      <c r="DV2401" s="2"/>
      <c r="DW2401" s="2"/>
      <c r="DX2401" s="2"/>
      <c r="DY2401" s="2"/>
      <c r="DZ2401" s="2"/>
      <c r="EA2401" s="2"/>
      <c r="EB2401" s="2"/>
      <c r="EC2401" s="2"/>
      <c r="ED2401" s="2"/>
      <c r="EE2401" s="2"/>
      <c r="EF2401" s="2"/>
      <c r="EG2401" s="2"/>
      <c r="EH2401" s="2"/>
      <c r="EI2401" s="2"/>
      <c r="EJ2401" s="2"/>
      <c r="EK2401" s="2"/>
      <c r="EL2401" s="2"/>
      <c r="EM2401" s="2"/>
      <c r="EN2401" s="2"/>
      <c r="EO2401" s="2"/>
      <c r="EP2401" s="2"/>
      <c r="EQ2401" s="2"/>
      <c r="ER2401" s="2"/>
      <c r="ES2401" s="2"/>
      <c r="ET2401" s="2"/>
      <c r="EU2401" s="2"/>
      <c r="EV2401" s="2"/>
      <c r="EW2401" s="2"/>
      <c r="EX2401" s="2"/>
      <c r="EY2401" s="2"/>
      <c r="EZ2401" s="2"/>
      <c r="FA2401" s="2"/>
      <c r="FB2401" s="2"/>
      <c r="FC2401" s="2"/>
      <c r="FD2401" s="2"/>
      <c r="FE2401" s="2"/>
      <c r="FF2401" s="2"/>
      <c r="FG2401" s="2"/>
      <c r="FH2401" s="2"/>
      <c r="FI2401" s="2"/>
      <c r="FJ2401" s="2"/>
      <c r="FK2401" s="2"/>
      <c r="FL2401" s="2"/>
      <c r="FM2401" s="2"/>
      <c r="FN2401" s="2"/>
      <c r="FO2401" s="2"/>
      <c r="FP2401" s="2"/>
      <c r="FQ2401" s="2"/>
      <c r="FR2401" s="2"/>
      <c r="FS2401" s="2"/>
      <c r="FT2401" s="2"/>
      <c r="FU2401" s="2"/>
      <c r="FV2401" s="2"/>
      <c r="FW2401" s="2"/>
      <c r="FX2401" s="2"/>
      <c r="FY2401" s="2"/>
      <c r="FZ2401" s="2"/>
      <c r="GA2401" s="2"/>
      <c r="GB2401" s="2"/>
      <c r="GC2401" s="2"/>
      <c r="GD2401" s="2"/>
      <c r="GE2401" s="2"/>
      <c r="GF2401" s="2"/>
      <c r="GG2401" s="2"/>
      <c r="GH2401" s="2"/>
      <c r="GI2401" s="2"/>
      <c r="GJ2401" s="2"/>
      <c r="GK2401" s="2"/>
      <c r="GL2401" s="2"/>
      <c r="GM2401" s="2"/>
      <c r="GN2401" s="2"/>
      <c r="GO2401" s="2"/>
      <c r="GP2401" s="2"/>
      <c r="GQ2401" s="2"/>
      <c r="GR2401" s="2"/>
      <c r="GS2401" s="2"/>
      <c r="GT2401" s="2"/>
      <c r="GU2401" s="2"/>
      <c r="GV2401" s="2"/>
      <c r="GW2401" s="2"/>
      <c r="GX2401" s="2"/>
      <c r="GY2401" s="2"/>
      <c r="GZ2401" s="2"/>
      <c r="HA2401" s="2"/>
      <c r="HB2401" s="2"/>
      <c r="HC2401" s="2"/>
      <c r="HD2401" s="2"/>
      <c r="HE2401" s="2"/>
      <c r="HF2401" s="2"/>
      <c r="HG2401" s="2"/>
      <c r="HH2401" s="2"/>
      <c r="HI2401" s="2"/>
      <c r="HJ2401" s="2"/>
      <c r="HK2401" s="2"/>
      <c r="HL2401" s="2"/>
      <c r="HM2401" s="2"/>
      <c r="HN2401" s="2"/>
      <c r="HO2401" s="2"/>
      <c r="HP2401" s="2"/>
      <c r="HQ2401" s="2"/>
      <c r="HR2401" s="2"/>
      <c r="HS2401" s="2"/>
      <c r="HT2401" s="2"/>
      <c r="HU2401" s="2"/>
      <c r="HV2401" s="2"/>
      <c r="HW2401" s="2"/>
      <c r="HX2401" s="2"/>
      <c r="HY2401" s="2"/>
      <c r="HZ2401" s="2"/>
      <c r="IA2401" s="2"/>
      <c r="IB2401" s="2"/>
      <c r="IC2401" s="2"/>
      <c r="ID2401" s="2"/>
      <c r="IE2401" s="2"/>
      <c r="IF2401" s="2"/>
      <c r="IG2401" s="2"/>
      <c r="IH2401" s="2"/>
      <c r="II2401" s="2"/>
      <c r="IJ2401" s="2"/>
      <c r="IK2401" s="2"/>
      <c r="IL2401" s="2"/>
      <c r="IM2401" s="2"/>
      <c r="IN2401" s="2"/>
      <c r="IO2401" s="2"/>
      <c r="IP2401" s="2"/>
      <c r="IQ2401" s="2"/>
    </row>
    <row r="2403" spans="1:251" ht="19.2">
      <c r="A2403" s="1" t="s">
        <v>0</v>
      </c>
      <c r="AW2403" s="3"/>
      <c r="AX2403" s="4"/>
      <c r="AY2403" s="3"/>
    </row>
    <row r="2405" spans="1:251" ht="18">
      <c r="B2405" s="115" t="s">
        <v>8</v>
      </c>
      <c r="C2405" s="116"/>
      <c r="D2405" s="116"/>
      <c r="E2405" s="116"/>
      <c r="F2405" s="116"/>
      <c r="G2405" s="116"/>
      <c r="H2405" s="116"/>
      <c r="I2405" s="116"/>
      <c r="J2405" s="116"/>
      <c r="K2405" s="116"/>
      <c r="L2405" s="116"/>
      <c r="M2405" s="116"/>
      <c r="N2405" s="116"/>
      <c r="O2405" s="116"/>
      <c r="P2405" s="116"/>
      <c r="Q2405" s="116"/>
      <c r="R2405" s="116"/>
      <c r="S2405" s="116"/>
      <c r="T2405" s="116"/>
      <c r="U2405" s="116"/>
      <c r="V2405" s="116"/>
      <c r="W2405" s="116"/>
      <c r="X2405" s="116"/>
      <c r="Y2405" s="116"/>
      <c r="Z2405" s="116"/>
      <c r="AA2405" s="116"/>
      <c r="AB2405" s="116"/>
      <c r="AC2405" s="116"/>
      <c r="AD2405" s="116"/>
      <c r="AE2405" s="116"/>
      <c r="AF2405" s="116"/>
      <c r="AG2405" s="116"/>
      <c r="AH2405" s="116"/>
      <c r="AI2405" s="116"/>
      <c r="AJ2405" s="116"/>
      <c r="AK2405" s="116"/>
      <c r="AL2405" s="116"/>
      <c r="AM2405" s="116"/>
      <c r="AN2405" s="116"/>
      <c r="AO2405" s="116"/>
      <c r="AP2405" s="116"/>
      <c r="AQ2405" s="116"/>
      <c r="AR2405" s="116"/>
      <c r="AS2405" s="116"/>
      <c r="AT2405" s="116"/>
      <c r="AU2405" s="116"/>
      <c r="AV2405" s="116"/>
      <c r="AW2405" s="116"/>
      <c r="AX2405" s="116"/>
    </row>
    <row r="2406" spans="1:251">
      <c r="Z2406" s="5"/>
      <c r="AD2406" s="5"/>
      <c r="AE2406" s="5"/>
      <c r="AF2406" s="5"/>
      <c r="AG2406" s="5"/>
      <c r="AH2406" s="5"/>
      <c r="AI2406" s="5"/>
      <c r="AO2406" s="5"/>
    </row>
    <row r="2407" spans="1:251" ht="13.8" thickBot="1">
      <c r="Z2407" s="5"/>
      <c r="AD2407" s="5"/>
      <c r="AE2407" s="5"/>
      <c r="AF2407" s="5"/>
      <c r="AG2407" s="5"/>
      <c r="AH2407" s="5"/>
      <c r="AI2407" s="5"/>
      <c r="AO2407" s="5"/>
      <c r="DI2407" s="6"/>
    </row>
    <row r="2408" spans="1:251" ht="24.75" customHeight="1" thickBot="1">
      <c r="B2408" s="117" t="s">
        <v>1</v>
      </c>
      <c r="C2408" s="118"/>
      <c r="D2408" s="118"/>
      <c r="E2408" s="118"/>
      <c r="F2408" s="118"/>
      <c r="G2408" s="118"/>
      <c r="H2408" s="119" t="s">
        <v>272</v>
      </c>
      <c r="I2408" s="120"/>
      <c r="J2408" s="120"/>
      <c r="K2408" s="120"/>
      <c r="L2408" s="120"/>
      <c r="M2408" s="120"/>
      <c r="N2408" s="120"/>
      <c r="O2408" s="120"/>
      <c r="P2408" s="120"/>
      <c r="Q2408" s="120"/>
      <c r="R2408" s="120"/>
      <c r="S2408" s="120"/>
      <c r="T2408" s="120"/>
      <c r="U2408" s="120"/>
      <c r="V2408" s="120"/>
      <c r="W2408" s="120"/>
      <c r="X2408" s="120"/>
      <c r="Y2408" s="120"/>
      <c r="Z2408" s="120"/>
      <c r="AA2408" s="120"/>
      <c r="AB2408" s="120"/>
      <c r="AC2408" s="120"/>
      <c r="AD2408" s="120"/>
      <c r="AE2408" s="120"/>
      <c r="AF2408" s="120"/>
      <c r="AG2408" s="120"/>
      <c r="AH2408" s="120"/>
      <c r="AI2408" s="120"/>
      <c r="AJ2408" s="120"/>
      <c r="AK2408" s="120"/>
      <c r="AL2408" s="120"/>
      <c r="AM2408" s="120"/>
      <c r="AN2408" s="120"/>
      <c r="AO2408" s="120"/>
      <c r="AP2408" s="120"/>
      <c r="AQ2408" s="120"/>
      <c r="AR2408" s="120"/>
      <c r="AS2408" s="120"/>
      <c r="AT2408" s="120"/>
      <c r="AU2408" s="120"/>
      <c r="AV2408" s="120"/>
      <c r="AW2408" s="120"/>
      <c r="AX2408" s="121"/>
      <c r="DI2408" s="6"/>
    </row>
    <row r="2409" spans="1:251" ht="14.4">
      <c r="B2409" s="7"/>
      <c r="C2409" s="7"/>
      <c r="D2409" s="7"/>
      <c r="E2409" s="7"/>
      <c r="F2409" s="7"/>
      <c r="G2409" s="7"/>
      <c r="H2409" s="8"/>
      <c r="I2409" s="8"/>
      <c r="J2409" s="8"/>
      <c r="K2409" s="8"/>
      <c r="L2409" s="9"/>
      <c r="M2409" s="9"/>
      <c r="N2409" s="9"/>
      <c r="O2409" s="9"/>
      <c r="P2409" s="8"/>
      <c r="Q2409" s="8"/>
      <c r="R2409" s="8"/>
      <c r="S2409" s="8"/>
      <c r="T2409" s="8"/>
      <c r="U2409" s="8"/>
      <c r="V2409" s="10"/>
      <c r="W2409" s="10"/>
      <c r="X2409" s="10"/>
      <c r="Y2409" s="10"/>
      <c r="Z2409" s="10"/>
      <c r="AA2409" s="10"/>
      <c r="AB2409" s="10"/>
      <c r="AC2409" s="10"/>
      <c r="AD2409" s="10"/>
      <c r="AE2409" s="10"/>
      <c r="AF2409" s="10"/>
      <c r="AG2409" s="10"/>
      <c r="AH2409" s="10"/>
      <c r="AI2409" s="10"/>
      <c r="AJ2409" s="10"/>
      <c r="AK2409" s="10"/>
      <c r="AL2409" s="10"/>
      <c r="AM2409" s="10"/>
      <c r="AN2409" s="10"/>
      <c r="AO2409" s="10"/>
      <c r="AP2409" s="10"/>
      <c r="AQ2409" s="10"/>
      <c r="AR2409" s="10"/>
      <c r="AS2409" s="10"/>
      <c r="AT2409" s="10"/>
      <c r="AU2409" s="10"/>
      <c r="AV2409" s="10"/>
      <c r="AW2409" s="10"/>
      <c r="AX2409" s="10"/>
      <c r="DI2409" s="6"/>
    </row>
    <row r="2410" spans="1:251" ht="15" thickBot="1">
      <c r="A2410" s="11"/>
      <c r="B2410" s="10" t="s">
        <v>2</v>
      </c>
      <c r="C2410" s="8"/>
      <c r="D2410" s="8"/>
      <c r="E2410" s="8"/>
      <c r="F2410" s="8"/>
      <c r="G2410" s="8"/>
      <c r="H2410" s="8"/>
      <c r="I2410" s="8"/>
      <c r="J2410" s="8"/>
      <c r="K2410" s="8"/>
      <c r="L2410" s="9"/>
      <c r="M2410" s="9"/>
      <c r="N2410" s="9"/>
      <c r="O2410" s="9"/>
      <c r="P2410" s="8"/>
      <c r="Q2410" s="8"/>
      <c r="R2410" s="8"/>
      <c r="S2410" s="8"/>
      <c r="T2410" s="8"/>
      <c r="U2410" s="8"/>
      <c r="V2410" s="10"/>
      <c r="W2410" s="10"/>
      <c r="X2410" s="10"/>
      <c r="Y2410" s="10"/>
      <c r="Z2410" s="10"/>
      <c r="AA2410" s="10"/>
      <c r="AB2410" s="10"/>
      <c r="AC2410" s="10"/>
      <c r="AD2410" s="10"/>
      <c r="AE2410" s="10"/>
      <c r="AF2410" s="10"/>
      <c r="AG2410" s="10"/>
      <c r="AH2410" s="10"/>
      <c r="AI2410" s="10"/>
      <c r="AJ2410" s="10"/>
      <c r="AK2410" s="10"/>
      <c r="AL2410" s="10"/>
      <c r="AM2410" s="10"/>
      <c r="AN2410" s="10"/>
      <c r="AO2410" s="10"/>
      <c r="AP2410" s="10"/>
      <c r="AQ2410" s="10"/>
      <c r="AR2410" s="10"/>
      <c r="AS2410" s="10"/>
      <c r="AT2410" s="10"/>
      <c r="AU2410" s="10"/>
      <c r="AV2410" s="10"/>
      <c r="AW2410" s="10"/>
      <c r="AX2410" s="10"/>
      <c r="DI2410" s="6"/>
    </row>
    <row r="2411" spans="1:251" ht="14.4">
      <c r="A2411" s="8"/>
      <c r="B2411" s="12"/>
      <c r="C2411" s="7"/>
      <c r="D2411" s="7"/>
      <c r="E2411" s="7"/>
      <c r="F2411" s="7"/>
      <c r="G2411" s="7"/>
      <c r="H2411" s="7"/>
      <c r="I2411" s="7"/>
      <c r="J2411" s="7"/>
      <c r="K2411" s="7"/>
      <c r="L2411" s="13"/>
      <c r="M2411" s="13"/>
      <c r="N2411" s="13"/>
      <c r="O2411" s="13"/>
      <c r="P2411" s="7"/>
      <c r="Q2411" s="7"/>
      <c r="R2411" s="7"/>
      <c r="S2411" s="7"/>
      <c r="T2411" s="7"/>
      <c r="U2411" s="7"/>
      <c r="V2411" s="14"/>
      <c r="W2411" s="14"/>
      <c r="X2411" s="14"/>
      <c r="Y2411" s="14"/>
      <c r="Z2411" s="14"/>
      <c r="AA2411" s="14"/>
      <c r="AB2411" s="14"/>
      <c r="AC2411" s="14"/>
      <c r="AD2411" s="14"/>
      <c r="AE2411" s="14"/>
      <c r="AF2411" s="14"/>
      <c r="AG2411" s="14"/>
      <c r="AH2411" s="14"/>
      <c r="AI2411" s="14"/>
      <c r="AJ2411" s="14"/>
      <c r="AK2411" s="14"/>
      <c r="AL2411" s="14"/>
      <c r="AM2411" s="14"/>
      <c r="AN2411" s="14"/>
      <c r="AO2411" s="14"/>
      <c r="AP2411" s="14"/>
      <c r="AQ2411" s="14"/>
      <c r="AR2411" s="14"/>
      <c r="AS2411" s="14"/>
      <c r="AT2411" s="14"/>
      <c r="AU2411" s="14"/>
      <c r="AV2411" s="14"/>
      <c r="AW2411" s="14"/>
      <c r="AX2411" s="15"/>
    </row>
    <row r="2412" spans="1:251" ht="12" customHeight="1">
      <c r="A2412" s="8"/>
      <c r="B2412" s="122" t="s">
        <v>273</v>
      </c>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4"/>
    </row>
    <row r="2413" spans="1:251" ht="12" customHeight="1">
      <c r="A2413" s="8"/>
      <c r="B2413" s="122"/>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4"/>
      <c r="BC2413" s="16"/>
    </row>
    <row r="2414" spans="1:251" ht="12" customHeight="1">
      <c r="A2414" s="8"/>
      <c r="B2414" s="122"/>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4"/>
    </row>
    <row r="2415" spans="1:251" ht="12" customHeight="1">
      <c r="A2415" s="8"/>
      <c r="B2415" s="122"/>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4"/>
    </row>
    <row r="2416" spans="1:251" ht="12" customHeight="1">
      <c r="A2416" s="8"/>
      <c r="B2416" s="122"/>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4"/>
    </row>
    <row r="2417" spans="1:251" ht="15" thickBot="1">
      <c r="A2417" s="17"/>
      <c r="B2417" s="18"/>
      <c r="C2417" s="19"/>
      <c r="D2417" s="19"/>
      <c r="E2417" s="19"/>
      <c r="F2417" s="19"/>
      <c r="G2417" s="19"/>
      <c r="H2417" s="19"/>
      <c r="I2417" s="19"/>
      <c r="J2417" s="19"/>
      <c r="K2417" s="19"/>
      <c r="L2417" s="19"/>
      <c r="M2417" s="19"/>
      <c r="N2417" s="19"/>
      <c r="O2417" s="19"/>
      <c r="P2417" s="19"/>
      <c r="Q2417" s="19"/>
      <c r="R2417" s="19"/>
      <c r="S2417" s="19"/>
      <c r="T2417" s="19"/>
      <c r="U2417" s="19"/>
      <c r="V2417" s="19"/>
      <c r="W2417" s="19"/>
      <c r="X2417" s="19"/>
      <c r="Y2417" s="19"/>
      <c r="Z2417" s="19"/>
      <c r="AA2417" s="19"/>
      <c r="AB2417" s="19"/>
      <c r="AC2417" s="19"/>
      <c r="AD2417" s="19"/>
      <c r="AE2417" s="19"/>
      <c r="AF2417" s="19"/>
      <c r="AG2417" s="19"/>
      <c r="AH2417" s="19"/>
      <c r="AI2417" s="19"/>
      <c r="AJ2417" s="19"/>
      <c r="AK2417" s="19"/>
      <c r="AL2417" s="19"/>
      <c r="AM2417" s="19"/>
      <c r="AN2417" s="19"/>
      <c r="AO2417" s="19"/>
      <c r="AP2417" s="19"/>
      <c r="AQ2417" s="19"/>
      <c r="AR2417" s="19"/>
      <c r="AS2417" s="19"/>
      <c r="AT2417" s="19"/>
      <c r="AU2417" s="19"/>
      <c r="AV2417" s="19"/>
      <c r="AW2417" s="19"/>
      <c r="AX2417" s="20"/>
    </row>
    <row r="2418" spans="1:251">
      <c r="B2418" s="21"/>
    </row>
    <row r="2419" spans="1:251" ht="15" thickBot="1">
      <c r="A2419" s="11"/>
      <c r="B2419" s="10" t="s">
        <v>3</v>
      </c>
      <c r="C2419" s="8"/>
      <c r="D2419" s="8"/>
      <c r="E2419" s="8"/>
      <c r="F2419" s="8"/>
      <c r="G2419" s="8"/>
      <c r="H2419" s="8"/>
      <c r="I2419" s="8"/>
      <c r="J2419" s="8"/>
      <c r="K2419" s="8"/>
      <c r="L2419" s="9"/>
      <c r="M2419" s="9"/>
      <c r="N2419" s="9"/>
      <c r="O2419" s="9"/>
      <c r="P2419" s="8"/>
      <c r="Q2419" s="8"/>
      <c r="R2419" s="8"/>
      <c r="S2419" s="8"/>
      <c r="T2419" s="8"/>
      <c r="U2419" s="8"/>
      <c r="V2419" s="10"/>
      <c r="W2419" s="10"/>
      <c r="X2419" s="10"/>
      <c r="Y2419" s="10"/>
      <c r="Z2419" s="10"/>
      <c r="AA2419" s="10"/>
      <c r="AB2419" s="10"/>
      <c r="AC2419" s="10"/>
      <c r="AD2419" s="10"/>
      <c r="AE2419" s="10"/>
      <c r="AF2419" s="10"/>
      <c r="AG2419" s="10"/>
      <c r="AH2419" s="10"/>
      <c r="AI2419" s="10"/>
      <c r="AJ2419" s="10"/>
      <c r="AK2419" s="10"/>
      <c r="AL2419" s="10"/>
      <c r="AM2419" s="10"/>
      <c r="AN2419" s="10"/>
      <c r="AO2419" s="10"/>
      <c r="AP2419" s="10"/>
      <c r="AQ2419" s="10"/>
      <c r="AR2419" s="10"/>
      <c r="AS2419" s="10"/>
      <c r="AT2419" s="10"/>
      <c r="AU2419" s="10"/>
      <c r="AV2419" s="10"/>
      <c r="AW2419" s="10"/>
      <c r="AX2419" s="10"/>
      <c r="DI2419" s="6"/>
    </row>
    <row r="2420" spans="1:251" ht="14.4">
      <c r="A2420" s="8"/>
      <c r="B2420" s="12"/>
      <c r="C2420" s="7"/>
      <c r="D2420" s="7"/>
      <c r="E2420" s="7"/>
      <c r="F2420" s="7"/>
      <c r="G2420" s="7"/>
      <c r="H2420" s="7"/>
      <c r="I2420" s="7"/>
      <c r="J2420" s="7"/>
      <c r="K2420" s="7"/>
      <c r="L2420" s="13"/>
      <c r="M2420" s="13"/>
      <c r="N2420" s="13"/>
      <c r="O2420" s="13"/>
      <c r="P2420" s="7"/>
      <c r="Q2420" s="7"/>
      <c r="R2420" s="7"/>
      <c r="S2420" s="7"/>
      <c r="T2420" s="7"/>
      <c r="U2420" s="7"/>
      <c r="V2420" s="14"/>
      <c r="W2420" s="14"/>
      <c r="X2420" s="14"/>
      <c r="Y2420" s="14"/>
      <c r="Z2420" s="14"/>
      <c r="AA2420" s="14"/>
      <c r="AB2420" s="14"/>
      <c r="AC2420" s="14"/>
      <c r="AD2420" s="14"/>
      <c r="AE2420" s="14"/>
      <c r="AF2420" s="14"/>
      <c r="AG2420" s="14"/>
      <c r="AH2420" s="14"/>
      <c r="AI2420" s="14"/>
      <c r="AJ2420" s="14"/>
      <c r="AK2420" s="14"/>
      <c r="AL2420" s="14"/>
      <c r="AM2420" s="14"/>
      <c r="AN2420" s="14"/>
      <c r="AO2420" s="14"/>
      <c r="AP2420" s="14"/>
      <c r="AQ2420" s="14"/>
      <c r="AR2420" s="14"/>
      <c r="AS2420" s="14"/>
      <c r="AT2420" s="14"/>
      <c r="AU2420" s="14"/>
      <c r="AV2420" s="14"/>
      <c r="AW2420" s="14"/>
      <c r="AX2420" s="15"/>
    </row>
    <row r="2421" spans="1:251" ht="12" customHeight="1">
      <c r="A2421" s="8"/>
      <c r="B2421" s="122" t="s">
        <v>274</v>
      </c>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4"/>
    </row>
    <row r="2422" spans="1:251" ht="12" customHeight="1">
      <c r="A2422" s="8"/>
      <c r="B2422" s="122"/>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4"/>
      <c r="BC2422" s="16"/>
    </row>
    <row r="2423" spans="1:251" ht="12" customHeight="1">
      <c r="A2423" s="8"/>
      <c r="B2423" s="122"/>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4"/>
    </row>
    <row r="2424" spans="1:251" ht="12" customHeight="1">
      <c r="A2424" s="8"/>
      <c r="B2424" s="122"/>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4"/>
    </row>
    <row r="2425" spans="1:251" ht="12" customHeight="1">
      <c r="A2425" s="8"/>
      <c r="B2425" s="122"/>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4"/>
    </row>
    <row r="2426" spans="1:251" ht="15" thickBot="1">
      <c r="A2426" s="17"/>
      <c r="B2426" s="18"/>
      <c r="C2426" s="19"/>
      <c r="D2426" s="19"/>
      <c r="E2426" s="19"/>
      <c r="F2426" s="19"/>
      <c r="G2426" s="19"/>
      <c r="H2426" s="19"/>
      <c r="I2426" s="19"/>
      <c r="J2426" s="19"/>
      <c r="K2426" s="19"/>
      <c r="L2426" s="19"/>
      <c r="M2426" s="19"/>
      <c r="N2426" s="19"/>
      <c r="O2426" s="19"/>
      <c r="P2426" s="19"/>
      <c r="Q2426" s="19"/>
      <c r="R2426" s="19"/>
      <c r="S2426" s="19"/>
      <c r="T2426" s="19"/>
      <c r="U2426" s="19"/>
      <c r="V2426" s="19"/>
      <c r="W2426" s="19"/>
      <c r="X2426" s="19"/>
      <c r="Y2426" s="19"/>
      <c r="Z2426" s="19"/>
      <c r="AA2426" s="19"/>
      <c r="AB2426" s="19"/>
      <c r="AC2426" s="19"/>
      <c r="AD2426" s="19"/>
      <c r="AE2426" s="19"/>
      <c r="AF2426" s="19"/>
      <c r="AG2426" s="19"/>
      <c r="AH2426" s="19"/>
      <c r="AI2426" s="19"/>
      <c r="AJ2426" s="19"/>
      <c r="AK2426" s="19"/>
      <c r="AL2426" s="19"/>
      <c r="AM2426" s="19"/>
      <c r="AN2426" s="19"/>
      <c r="AO2426" s="19"/>
      <c r="AP2426" s="19"/>
      <c r="AQ2426" s="19"/>
      <c r="AR2426" s="19"/>
      <c r="AS2426" s="19"/>
      <c r="AT2426" s="19"/>
      <c r="AU2426" s="19"/>
      <c r="AV2426" s="19"/>
      <c r="AW2426" s="19"/>
      <c r="AX2426" s="20"/>
    </row>
    <row r="2427" spans="1:251">
      <c r="B2427" s="21"/>
    </row>
    <row r="2428" spans="1:251" ht="14.4">
      <c r="B2428" s="10" t="s">
        <v>4</v>
      </c>
      <c r="C2428" s="8"/>
      <c r="D2428" s="8"/>
      <c r="E2428" s="8"/>
      <c r="F2428" s="8"/>
      <c r="G2428" s="8"/>
      <c r="H2428" s="8"/>
      <c r="I2428" s="8"/>
      <c r="J2428" s="8"/>
      <c r="K2428" s="8"/>
      <c r="L2428" s="9"/>
      <c r="M2428" s="9"/>
      <c r="N2428" s="9"/>
      <c r="O2428" s="9"/>
      <c r="P2428" s="8"/>
      <c r="Q2428" s="8"/>
      <c r="R2428" s="8"/>
      <c r="S2428" s="8"/>
      <c r="T2428" s="8"/>
      <c r="U2428" s="8"/>
      <c r="V2428" s="10"/>
      <c r="W2428" s="10"/>
      <c r="X2428" s="10"/>
      <c r="Y2428" s="10"/>
      <c r="Z2428" s="10"/>
      <c r="AA2428" s="10"/>
      <c r="AB2428" s="10"/>
      <c r="AC2428" s="10"/>
      <c r="AD2428" s="10"/>
      <c r="AE2428" s="10"/>
      <c r="AF2428" s="10"/>
      <c r="AG2428" s="10"/>
      <c r="AH2428" s="10"/>
      <c r="AI2428" s="10"/>
      <c r="AJ2428" s="10"/>
      <c r="AK2428" s="10"/>
      <c r="AL2428" s="10"/>
      <c r="AM2428" s="10"/>
      <c r="AN2428" s="10"/>
      <c r="AO2428" s="10"/>
      <c r="AP2428" s="10"/>
      <c r="AQ2428" s="10"/>
      <c r="AR2428" s="10"/>
      <c r="AS2428" s="10"/>
      <c r="AT2428" s="10"/>
      <c r="AU2428" s="10"/>
      <c r="AV2428" s="10"/>
      <c r="AW2428" s="10"/>
      <c r="AX2428" s="10"/>
    </row>
    <row r="2429" spans="1:251" ht="15" thickBot="1">
      <c r="B2429" s="8"/>
      <c r="C2429" s="8"/>
      <c r="D2429" s="8"/>
      <c r="E2429" s="8"/>
      <c r="F2429" s="8"/>
      <c r="G2429" s="8"/>
      <c r="H2429" s="8"/>
      <c r="I2429" s="8"/>
      <c r="J2429" s="8"/>
      <c r="K2429" s="8"/>
      <c r="L2429" s="9"/>
      <c r="M2429" s="9"/>
      <c r="N2429" s="9"/>
      <c r="O2429" s="9"/>
      <c r="P2429" s="8"/>
      <c r="Q2429" s="8"/>
      <c r="R2429" s="8"/>
      <c r="S2429" s="8"/>
      <c r="T2429" s="8"/>
      <c r="U2429" s="8"/>
      <c r="V2429" s="10"/>
      <c r="W2429" s="10"/>
      <c r="X2429" s="10"/>
      <c r="Y2429" s="10"/>
      <c r="Z2429" s="10"/>
      <c r="AA2429" s="10"/>
      <c r="AB2429" s="10"/>
      <c r="AC2429" s="10"/>
      <c r="AD2429" s="10"/>
      <c r="AE2429" s="10"/>
      <c r="AF2429" s="10"/>
      <c r="AG2429" s="10"/>
      <c r="AH2429" s="10"/>
      <c r="AI2429" s="10"/>
      <c r="AJ2429" s="10"/>
      <c r="AK2429" s="10"/>
      <c r="AL2429" s="10"/>
      <c r="AM2429" s="10"/>
      <c r="AN2429" s="10"/>
      <c r="AO2429" s="10"/>
      <c r="AP2429" s="10"/>
      <c r="AQ2429" s="10"/>
      <c r="AR2429" s="10"/>
      <c r="AS2429" s="10"/>
      <c r="AT2429" s="10"/>
      <c r="AU2429" s="10"/>
      <c r="AV2429" s="10"/>
      <c r="AW2429" s="10"/>
      <c r="AX2429" s="22" t="s">
        <v>5</v>
      </c>
    </row>
    <row r="2430" spans="1:251" s="16" customFormat="1" ht="13.5" customHeight="1">
      <c r="A2430" s="8"/>
      <c r="B2430" s="125" t="s">
        <v>6</v>
      </c>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7"/>
      <c r="AA2430" s="131" t="s">
        <v>9</v>
      </c>
      <c r="AB2430" s="126"/>
      <c r="AC2430" s="126"/>
      <c r="AD2430" s="126"/>
      <c r="AE2430" s="126"/>
      <c r="AF2430" s="126"/>
      <c r="AG2430" s="126"/>
      <c r="AH2430" s="126"/>
      <c r="AI2430" s="127"/>
      <c r="AJ2430" s="131" t="s">
        <v>10</v>
      </c>
      <c r="AK2430" s="126"/>
      <c r="AL2430" s="126"/>
      <c r="AM2430" s="126"/>
      <c r="AN2430" s="126"/>
      <c r="AO2430" s="126"/>
      <c r="AP2430" s="126"/>
      <c r="AQ2430" s="126"/>
      <c r="AR2430" s="127"/>
      <c r="AS2430" s="131" t="s">
        <v>7</v>
      </c>
      <c r="AT2430" s="126"/>
      <c r="AU2430" s="126"/>
      <c r="AV2430" s="126"/>
      <c r="AW2430" s="126"/>
      <c r="AX2430" s="133"/>
      <c r="AY2430" s="2"/>
      <c r="AZ2430" s="2"/>
      <c r="BA2430" s="2"/>
      <c r="BB2430" s="2"/>
      <c r="BC2430" s="2"/>
      <c r="BD2430" s="2"/>
      <c r="BE2430" s="2"/>
      <c r="BF2430" s="2"/>
      <c r="BG2430" s="2"/>
      <c r="BH2430" s="2"/>
      <c r="BI2430" s="2"/>
      <c r="BJ2430" s="2"/>
      <c r="BK2430" s="2"/>
      <c r="BL2430" s="2"/>
      <c r="BM2430" s="2"/>
      <c r="BN2430" s="2"/>
      <c r="BO2430" s="2"/>
      <c r="BP2430" s="2"/>
      <c r="BQ2430" s="2"/>
      <c r="BR2430" s="2"/>
      <c r="BS2430" s="2"/>
      <c r="BT2430" s="2"/>
      <c r="BU2430" s="2"/>
      <c r="BV2430" s="2"/>
      <c r="BW2430" s="2"/>
      <c r="BX2430" s="2"/>
      <c r="BY2430" s="2"/>
      <c r="BZ2430" s="2"/>
      <c r="CA2430" s="2"/>
      <c r="CB2430" s="2"/>
      <c r="CC2430" s="2"/>
      <c r="CD2430" s="2"/>
      <c r="CE2430" s="2"/>
      <c r="CF2430" s="2"/>
      <c r="CG2430" s="2"/>
      <c r="CH2430" s="2"/>
      <c r="CI2430" s="2"/>
      <c r="CJ2430" s="2"/>
      <c r="CK2430" s="2"/>
      <c r="CL2430" s="2"/>
      <c r="CM2430" s="2"/>
      <c r="CN2430" s="2"/>
      <c r="CO2430" s="2"/>
      <c r="CP2430" s="2"/>
      <c r="CQ2430" s="2"/>
      <c r="CR2430" s="2"/>
      <c r="CS2430" s="2"/>
      <c r="CT2430" s="2"/>
      <c r="CU2430" s="2"/>
      <c r="CV2430" s="2"/>
      <c r="CW2430" s="2"/>
      <c r="CX2430" s="2"/>
      <c r="CY2430" s="2"/>
      <c r="CZ2430" s="2"/>
      <c r="DA2430" s="2"/>
      <c r="DB2430" s="2"/>
      <c r="DC2430" s="2"/>
      <c r="DD2430" s="2"/>
      <c r="DE2430" s="2"/>
      <c r="DF2430" s="2"/>
      <c r="DG2430" s="2"/>
      <c r="DH2430" s="2"/>
      <c r="DI2430" s="2"/>
      <c r="DJ2430" s="2"/>
      <c r="DK2430" s="2"/>
      <c r="DL2430" s="2"/>
      <c r="DM2430" s="2"/>
      <c r="DN2430" s="2"/>
      <c r="DO2430" s="2"/>
      <c r="DP2430" s="2"/>
      <c r="DQ2430" s="2"/>
      <c r="DR2430" s="2"/>
      <c r="DS2430" s="2"/>
      <c r="DT2430" s="2"/>
      <c r="DU2430" s="2"/>
      <c r="DV2430" s="2"/>
      <c r="DW2430" s="2"/>
      <c r="DX2430" s="2"/>
      <c r="DY2430" s="2"/>
      <c r="DZ2430" s="2"/>
      <c r="EA2430" s="2"/>
      <c r="EB2430" s="2"/>
      <c r="EC2430" s="2"/>
      <c r="ED2430" s="2"/>
      <c r="EE2430" s="2"/>
      <c r="EF2430" s="2"/>
      <c r="EG2430" s="2"/>
      <c r="EH2430" s="2"/>
      <c r="EI2430" s="2"/>
      <c r="EJ2430" s="2"/>
      <c r="EK2430" s="2"/>
      <c r="EL2430" s="2"/>
      <c r="EM2430" s="2"/>
      <c r="EN2430" s="2"/>
      <c r="EO2430" s="2"/>
      <c r="EP2430" s="2"/>
      <c r="EQ2430" s="2"/>
      <c r="ER2430" s="2"/>
      <c r="ES2430" s="2"/>
      <c r="ET2430" s="2"/>
      <c r="EU2430" s="2"/>
      <c r="EV2430" s="2"/>
      <c r="EW2430" s="2"/>
      <c r="EX2430" s="2"/>
      <c r="EY2430" s="2"/>
      <c r="EZ2430" s="2"/>
      <c r="FA2430" s="2"/>
      <c r="FB2430" s="2"/>
      <c r="FC2430" s="2"/>
      <c r="FD2430" s="2"/>
      <c r="FE2430" s="2"/>
      <c r="FF2430" s="2"/>
      <c r="FG2430" s="2"/>
      <c r="FH2430" s="2"/>
      <c r="FI2430" s="2"/>
      <c r="FJ2430" s="2"/>
      <c r="FK2430" s="2"/>
      <c r="FL2430" s="2"/>
      <c r="FM2430" s="2"/>
      <c r="FN2430" s="2"/>
      <c r="FO2430" s="2"/>
      <c r="FP2430" s="2"/>
      <c r="FQ2430" s="2"/>
      <c r="FR2430" s="2"/>
      <c r="FS2430" s="2"/>
      <c r="FT2430" s="2"/>
      <c r="FU2430" s="2"/>
      <c r="FV2430" s="2"/>
      <c r="FW2430" s="2"/>
      <c r="FX2430" s="2"/>
      <c r="FY2430" s="2"/>
      <c r="FZ2430" s="2"/>
      <c r="GA2430" s="2"/>
      <c r="GB2430" s="2"/>
      <c r="GC2430" s="2"/>
      <c r="GD2430" s="2"/>
      <c r="GE2430" s="2"/>
      <c r="GF2430" s="2"/>
      <c r="GG2430" s="2"/>
      <c r="GH2430" s="2"/>
      <c r="GI2430" s="2"/>
      <c r="GJ2430" s="2"/>
      <c r="GK2430" s="2"/>
      <c r="GL2430" s="2"/>
      <c r="GM2430" s="2"/>
      <c r="GN2430" s="2"/>
      <c r="GO2430" s="2"/>
      <c r="GP2430" s="2"/>
      <c r="GQ2430" s="2"/>
      <c r="GR2430" s="2"/>
      <c r="GS2430" s="2"/>
      <c r="GT2430" s="2"/>
      <c r="GU2430" s="2"/>
      <c r="GV2430" s="2"/>
      <c r="GW2430" s="2"/>
      <c r="GX2430" s="2"/>
      <c r="GY2430" s="2"/>
      <c r="GZ2430" s="2"/>
      <c r="HA2430" s="2"/>
      <c r="HB2430" s="2"/>
      <c r="HC2430" s="2"/>
      <c r="HD2430" s="2"/>
      <c r="HE2430" s="2"/>
      <c r="HF2430" s="2"/>
      <c r="HG2430" s="2"/>
      <c r="HH2430" s="2"/>
      <c r="HI2430" s="2"/>
      <c r="HJ2430" s="2"/>
      <c r="HK2430" s="2"/>
      <c r="HL2430" s="2"/>
      <c r="HM2430" s="2"/>
      <c r="HN2430" s="2"/>
      <c r="HO2430" s="2"/>
      <c r="HP2430" s="2"/>
      <c r="HQ2430" s="2"/>
      <c r="HR2430" s="2"/>
      <c r="HS2430" s="2"/>
      <c r="HT2430" s="2"/>
      <c r="HU2430" s="2"/>
      <c r="HV2430" s="2"/>
      <c r="HW2430" s="2"/>
      <c r="HX2430" s="2"/>
      <c r="HY2430" s="2"/>
      <c r="HZ2430" s="2"/>
      <c r="IA2430" s="2"/>
      <c r="IB2430" s="2"/>
      <c r="IC2430" s="2"/>
      <c r="ID2430" s="2"/>
      <c r="IE2430" s="2"/>
      <c r="IF2430" s="2"/>
      <c r="IG2430" s="2"/>
      <c r="IH2430" s="2"/>
      <c r="II2430" s="2"/>
      <c r="IJ2430" s="2"/>
      <c r="IK2430" s="2"/>
      <c r="IL2430" s="2"/>
      <c r="IM2430" s="2"/>
      <c r="IN2430" s="2"/>
      <c r="IO2430" s="2"/>
      <c r="IP2430" s="2"/>
      <c r="IQ2430" s="2"/>
    </row>
    <row r="2431" spans="1:251" s="16" customFormat="1">
      <c r="A2431" s="8"/>
      <c r="B2431" s="128"/>
      <c r="C2431" s="129"/>
      <c r="D2431" s="129"/>
      <c r="E2431" s="129"/>
      <c r="F2431" s="129"/>
      <c r="G2431" s="129"/>
      <c r="H2431" s="129"/>
      <c r="I2431" s="129"/>
      <c r="J2431" s="129"/>
      <c r="K2431" s="129"/>
      <c r="L2431" s="129"/>
      <c r="M2431" s="129"/>
      <c r="N2431" s="129"/>
      <c r="O2431" s="129"/>
      <c r="P2431" s="129"/>
      <c r="Q2431" s="129"/>
      <c r="R2431" s="129"/>
      <c r="S2431" s="129"/>
      <c r="T2431" s="129"/>
      <c r="U2431" s="129"/>
      <c r="V2431" s="129"/>
      <c r="W2431" s="129"/>
      <c r="X2431" s="129"/>
      <c r="Y2431" s="129"/>
      <c r="Z2431" s="130"/>
      <c r="AA2431" s="132"/>
      <c r="AB2431" s="129"/>
      <c r="AC2431" s="129"/>
      <c r="AD2431" s="129"/>
      <c r="AE2431" s="129"/>
      <c r="AF2431" s="129"/>
      <c r="AG2431" s="129"/>
      <c r="AH2431" s="129"/>
      <c r="AI2431" s="130"/>
      <c r="AJ2431" s="132"/>
      <c r="AK2431" s="129"/>
      <c r="AL2431" s="129"/>
      <c r="AM2431" s="129"/>
      <c r="AN2431" s="129"/>
      <c r="AO2431" s="129"/>
      <c r="AP2431" s="129"/>
      <c r="AQ2431" s="129"/>
      <c r="AR2431" s="130"/>
      <c r="AS2431" s="132"/>
      <c r="AT2431" s="129"/>
      <c r="AU2431" s="129"/>
      <c r="AV2431" s="129"/>
      <c r="AW2431" s="129"/>
      <c r="AX2431" s="134"/>
      <c r="AY2431" s="2"/>
      <c r="AZ2431" s="2"/>
      <c r="BA2431" s="2"/>
      <c r="BB2431" s="23"/>
      <c r="BC2431" s="24"/>
      <c r="BE2431" s="2"/>
      <c r="BF2431" s="2"/>
      <c r="BG2431" s="2"/>
      <c r="BH2431" s="2"/>
      <c r="BI2431" s="2"/>
      <c r="BJ2431" s="2"/>
      <c r="BK2431" s="2"/>
      <c r="BL2431" s="2"/>
      <c r="BM2431" s="2"/>
      <c r="BN2431" s="2"/>
      <c r="BO2431" s="2"/>
      <c r="BP2431" s="2"/>
      <c r="BQ2431" s="2"/>
      <c r="BR2431" s="2"/>
      <c r="BS2431" s="2"/>
      <c r="BT2431" s="2"/>
      <c r="BU2431" s="2"/>
      <c r="BV2431" s="2"/>
      <c r="BW2431" s="2"/>
      <c r="BX2431" s="2"/>
      <c r="BY2431" s="2"/>
      <c r="BZ2431" s="2"/>
      <c r="CA2431" s="2"/>
      <c r="CB2431" s="2"/>
      <c r="CC2431" s="2"/>
      <c r="CD2431" s="2"/>
      <c r="CE2431" s="2"/>
      <c r="CF2431" s="2"/>
      <c r="CG2431" s="2"/>
      <c r="CH2431" s="2"/>
      <c r="CI2431" s="2"/>
      <c r="CJ2431" s="2"/>
      <c r="CK2431" s="2"/>
      <c r="CL2431" s="2"/>
      <c r="CM2431" s="2"/>
      <c r="CN2431" s="2"/>
      <c r="CO2431" s="2"/>
      <c r="CP2431" s="2"/>
      <c r="CQ2431" s="2"/>
      <c r="CR2431" s="2"/>
      <c r="CS2431" s="2"/>
      <c r="CT2431" s="2"/>
      <c r="CU2431" s="2"/>
      <c r="CV2431" s="2"/>
      <c r="CW2431" s="2"/>
      <c r="CX2431" s="2"/>
      <c r="CY2431" s="2"/>
      <c r="CZ2431" s="2"/>
      <c r="DA2431" s="2"/>
      <c r="DB2431" s="2"/>
      <c r="DC2431" s="2"/>
      <c r="DD2431" s="2"/>
      <c r="DE2431" s="2"/>
      <c r="DF2431" s="2"/>
      <c r="DG2431" s="2"/>
      <c r="DH2431" s="2"/>
      <c r="DI2431" s="2"/>
      <c r="DJ2431" s="2"/>
      <c r="DK2431" s="2"/>
      <c r="DL2431" s="2"/>
      <c r="DM2431" s="2"/>
      <c r="DN2431" s="2"/>
      <c r="DO2431" s="2"/>
      <c r="DP2431" s="2"/>
      <c r="DQ2431" s="2"/>
      <c r="DR2431" s="2"/>
      <c r="DS2431" s="2"/>
      <c r="DT2431" s="2"/>
      <c r="DU2431" s="2"/>
      <c r="DV2431" s="2"/>
      <c r="DW2431" s="2"/>
      <c r="DX2431" s="2"/>
      <c r="DY2431" s="2"/>
      <c r="DZ2431" s="2"/>
      <c r="EA2431" s="2"/>
      <c r="EB2431" s="2"/>
      <c r="EC2431" s="2"/>
      <c r="ED2431" s="2"/>
      <c r="EE2431" s="2"/>
      <c r="EF2431" s="2"/>
      <c r="EG2431" s="2"/>
      <c r="EH2431" s="2"/>
      <c r="EI2431" s="2"/>
      <c r="EJ2431" s="2"/>
      <c r="EK2431" s="2"/>
      <c r="EL2431" s="2"/>
      <c r="EM2431" s="2"/>
      <c r="EN2431" s="2"/>
      <c r="EO2431" s="2"/>
      <c r="EP2431" s="2"/>
      <c r="EQ2431" s="2"/>
      <c r="ER2431" s="2"/>
      <c r="ES2431" s="2"/>
      <c r="ET2431" s="2"/>
      <c r="EU2431" s="2"/>
      <c r="EV2431" s="2"/>
      <c r="EW2431" s="2"/>
      <c r="EX2431" s="2"/>
      <c r="EY2431" s="2"/>
      <c r="EZ2431" s="2"/>
      <c r="FA2431" s="2"/>
      <c r="FB2431" s="2"/>
      <c r="FC2431" s="2"/>
      <c r="FD2431" s="2"/>
      <c r="FE2431" s="2"/>
      <c r="FF2431" s="2"/>
      <c r="FG2431" s="2"/>
      <c r="FH2431" s="2"/>
      <c r="FI2431" s="2"/>
      <c r="FJ2431" s="2"/>
      <c r="FK2431" s="2"/>
      <c r="FL2431" s="2"/>
      <c r="FM2431" s="2"/>
      <c r="FN2431" s="2"/>
      <c r="FO2431" s="2"/>
      <c r="FP2431" s="2"/>
      <c r="FQ2431" s="2"/>
      <c r="FR2431" s="2"/>
      <c r="FS2431" s="2"/>
      <c r="FT2431" s="2"/>
      <c r="FU2431" s="2"/>
      <c r="FV2431" s="2"/>
      <c r="FW2431" s="2"/>
      <c r="FX2431" s="2"/>
      <c r="FY2431" s="2"/>
      <c r="FZ2431" s="2"/>
      <c r="GA2431" s="2"/>
      <c r="GB2431" s="2"/>
      <c r="GC2431" s="2"/>
      <c r="GD2431" s="2"/>
      <c r="GE2431" s="2"/>
      <c r="GF2431" s="2"/>
      <c r="GG2431" s="2"/>
      <c r="GH2431" s="2"/>
      <c r="GI2431" s="2"/>
      <c r="GJ2431" s="2"/>
      <c r="GK2431" s="2"/>
      <c r="GL2431" s="2"/>
      <c r="GM2431" s="2"/>
      <c r="GN2431" s="2"/>
      <c r="GO2431" s="2"/>
      <c r="GP2431" s="2"/>
      <c r="GQ2431" s="2"/>
      <c r="GR2431" s="2"/>
      <c r="GS2431" s="2"/>
      <c r="GT2431" s="2"/>
      <c r="GU2431" s="2"/>
      <c r="GV2431" s="2"/>
      <c r="GW2431" s="2"/>
      <c r="GX2431" s="2"/>
      <c r="GY2431" s="2"/>
      <c r="GZ2431" s="2"/>
      <c r="HA2431" s="2"/>
      <c r="HB2431" s="2"/>
      <c r="HC2431" s="2"/>
      <c r="HD2431" s="2"/>
      <c r="HE2431" s="2"/>
      <c r="HF2431" s="2"/>
      <c r="HG2431" s="2"/>
      <c r="HH2431" s="2"/>
      <c r="HI2431" s="2"/>
      <c r="HJ2431" s="2"/>
      <c r="HK2431" s="2"/>
      <c r="HL2431" s="2"/>
      <c r="HM2431" s="2"/>
      <c r="HN2431" s="2"/>
      <c r="HO2431" s="2"/>
      <c r="HP2431" s="2"/>
      <c r="HQ2431" s="2"/>
      <c r="HR2431" s="2"/>
      <c r="HS2431" s="2"/>
      <c r="HT2431" s="2"/>
      <c r="HU2431" s="2"/>
      <c r="HV2431" s="2"/>
      <c r="HW2431" s="2"/>
      <c r="HX2431" s="2"/>
      <c r="HY2431" s="2"/>
      <c r="HZ2431" s="2"/>
      <c r="IA2431" s="2"/>
      <c r="IB2431" s="2"/>
      <c r="IC2431" s="2"/>
      <c r="ID2431" s="2"/>
      <c r="IE2431" s="2"/>
      <c r="IF2431" s="2"/>
      <c r="IG2431" s="2"/>
      <c r="IH2431" s="2"/>
      <c r="II2431" s="2"/>
      <c r="IJ2431" s="2"/>
      <c r="IK2431" s="2"/>
      <c r="IL2431" s="2"/>
      <c r="IM2431" s="2"/>
      <c r="IN2431" s="2"/>
      <c r="IO2431" s="2"/>
      <c r="IP2431" s="2"/>
      <c r="IQ2431" s="2"/>
    </row>
    <row r="2432" spans="1:251" s="16" customFormat="1" ht="18.75" customHeight="1">
      <c r="A2432" s="8"/>
      <c r="B2432" s="25"/>
      <c r="C2432" s="135" t="s">
        <v>276</v>
      </c>
      <c r="D2432" s="136"/>
      <c r="E2432" s="136"/>
      <c r="F2432" s="136"/>
      <c r="G2432" s="136"/>
      <c r="H2432" s="136"/>
      <c r="I2432" s="136"/>
      <c r="J2432" s="136"/>
      <c r="K2432" s="136"/>
      <c r="L2432" s="136"/>
      <c r="M2432" s="136"/>
      <c r="N2432" s="136"/>
      <c r="O2432" s="136"/>
      <c r="P2432" s="136"/>
      <c r="Q2432" s="136"/>
      <c r="R2432" s="136"/>
      <c r="S2432" s="136"/>
      <c r="T2432" s="136"/>
      <c r="U2432" s="136"/>
      <c r="V2432" s="136"/>
      <c r="W2432" s="136"/>
      <c r="X2432" s="136"/>
      <c r="Y2432" s="136"/>
      <c r="Z2432" s="137"/>
      <c r="AA2432" s="177">
        <v>1117284</v>
      </c>
      <c r="AB2432" s="178"/>
      <c r="AC2432" s="178"/>
      <c r="AD2432" s="178"/>
      <c r="AE2432" s="178"/>
      <c r="AF2432" s="178"/>
      <c r="AG2432" s="178"/>
      <c r="AH2432" s="178"/>
      <c r="AI2432" s="179"/>
      <c r="AJ2432" s="177">
        <v>1110463</v>
      </c>
      <c r="AK2432" s="178"/>
      <c r="AL2432" s="178"/>
      <c r="AM2432" s="178"/>
      <c r="AN2432" s="178"/>
      <c r="AO2432" s="178"/>
      <c r="AP2432" s="178"/>
      <c r="AQ2432" s="178"/>
      <c r="AR2432" s="179"/>
      <c r="AS2432" s="141" t="s">
        <v>186</v>
      </c>
      <c r="AT2432" s="142"/>
      <c r="AU2432" s="142"/>
      <c r="AV2432" s="142"/>
      <c r="AW2432" s="142"/>
      <c r="AX2432" s="143"/>
      <c r="AY2432" s="2"/>
      <c r="AZ2432" s="2"/>
      <c r="BA2432" s="2"/>
      <c r="BB2432" s="2"/>
      <c r="BC2432" s="2"/>
      <c r="BD2432" s="2"/>
      <c r="BE2432" s="2"/>
      <c r="BF2432" s="2"/>
      <c r="BG2432" s="2"/>
      <c r="BH2432" s="2"/>
      <c r="BI2432" s="2"/>
      <c r="BJ2432" s="2"/>
      <c r="BK2432" s="2"/>
      <c r="BL2432" s="2"/>
      <c r="BM2432" s="2"/>
      <c r="BN2432" s="2"/>
      <c r="BO2432" s="2"/>
      <c r="BP2432" s="2"/>
      <c r="BQ2432" s="2"/>
      <c r="BR2432" s="2"/>
      <c r="BS2432" s="2"/>
      <c r="BT2432" s="2"/>
      <c r="BU2432" s="2"/>
      <c r="BV2432" s="2"/>
      <c r="BW2432" s="2"/>
      <c r="BX2432" s="2"/>
      <c r="BY2432" s="2"/>
      <c r="BZ2432" s="2"/>
      <c r="CA2432" s="2"/>
      <c r="CB2432" s="2"/>
      <c r="CC2432" s="2"/>
      <c r="CD2432" s="2"/>
      <c r="CE2432" s="2"/>
      <c r="CF2432" s="2"/>
      <c r="CG2432" s="2"/>
      <c r="CH2432" s="2"/>
      <c r="CI2432" s="2"/>
      <c r="CJ2432" s="2"/>
      <c r="CK2432" s="2"/>
      <c r="CL2432" s="2"/>
      <c r="CM2432" s="2"/>
      <c r="CN2432" s="2"/>
      <c r="CO2432" s="2"/>
      <c r="CP2432" s="2"/>
      <c r="CQ2432" s="2"/>
      <c r="CR2432" s="2"/>
      <c r="CS2432" s="2"/>
      <c r="CT2432" s="2"/>
      <c r="CU2432" s="2"/>
      <c r="CV2432" s="2"/>
      <c r="CW2432" s="2"/>
      <c r="CX2432" s="2"/>
      <c r="CY2432" s="2"/>
      <c r="CZ2432" s="2"/>
      <c r="DA2432" s="2"/>
      <c r="DB2432" s="2"/>
      <c r="DC2432" s="2"/>
      <c r="DD2432" s="2"/>
      <c r="DE2432" s="2"/>
      <c r="DF2432" s="2"/>
      <c r="DG2432" s="2"/>
      <c r="DH2432" s="2"/>
      <c r="DI2432" s="2"/>
      <c r="DJ2432" s="2"/>
      <c r="DK2432" s="2"/>
      <c r="DL2432" s="2"/>
      <c r="DM2432" s="2"/>
      <c r="DN2432" s="2"/>
      <c r="DO2432" s="2"/>
      <c r="DP2432" s="2"/>
      <c r="DQ2432" s="2"/>
      <c r="DR2432" s="2"/>
      <c r="DS2432" s="2"/>
      <c r="DT2432" s="2"/>
      <c r="DU2432" s="2"/>
      <c r="DV2432" s="2"/>
      <c r="DW2432" s="2"/>
      <c r="DX2432" s="2"/>
      <c r="DY2432" s="2"/>
      <c r="DZ2432" s="2"/>
      <c r="EA2432" s="2"/>
      <c r="EB2432" s="2"/>
      <c r="EC2432" s="2"/>
      <c r="ED2432" s="2"/>
      <c r="EE2432" s="2"/>
      <c r="EF2432" s="2"/>
      <c r="EG2432" s="2"/>
      <c r="EH2432" s="2"/>
      <c r="EI2432" s="2"/>
      <c r="EJ2432" s="2"/>
      <c r="EK2432" s="2"/>
      <c r="EL2432" s="2"/>
      <c r="EM2432" s="2"/>
      <c r="EN2432" s="2"/>
      <c r="EO2432" s="2"/>
      <c r="EP2432" s="2"/>
      <c r="EQ2432" s="2"/>
      <c r="ER2432" s="2"/>
      <c r="ES2432" s="2"/>
      <c r="ET2432" s="2"/>
      <c r="EU2432" s="2"/>
      <c r="EV2432" s="2"/>
      <c r="EW2432" s="2"/>
      <c r="EX2432" s="2"/>
      <c r="EY2432" s="2"/>
      <c r="EZ2432" s="2"/>
      <c r="FA2432" s="2"/>
      <c r="FB2432" s="2"/>
      <c r="FC2432" s="2"/>
      <c r="FD2432" s="2"/>
      <c r="FE2432" s="2"/>
      <c r="FF2432" s="2"/>
      <c r="FG2432" s="2"/>
      <c r="FH2432" s="2"/>
      <c r="FI2432" s="2"/>
      <c r="FJ2432" s="2"/>
      <c r="FK2432" s="2"/>
      <c r="FL2432" s="2"/>
      <c r="FM2432" s="2"/>
      <c r="FN2432" s="2"/>
      <c r="FO2432" s="2"/>
      <c r="FP2432" s="2"/>
      <c r="FQ2432" s="2"/>
      <c r="FR2432" s="2"/>
      <c r="FS2432" s="2"/>
      <c r="FT2432" s="2"/>
      <c r="FU2432" s="2"/>
      <c r="FV2432" s="2"/>
      <c r="FW2432" s="2"/>
      <c r="FX2432" s="2"/>
      <c r="FY2432" s="2"/>
      <c r="FZ2432" s="2"/>
      <c r="GA2432" s="2"/>
      <c r="GB2432" s="2"/>
      <c r="GC2432" s="2"/>
      <c r="GD2432" s="2"/>
      <c r="GE2432" s="2"/>
      <c r="GF2432" s="2"/>
      <c r="GG2432" s="2"/>
      <c r="GH2432" s="2"/>
      <c r="GI2432" s="2"/>
      <c r="GJ2432" s="2"/>
      <c r="GK2432" s="2"/>
      <c r="GL2432" s="2"/>
      <c r="GM2432" s="2"/>
      <c r="GN2432" s="2"/>
      <c r="GO2432" s="2"/>
      <c r="GP2432" s="2"/>
      <c r="GQ2432" s="2"/>
      <c r="GR2432" s="2"/>
      <c r="GS2432" s="2"/>
      <c r="GT2432" s="2"/>
      <c r="GU2432" s="2"/>
      <c r="GV2432" s="2"/>
      <c r="GW2432" s="2"/>
      <c r="GX2432" s="2"/>
      <c r="GY2432" s="2"/>
      <c r="GZ2432" s="2"/>
      <c r="HA2432" s="2"/>
      <c r="HB2432" s="2"/>
      <c r="HC2432" s="2"/>
      <c r="HD2432" s="2"/>
      <c r="HE2432" s="2"/>
      <c r="HF2432" s="2"/>
      <c r="HG2432" s="2"/>
      <c r="HH2432" s="2"/>
      <c r="HI2432" s="2"/>
      <c r="HJ2432" s="2"/>
      <c r="HK2432" s="2"/>
      <c r="HL2432" s="2"/>
      <c r="HM2432" s="2"/>
      <c r="HN2432" s="2"/>
      <c r="HO2432" s="2"/>
      <c r="HP2432" s="2"/>
      <c r="HQ2432" s="2"/>
      <c r="HR2432" s="2"/>
      <c r="HS2432" s="2"/>
      <c r="HT2432" s="2"/>
      <c r="HU2432" s="2"/>
      <c r="HV2432" s="2"/>
      <c r="HW2432" s="2"/>
      <c r="HX2432" s="2"/>
      <c r="HY2432" s="2"/>
      <c r="HZ2432" s="2"/>
      <c r="IA2432" s="2"/>
      <c r="IB2432" s="2"/>
      <c r="IC2432" s="2"/>
      <c r="ID2432" s="2"/>
      <c r="IE2432" s="2"/>
      <c r="IF2432" s="2"/>
      <c r="IG2432" s="2"/>
      <c r="IH2432" s="2"/>
      <c r="II2432" s="2"/>
      <c r="IJ2432" s="2"/>
      <c r="IK2432" s="2"/>
      <c r="IL2432" s="2"/>
      <c r="IM2432" s="2"/>
      <c r="IN2432" s="2"/>
      <c r="IO2432" s="2"/>
      <c r="IP2432" s="2"/>
      <c r="IQ2432" s="2"/>
    </row>
    <row r="2433" spans="1:251" s="16" customFormat="1" ht="18.75" customHeight="1">
      <c r="A2433" s="8"/>
      <c r="B2433" s="25"/>
      <c r="C2433" s="135" t="s">
        <v>275</v>
      </c>
      <c r="D2433" s="136"/>
      <c r="E2433" s="136"/>
      <c r="F2433" s="136"/>
      <c r="G2433" s="136"/>
      <c r="H2433" s="136"/>
      <c r="I2433" s="136"/>
      <c r="J2433" s="136"/>
      <c r="K2433" s="136"/>
      <c r="L2433" s="136"/>
      <c r="M2433" s="136"/>
      <c r="N2433" s="136"/>
      <c r="O2433" s="136"/>
      <c r="P2433" s="136"/>
      <c r="Q2433" s="136"/>
      <c r="R2433" s="136"/>
      <c r="S2433" s="136"/>
      <c r="T2433" s="136"/>
      <c r="U2433" s="136"/>
      <c r="V2433" s="136"/>
      <c r="W2433" s="136"/>
      <c r="X2433" s="136"/>
      <c r="Y2433" s="136"/>
      <c r="Z2433" s="137"/>
      <c r="AA2433" s="177">
        <v>1644473</v>
      </c>
      <c r="AB2433" s="178"/>
      <c r="AC2433" s="178"/>
      <c r="AD2433" s="178"/>
      <c r="AE2433" s="178"/>
      <c r="AF2433" s="178"/>
      <c r="AG2433" s="178"/>
      <c r="AH2433" s="178"/>
      <c r="AI2433" s="179"/>
      <c r="AJ2433" s="177">
        <v>1706441</v>
      </c>
      <c r="AK2433" s="178"/>
      <c r="AL2433" s="178"/>
      <c r="AM2433" s="178"/>
      <c r="AN2433" s="178"/>
      <c r="AO2433" s="178"/>
      <c r="AP2433" s="178"/>
      <c r="AQ2433" s="178"/>
      <c r="AR2433" s="179"/>
      <c r="AS2433" s="141" t="s">
        <v>186</v>
      </c>
      <c r="AT2433" s="142"/>
      <c r="AU2433" s="142"/>
      <c r="AV2433" s="142"/>
      <c r="AW2433" s="142"/>
      <c r="AX2433" s="143"/>
      <c r="AY2433" s="2"/>
      <c r="AZ2433" s="2"/>
      <c r="BA2433" s="2"/>
      <c r="BB2433" s="2"/>
      <c r="BC2433" s="2"/>
      <c r="BD2433" s="2"/>
      <c r="BE2433" s="2"/>
      <c r="BF2433" s="2"/>
      <c r="BG2433" s="2"/>
      <c r="BH2433" s="2"/>
      <c r="BI2433" s="2"/>
      <c r="BJ2433" s="2"/>
      <c r="BK2433" s="2"/>
      <c r="BL2433" s="2"/>
      <c r="BM2433" s="2"/>
      <c r="BN2433" s="2"/>
      <c r="BO2433" s="2"/>
      <c r="BP2433" s="2"/>
      <c r="BQ2433" s="2"/>
      <c r="BR2433" s="2"/>
      <c r="BS2433" s="2"/>
      <c r="BT2433" s="2"/>
      <c r="BU2433" s="2"/>
      <c r="BV2433" s="2"/>
      <c r="BW2433" s="2"/>
      <c r="BX2433" s="2"/>
      <c r="BY2433" s="2"/>
      <c r="BZ2433" s="2"/>
      <c r="CA2433" s="2"/>
      <c r="CB2433" s="2"/>
      <c r="CC2433" s="2"/>
      <c r="CD2433" s="2"/>
      <c r="CE2433" s="2"/>
      <c r="CF2433" s="2"/>
      <c r="CG2433" s="2"/>
      <c r="CH2433" s="2"/>
      <c r="CI2433" s="2"/>
      <c r="CJ2433" s="2"/>
      <c r="CK2433" s="2"/>
      <c r="CL2433" s="2"/>
      <c r="CM2433" s="2"/>
      <c r="CN2433" s="2"/>
      <c r="CO2433" s="2"/>
      <c r="CP2433" s="2"/>
      <c r="CQ2433" s="2"/>
      <c r="CR2433" s="2"/>
      <c r="CS2433" s="2"/>
      <c r="CT2433" s="2"/>
      <c r="CU2433" s="2"/>
      <c r="CV2433" s="2"/>
      <c r="CW2433" s="2"/>
      <c r="CX2433" s="2"/>
      <c r="CY2433" s="2"/>
      <c r="CZ2433" s="2"/>
      <c r="DA2433" s="2"/>
      <c r="DB2433" s="2"/>
      <c r="DC2433" s="2"/>
      <c r="DD2433" s="2"/>
      <c r="DE2433" s="2"/>
      <c r="DF2433" s="2"/>
      <c r="DG2433" s="2"/>
      <c r="DH2433" s="2"/>
      <c r="DI2433" s="2"/>
      <c r="DJ2433" s="2"/>
      <c r="DK2433" s="2"/>
      <c r="DL2433" s="2"/>
      <c r="DM2433" s="2"/>
      <c r="DN2433" s="2"/>
      <c r="DO2433" s="2"/>
      <c r="DP2433" s="2"/>
      <c r="DQ2433" s="2"/>
      <c r="DR2433" s="2"/>
      <c r="DS2433" s="2"/>
      <c r="DT2433" s="2"/>
      <c r="DU2433" s="2"/>
      <c r="DV2433" s="2"/>
      <c r="DW2433" s="2"/>
      <c r="DX2433" s="2"/>
      <c r="DY2433" s="2"/>
      <c r="DZ2433" s="2"/>
      <c r="EA2433" s="2"/>
      <c r="EB2433" s="2"/>
      <c r="EC2433" s="2"/>
      <c r="ED2433" s="2"/>
      <c r="EE2433" s="2"/>
      <c r="EF2433" s="2"/>
      <c r="EG2433" s="2"/>
      <c r="EH2433" s="2"/>
      <c r="EI2433" s="2"/>
      <c r="EJ2433" s="2"/>
      <c r="EK2433" s="2"/>
      <c r="EL2433" s="2"/>
      <c r="EM2433" s="2"/>
      <c r="EN2433" s="2"/>
      <c r="EO2433" s="2"/>
      <c r="EP2433" s="2"/>
      <c r="EQ2433" s="2"/>
      <c r="ER2433" s="2"/>
      <c r="ES2433" s="2"/>
      <c r="ET2433" s="2"/>
      <c r="EU2433" s="2"/>
      <c r="EV2433" s="2"/>
      <c r="EW2433" s="2"/>
      <c r="EX2433" s="2"/>
      <c r="EY2433" s="2"/>
      <c r="EZ2433" s="2"/>
      <c r="FA2433" s="2"/>
      <c r="FB2433" s="2"/>
      <c r="FC2433" s="2"/>
      <c r="FD2433" s="2"/>
      <c r="FE2433" s="2"/>
      <c r="FF2433" s="2"/>
      <c r="FG2433" s="2"/>
      <c r="FH2433" s="2"/>
      <c r="FI2433" s="2"/>
      <c r="FJ2433" s="2"/>
      <c r="FK2433" s="2"/>
      <c r="FL2433" s="2"/>
      <c r="FM2433" s="2"/>
      <c r="FN2433" s="2"/>
      <c r="FO2433" s="2"/>
      <c r="FP2433" s="2"/>
      <c r="FQ2433" s="2"/>
      <c r="FR2433" s="2"/>
      <c r="FS2433" s="2"/>
      <c r="FT2433" s="2"/>
      <c r="FU2433" s="2"/>
      <c r="FV2433" s="2"/>
      <c r="FW2433" s="2"/>
      <c r="FX2433" s="2"/>
      <c r="FY2433" s="2"/>
      <c r="FZ2433" s="2"/>
      <c r="GA2433" s="2"/>
      <c r="GB2433" s="2"/>
      <c r="GC2433" s="2"/>
      <c r="GD2433" s="2"/>
      <c r="GE2433" s="2"/>
      <c r="GF2433" s="2"/>
      <c r="GG2433" s="2"/>
      <c r="GH2433" s="2"/>
      <c r="GI2433" s="2"/>
      <c r="GJ2433" s="2"/>
      <c r="GK2433" s="2"/>
      <c r="GL2433" s="2"/>
      <c r="GM2433" s="2"/>
      <c r="GN2433" s="2"/>
      <c r="GO2433" s="2"/>
      <c r="GP2433" s="2"/>
      <c r="GQ2433" s="2"/>
      <c r="GR2433" s="2"/>
      <c r="GS2433" s="2"/>
      <c r="GT2433" s="2"/>
      <c r="GU2433" s="2"/>
      <c r="GV2433" s="2"/>
      <c r="GW2433" s="2"/>
      <c r="GX2433" s="2"/>
      <c r="GY2433" s="2"/>
      <c r="GZ2433" s="2"/>
      <c r="HA2433" s="2"/>
      <c r="HB2433" s="2"/>
      <c r="HC2433" s="2"/>
      <c r="HD2433" s="2"/>
      <c r="HE2433" s="2"/>
      <c r="HF2433" s="2"/>
      <c r="HG2433" s="2"/>
      <c r="HH2433" s="2"/>
      <c r="HI2433" s="2"/>
      <c r="HJ2433" s="2"/>
      <c r="HK2433" s="2"/>
      <c r="HL2433" s="2"/>
      <c r="HM2433" s="2"/>
      <c r="HN2433" s="2"/>
      <c r="HO2433" s="2"/>
      <c r="HP2433" s="2"/>
      <c r="HQ2433" s="2"/>
      <c r="HR2433" s="2"/>
      <c r="HS2433" s="2"/>
      <c r="HT2433" s="2"/>
      <c r="HU2433" s="2"/>
      <c r="HV2433" s="2"/>
      <c r="HW2433" s="2"/>
      <c r="HX2433" s="2"/>
      <c r="HY2433" s="2"/>
      <c r="HZ2433" s="2"/>
      <c r="IA2433" s="2"/>
      <c r="IB2433" s="2"/>
      <c r="IC2433" s="2"/>
      <c r="ID2433" s="2"/>
      <c r="IE2433" s="2"/>
      <c r="IF2433" s="2"/>
      <c r="IG2433" s="2"/>
      <c r="IH2433" s="2"/>
      <c r="II2433" s="2"/>
      <c r="IJ2433" s="2"/>
      <c r="IK2433" s="2"/>
      <c r="IL2433" s="2"/>
      <c r="IM2433" s="2"/>
      <c r="IN2433" s="2"/>
      <c r="IO2433" s="2"/>
      <c r="IP2433" s="2"/>
      <c r="IQ2433" s="2"/>
    </row>
    <row r="2434" spans="1:251" s="16" customFormat="1" ht="18.75" customHeight="1">
      <c r="A2434" s="8"/>
      <c r="B2434" s="25"/>
      <c r="C2434" s="135" t="s">
        <v>277</v>
      </c>
      <c r="D2434" s="136"/>
      <c r="E2434" s="136"/>
      <c r="F2434" s="136"/>
      <c r="G2434" s="136"/>
      <c r="H2434" s="136"/>
      <c r="I2434" s="136"/>
      <c r="J2434" s="136"/>
      <c r="K2434" s="136"/>
      <c r="L2434" s="136"/>
      <c r="M2434" s="136"/>
      <c r="N2434" s="136"/>
      <c r="O2434" s="136"/>
      <c r="P2434" s="136"/>
      <c r="Q2434" s="136"/>
      <c r="R2434" s="136"/>
      <c r="S2434" s="136"/>
      <c r="T2434" s="136"/>
      <c r="U2434" s="136"/>
      <c r="V2434" s="136"/>
      <c r="W2434" s="136"/>
      <c r="X2434" s="136"/>
      <c r="Y2434" s="136"/>
      <c r="Z2434" s="137"/>
      <c r="AA2434" s="177">
        <v>345655</v>
      </c>
      <c r="AB2434" s="178"/>
      <c r="AC2434" s="178"/>
      <c r="AD2434" s="178"/>
      <c r="AE2434" s="178"/>
      <c r="AF2434" s="178"/>
      <c r="AG2434" s="178"/>
      <c r="AH2434" s="178"/>
      <c r="AI2434" s="179"/>
      <c r="AJ2434" s="177">
        <v>424274</v>
      </c>
      <c r="AK2434" s="178"/>
      <c r="AL2434" s="178"/>
      <c r="AM2434" s="178"/>
      <c r="AN2434" s="178"/>
      <c r="AO2434" s="178"/>
      <c r="AP2434" s="178"/>
      <c r="AQ2434" s="178"/>
      <c r="AR2434" s="179"/>
      <c r="AS2434" s="141"/>
      <c r="AT2434" s="142"/>
      <c r="AU2434" s="142"/>
      <c r="AV2434" s="142"/>
      <c r="AW2434" s="142"/>
      <c r="AX2434" s="143"/>
      <c r="AY2434" s="2"/>
      <c r="AZ2434" s="2"/>
      <c r="BA2434" s="2"/>
      <c r="BB2434" s="2"/>
      <c r="BC2434" s="2"/>
      <c r="BD2434" s="2"/>
      <c r="BE2434" s="2"/>
      <c r="BF2434" s="2"/>
      <c r="BG2434" s="2"/>
      <c r="BH2434" s="2"/>
      <c r="BI2434" s="2"/>
      <c r="BJ2434" s="2"/>
      <c r="BK2434" s="2"/>
      <c r="BL2434" s="2"/>
      <c r="BM2434" s="2"/>
      <c r="BN2434" s="2"/>
      <c r="BO2434" s="2"/>
      <c r="BP2434" s="2"/>
      <c r="BQ2434" s="2"/>
      <c r="BR2434" s="2"/>
      <c r="BS2434" s="2"/>
      <c r="BT2434" s="2"/>
      <c r="BU2434" s="2"/>
      <c r="BV2434" s="2"/>
      <c r="BW2434" s="2"/>
      <c r="BX2434" s="2"/>
      <c r="BY2434" s="2"/>
      <c r="BZ2434" s="2"/>
      <c r="CA2434" s="2"/>
      <c r="CB2434" s="2"/>
      <c r="CC2434" s="2"/>
      <c r="CD2434" s="2"/>
      <c r="CE2434" s="2"/>
      <c r="CF2434" s="2"/>
      <c r="CG2434" s="2"/>
      <c r="CH2434" s="2"/>
      <c r="CI2434" s="2"/>
      <c r="CJ2434" s="2"/>
      <c r="CK2434" s="2"/>
      <c r="CL2434" s="2"/>
      <c r="CM2434" s="2"/>
      <c r="CN2434" s="2"/>
      <c r="CO2434" s="2"/>
      <c r="CP2434" s="2"/>
      <c r="CQ2434" s="2"/>
      <c r="CR2434" s="2"/>
      <c r="CS2434" s="2"/>
      <c r="CT2434" s="2"/>
      <c r="CU2434" s="2"/>
      <c r="CV2434" s="2"/>
      <c r="CW2434" s="2"/>
      <c r="CX2434" s="2"/>
      <c r="CY2434" s="2"/>
      <c r="CZ2434" s="2"/>
      <c r="DA2434" s="2"/>
      <c r="DB2434" s="2"/>
      <c r="DC2434" s="2"/>
      <c r="DD2434" s="2"/>
      <c r="DE2434" s="2"/>
      <c r="DF2434" s="2"/>
      <c r="DG2434" s="2"/>
      <c r="DH2434" s="2"/>
      <c r="DI2434" s="2"/>
      <c r="DJ2434" s="2"/>
      <c r="DK2434" s="2"/>
      <c r="DL2434" s="2"/>
      <c r="DM2434" s="2"/>
      <c r="DN2434" s="2"/>
      <c r="DO2434" s="2"/>
      <c r="DP2434" s="2"/>
      <c r="DQ2434" s="2"/>
      <c r="DR2434" s="2"/>
      <c r="DS2434" s="2"/>
      <c r="DT2434" s="2"/>
      <c r="DU2434" s="2"/>
      <c r="DV2434" s="2"/>
      <c r="DW2434" s="2"/>
      <c r="DX2434" s="2"/>
      <c r="DY2434" s="2"/>
      <c r="DZ2434" s="2"/>
      <c r="EA2434" s="2"/>
      <c r="EB2434" s="2"/>
      <c r="EC2434" s="2"/>
      <c r="ED2434" s="2"/>
      <c r="EE2434" s="2"/>
      <c r="EF2434" s="2"/>
      <c r="EG2434" s="2"/>
      <c r="EH2434" s="2"/>
      <c r="EI2434" s="2"/>
      <c r="EJ2434" s="2"/>
      <c r="EK2434" s="2"/>
      <c r="EL2434" s="2"/>
      <c r="EM2434" s="2"/>
      <c r="EN2434" s="2"/>
      <c r="EO2434" s="2"/>
      <c r="EP2434" s="2"/>
      <c r="EQ2434" s="2"/>
      <c r="ER2434" s="2"/>
      <c r="ES2434" s="2"/>
      <c r="ET2434" s="2"/>
      <c r="EU2434" s="2"/>
      <c r="EV2434" s="2"/>
      <c r="EW2434" s="2"/>
      <c r="EX2434" s="2"/>
      <c r="EY2434" s="2"/>
      <c r="EZ2434" s="2"/>
      <c r="FA2434" s="2"/>
      <c r="FB2434" s="2"/>
      <c r="FC2434" s="2"/>
      <c r="FD2434" s="2"/>
      <c r="FE2434" s="2"/>
      <c r="FF2434" s="2"/>
      <c r="FG2434" s="2"/>
      <c r="FH2434" s="2"/>
      <c r="FI2434" s="2"/>
      <c r="FJ2434" s="2"/>
      <c r="FK2434" s="2"/>
      <c r="FL2434" s="2"/>
      <c r="FM2434" s="2"/>
      <c r="FN2434" s="2"/>
      <c r="FO2434" s="2"/>
      <c r="FP2434" s="2"/>
      <c r="FQ2434" s="2"/>
      <c r="FR2434" s="2"/>
      <c r="FS2434" s="2"/>
      <c r="FT2434" s="2"/>
      <c r="FU2434" s="2"/>
      <c r="FV2434" s="2"/>
      <c r="FW2434" s="2"/>
      <c r="FX2434" s="2"/>
      <c r="FY2434" s="2"/>
      <c r="FZ2434" s="2"/>
      <c r="GA2434" s="2"/>
      <c r="GB2434" s="2"/>
      <c r="GC2434" s="2"/>
      <c r="GD2434" s="2"/>
      <c r="GE2434" s="2"/>
      <c r="GF2434" s="2"/>
      <c r="GG2434" s="2"/>
      <c r="GH2434" s="2"/>
      <c r="GI2434" s="2"/>
      <c r="GJ2434" s="2"/>
      <c r="GK2434" s="2"/>
      <c r="GL2434" s="2"/>
      <c r="GM2434" s="2"/>
      <c r="GN2434" s="2"/>
      <c r="GO2434" s="2"/>
      <c r="GP2434" s="2"/>
      <c r="GQ2434" s="2"/>
      <c r="GR2434" s="2"/>
      <c r="GS2434" s="2"/>
      <c r="GT2434" s="2"/>
      <c r="GU2434" s="2"/>
      <c r="GV2434" s="2"/>
      <c r="GW2434" s="2"/>
      <c r="GX2434" s="2"/>
      <c r="GY2434" s="2"/>
      <c r="GZ2434" s="2"/>
      <c r="HA2434" s="2"/>
      <c r="HB2434" s="2"/>
      <c r="HC2434" s="2"/>
      <c r="HD2434" s="2"/>
      <c r="HE2434" s="2"/>
      <c r="HF2434" s="2"/>
      <c r="HG2434" s="2"/>
      <c r="HH2434" s="2"/>
      <c r="HI2434" s="2"/>
      <c r="HJ2434" s="2"/>
      <c r="HK2434" s="2"/>
      <c r="HL2434" s="2"/>
      <c r="HM2434" s="2"/>
      <c r="HN2434" s="2"/>
      <c r="HO2434" s="2"/>
      <c r="HP2434" s="2"/>
      <c r="HQ2434" s="2"/>
      <c r="HR2434" s="2"/>
      <c r="HS2434" s="2"/>
      <c r="HT2434" s="2"/>
      <c r="HU2434" s="2"/>
      <c r="HV2434" s="2"/>
      <c r="HW2434" s="2"/>
      <c r="HX2434" s="2"/>
      <c r="HY2434" s="2"/>
      <c r="HZ2434" s="2"/>
      <c r="IA2434" s="2"/>
      <c r="IB2434" s="2"/>
      <c r="IC2434" s="2"/>
      <c r="ID2434" s="2"/>
      <c r="IE2434" s="2"/>
      <c r="IF2434" s="2"/>
      <c r="IG2434" s="2"/>
      <c r="IH2434" s="2"/>
      <c r="II2434" s="2"/>
      <c r="IJ2434" s="2"/>
      <c r="IK2434" s="2"/>
      <c r="IL2434" s="2"/>
      <c r="IM2434" s="2"/>
      <c r="IN2434" s="2"/>
      <c r="IO2434" s="2"/>
      <c r="IP2434" s="2"/>
      <c r="IQ2434" s="2"/>
    </row>
    <row r="2435" spans="1:251" s="16" customFormat="1" ht="18.75" customHeight="1">
      <c r="A2435" s="8"/>
      <c r="B2435" s="25"/>
      <c r="C2435" s="135" t="s">
        <v>278</v>
      </c>
      <c r="D2435" s="136"/>
      <c r="E2435" s="136"/>
      <c r="F2435" s="136"/>
      <c r="G2435" s="136"/>
      <c r="H2435" s="136"/>
      <c r="I2435" s="136"/>
      <c r="J2435" s="136"/>
      <c r="K2435" s="136"/>
      <c r="L2435" s="136"/>
      <c r="M2435" s="136"/>
      <c r="N2435" s="136"/>
      <c r="O2435" s="136"/>
      <c r="P2435" s="136"/>
      <c r="Q2435" s="136"/>
      <c r="R2435" s="136"/>
      <c r="S2435" s="136"/>
      <c r="T2435" s="136"/>
      <c r="U2435" s="136"/>
      <c r="V2435" s="136"/>
      <c r="W2435" s="136"/>
      <c r="X2435" s="136"/>
      <c r="Y2435" s="136"/>
      <c r="Z2435" s="137"/>
      <c r="AA2435" s="177">
        <v>308964</v>
      </c>
      <c r="AB2435" s="178"/>
      <c r="AC2435" s="178"/>
      <c r="AD2435" s="178"/>
      <c r="AE2435" s="178"/>
      <c r="AF2435" s="178"/>
      <c r="AG2435" s="178"/>
      <c r="AH2435" s="178"/>
      <c r="AI2435" s="179"/>
      <c r="AJ2435" s="177">
        <v>324124</v>
      </c>
      <c r="AK2435" s="178"/>
      <c r="AL2435" s="178"/>
      <c r="AM2435" s="178"/>
      <c r="AN2435" s="178"/>
      <c r="AO2435" s="178"/>
      <c r="AP2435" s="178"/>
      <c r="AQ2435" s="178"/>
      <c r="AR2435" s="179"/>
      <c r="AS2435" s="141"/>
      <c r="AT2435" s="142"/>
      <c r="AU2435" s="142"/>
      <c r="AV2435" s="142"/>
      <c r="AW2435" s="142"/>
      <c r="AX2435" s="143"/>
      <c r="AY2435" s="2"/>
      <c r="AZ2435" s="2"/>
      <c r="BA2435" s="2"/>
      <c r="BB2435" s="2"/>
      <c r="BC2435" s="2"/>
      <c r="BD2435" s="2"/>
      <c r="BE2435" s="2"/>
      <c r="BF2435" s="2"/>
      <c r="BG2435" s="2"/>
      <c r="BH2435" s="2"/>
      <c r="BI2435" s="2"/>
      <c r="BJ2435" s="2"/>
      <c r="BK2435" s="2"/>
      <c r="BL2435" s="2"/>
      <c r="BM2435" s="2"/>
      <c r="BN2435" s="2"/>
      <c r="BO2435" s="2"/>
      <c r="BP2435" s="2"/>
      <c r="BQ2435" s="2"/>
      <c r="BR2435" s="2"/>
      <c r="BS2435" s="2"/>
      <c r="BT2435" s="2"/>
      <c r="BU2435" s="2"/>
      <c r="BV2435" s="2"/>
      <c r="BW2435" s="2"/>
      <c r="BX2435" s="2"/>
      <c r="BY2435" s="2"/>
      <c r="BZ2435" s="2"/>
      <c r="CA2435" s="2"/>
      <c r="CB2435" s="2"/>
      <c r="CC2435" s="2"/>
      <c r="CD2435" s="2"/>
      <c r="CE2435" s="2"/>
      <c r="CF2435" s="2"/>
      <c r="CG2435" s="2"/>
      <c r="CH2435" s="2"/>
      <c r="CI2435" s="2"/>
      <c r="CJ2435" s="2"/>
      <c r="CK2435" s="2"/>
      <c r="CL2435" s="2"/>
      <c r="CM2435" s="2"/>
      <c r="CN2435" s="2"/>
      <c r="CO2435" s="2"/>
      <c r="CP2435" s="2"/>
      <c r="CQ2435" s="2"/>
      <c r="CR2435" s="2"/>
      <c r="CS2435" s="2"/>
      <c r="CT2435" s="2"/>
      <c r="CU2435" s="2"/>
      <c r="CV2435" s="2"/>
      <c r="CW2435" s="2"/>
      <c r="CX2435" s="2"/>
      <c r="CY2435" s="2"/>
      <c r="CZ2435" s="2"/>
      <c r="DA2435" s="2"/>
      <c r="DB2435" s="2"/>
      <c r="DC2435" s="2"/>
      <c r="DD2435" s="2"/>
      <c r="DE2435" s="2"/>
      <c r="DF2435" s="2"/>
      <c r="DG2435" s="2"/>
      <c r="DH2435" s="2"/>
      <c r="DI2435" s="2"/>
      <c r="DJ2435" s="2"/>
      <c r="DK2435" s="2"/>
      <c r="DL2435" s="2"/>
      <c r="DM2435" s="2"/>
      <c r="DN2435" s="2"/>
      <c r="DO2435" s="2"/>
      <c r="DP2435" s="2"/>
      <c r="DQ2435" s="2"/>
      <c r="DR2435" s="2"/>
      <c r="DS2435" s="2"/>
      <c r="DT2435" s="2"/>
      <c r="DU2435" s="2"/>
      <c r="DV2435" s="2"/>
      <c r="DW2435" s="2"/>
      <c r="DX2435" s="2"/>
      <c r="DY2435" s="2"/>
      <c r="DZ2435" s="2"/>
      <c r="EA2435" s="2"/>
      <c r="EB2435" s="2"/>
      <c r="EC2435" s="2"/>
      <c r="ED2435" s="2"/>
      <c r="EE2435" s="2"/>
      <c r="EF2435" s="2"/>
      <c r="EG2435" s="2"/>
      <c r="EH2435" s="2"/>
      <c r="EI2435" s="2"/>
      <c r="EJ2435" s="2"/>
      <c r="EK2435" s="2"/>
      <c r="EL2435" s="2"/>
      <c r="EM2435" s="2"/>
      <c r="EN2435" s="2"/>
      <c r="EO2435" s="2"/>
      <c r="EP2435" s="2"/>
      <c r="EQ2435" s="2"/>
      <c r="ER2435" s="2"/>
      <c r="ES2435" s="2"/>
      <c r="ET2435" s="2"/>
      <c r="EU2435" s="2"/>
      <c r="EV2435" s="2"/>
      <c r="EW2435" s="2"/>
      <c r="EX2435" s="2"/>
      <c r="EY2435" s="2"/>
      <c r="EZ2435" s="2"/>
      <c r="FA2435" s="2"/>
      <c r="FB2435" s="2"/>
      <c r="FC2435" s="2"/>
      <c r="FD2435" s="2"/>
      <c r="FE2435" s="2"/>
      <c r="FF2435" s="2"/>
      <c r="FG2435" s="2"/>
      <c r="FH2435" s="2"/>
      <c r="FI2435" s="2"/>
      <c r="FJ2435" s="2"/>
      <c r="FK2435" s="2"/>
      <c r="FL2435" s="2"/>
      <c r="FM2435" s="2"/>
      <c r="FN2435" s="2"/>
      <c r="FO2435" s="2"/>
      <c r="FP2435" s="2"/>
      <c r="FQ2435" s="2"/>
      <c r="FR2435" s="2"/>
      <c r="FS2435" s="2"/>
      <c r="FT2435" s="2"/>
      <c r="FU2435" s="2"/>
      <c r="FV2435" s="2"/>
      <c r="FW2435" s="2"/>
      <c r="FX2435" s="2"/>
      <c r="FY2435" s="2"/>
      <c r="FZ2435" s="2"/>
      <c r="GA2435" s="2"/>
      <c r="GB2435" s="2"/>
      <c r="GC2435" s="2"/>
      <c r="GD2435" s="2"/>
      <c r="GE2435" s="2"/>
      <c r="GF2435" s="2"/>
      <c r="GG2435" s="2"/>
      <c r="GH2435" s="2"/>
      <c r="GI2435" s="2"/>
      <c r="GJ2435" s="2"/>
      <c r="GK2435" s="2"/>
      <c r="GL2435" s="2"/>
      <c r="GM2435" s="2"/>
      <c r="GN2435" s="2"/>
      <c r="GO2435" s="2"/>
      <c r="GP2435" s="2"/>
      <c r="GQ2435" s="2"/>
      <c r="GR2435" s="2"/>
      <c r="GS2435" s="2"/>
      <c r="GT2435" s="2"/>
      <c r="GU2435" s="2"/>
      <c r="GV2435" s="2"/>
      <c r="GW2435" s="2"/>
      <c r="GX2435" s="2"/>
      <c r="GY2435" s="2"/>
      <c r="GZ2435" s="2"/>
      <c r="HA2435" s="2"/>
      <c r="HB2435" s="2"/>
      <c r="HC2435" s="2"/>
      <c r="HD2435" s="2"/>
      <c r="HE2435" s="2"/>
      <c r="HF2435" s="2"/>
      <c r="HG2435" s="2"/>
      <c r="HH2435" s="2"/>
      <c r="HI2435" s="2"/>
      <c r="HJ2435" s="2"/>
      <c r="HK2435" s="2"/>
      <c r="HL2435" s="2"/>
      <c r="HM2435" s="2"/>
      <c r="HN2435" s="2"/>
      <c r="HO2435" s="2"/>
      <c r="HP2435" s="2"/>
      <c r="HQ2435" s="2"/>
      <c r="HR2435" s="2"/>
      <c r="HS2435" s="2"/>
      <c r="HT2435" s="2"/>
      <c r="HU2435" s="2"/>
      <c r="HV2435" s="2"/>
      <c r="HW2435" s="2"/>
      <c r="HX2435" s="2"/>
      <c r="HY2435" s="2"/>
      <c r="HZ2435" s="2"/>
      <c r="IA2435" s="2"/>
      <c r="IB2435" s="2"/>
      <c r="IC2435" s="2"/>
      <c r="ID2435" s="2"/>
      <c r="IE2435" s="2"/>
      <c r="IF2435" s="2"/>
      <c r="IG2435" s="2"/>
      <c r="IH2435" s="2"/>
      <c r="II2435" s="2"/>
      <c r="IJ2435" s="2"/>
      <c r="IK2435" s="2"/>
      <c r="IL2435" s="2"/>
      <c r="IM2435" s="2"/>
      <c r="IN2435" s="2"/>
      <c r="IO2435" s="2"/>
      <c r="IP2435" s="2"/>
      <c r="IQ2435" s="2"/>
    </row>
    <row r="2436" spans="1:251" s="16" customFormat="1" ht="18.75" customHeight="1">
      <c r="A2436" s="8"/>
      <c r="B2436" s="25"/>
      <c r="C2436" s="135" t="s">
        <v>279</v>
      </c>
      <c r="D2436" s="136"/>
      <c r="E2436" s="136"/>
      <c r="F2436" s="136"/>
      <c r="G2436" s="136"/>
      <c r="H2436" s="136"/>
      <c r="I2436" s="136"/>
      <c r="J2436" s="136"/>
      <c r="K2436" s="136"/>
      <c r="L2436" s="136"/>
      <c r="M2436" s="136"/>
      <c r="N2436" s="136"/>
      <c r="O2436" s="136"/>
      <c r="P2436" s="136"/>
      <c r="Q2436" s="136"/>
      <c r="R2436" s="136"/>
      <c r="S2436" s="136"/>
      <c r="T2436" s="136"/>
      <c r="U2436" s="136"/>
      <c r="V2436" s="136"/>
      <c r="W2436" s="136"/>
      <c r="X2436" s="136"/>
      <c r="Y2436" s="136"/>
      <c r="Z2436" s="137"/>
      <c r="AA2436" s="177">
        <v>345158</v>
      </c>
      <c r="AB2436" s="178"/>
      <c r="AC2436" s="178"/>
      <c r="AD2436" s="178"/>
      <c r="AE2436" s="178"/>
      <c r="AF2436" s="178"/>
      <c r="AG2436" s="178"/>
      <c r="AH2436" s="178"/>
      <c r="AI2436" s="179"/>
      <c r="AJ2436" s="177">
        <v>352124</v>
      </c>
      <c r="AK2436" s="178"/>
      <c r="AL2436" s="178"/>
      <c r="AM2436" s="178"/>
      <c r="AN2436" s="178"/>
      <c r="AO2436" s="178"/>
      <c r="AP2436" s="178"/>
      <c r="AQ2436" s="178"/>
      <c r="AR2436" s="179"/>
      <c r="AS2436" s="141"/>
      <c r="AT2436" s="142"/>
      <c r="AU2436" s="142"/>
      <c r="AV2436" s="142"/>
      <c r="AW2436" s="142"/>
      <c r="AX2436" s="143"/>
      <c r="AY2436" s="2"/>
      <c r="AZ2436" s="2"/>
      <c r="BA2436" s="2"/>
      <c r="BB2436" s="2"/>
      <c r="BC2436" s="2"/>
      <c r="BD2436" s="2"/>
      <c r="BE2436" s="2"/>
      <c r="BF2436" s="2"/>
      <c r="BG2436" s="2"/>
      <c r="BH2436" s="2"/>
      <c r="BI2436" s="2"/>
      <c r="BJ2436" s="2"/>
      <c r="BK2436" s="2"/>
      <c r="BL2436" s="2"/>
      <c r="BM2436" s="2"/>
      <c r="BN2436" s="2"/>
      <c r="BO2436" s="2"/>
      <c r="BP2436" s="2"/>
      <c r="BQ2436" s="2"/>
      <c r="BR2436" s="2"/>
      <c r="BS2436" s="2"/>
      <c r="BT2436" s="2"/>
      <c r="BU2436" s="2"/>
      <c r="BV2436" s="2"/>
      <c r="BW2436" s="2"/>
      <c r="BX2436" s="2"/>
      <c r="BY2436" s="2"/>
      <c r="BZ2436" s="2"/>
      <c r="CA2436" s="2"/>
      <c r="CB2436" s="2"/>
      <c r="CC2436" s="2"/>
      <c r="CD2436" s="2"/>
      <c r="CE2436" s="2"/>
      <c r="CF2436" s="2"/>
      <c r="CG2436" s="2"/>
      <c r="CH2436" s="2"/>
      <c r="CI2436" s="2"/>
      <c r="CJ2436" s="2"/>
      <c r="CK2436" s="2"/>
      <c r="CL2436" s="2"/>
      <c r="CM2436" s="2"/>
      <c r="CN2436" s="2"/>
      <c r="CO2436" s="2"/>
      <c r="CP2436" s="2"/>
      <c r="CQ2436" s="2"/>
      <c r="CR2436" s="2"/>
      <c r="CS2436" s="2"/>
      <c r="CT2436" s="2"/>
      <c r="CU2436" s="2"/>
      <c r="CV2436" s="2"/>
      <c r="CW2436" s="2"/>
      <c r="CX2436" s="2"/>
      <c r="CY2436" s="2"/>
      <c r="CZ2436" s="2"/>
      <c r="DA2436" s="2"/>
      <c r="DB2436" s="2"/>
      <c r="DC2436" s="2"/>
      <c r="DD2436" s="2"/>
      <c r="DE2436" s="2"/>
      <c r="DF2436" s="2"/>
      <c r="DG2436" s="2"/>
      <c r="DH2436" s="2"/>
      <c r="DI2436" s="2"/>
      <c r="DJ2436" s="2"/>
      <c r="DK2436" s="2"/>
      <c r="DL2436" s="2"/>
      <c r="DM2436" s="2"/>
      <c r="DN2436" s="2"/>
      <c r="DO2436" s="2"/>
      <c r="DP2436" s="2"/>
      <c r="DQ2436" s="2"/>
      <c r="DR2436" s="2"/>
      <c r="DS2436" s="2"/>
      <c r="DT2436" s="2"/>
      <c r="DU2436" s="2"/>
      <c r="DV2436" s="2"/>
      <c r="DW2436" s="2"/>
      <c r="DX2436" s="2"/>
      <c r="DY2436" s="2"/>
      <c r="DZ2436" s="2"/>
      <c r="EA2436" s="2"/>
      <c r="EB2436" s="2"/>
      <c r="EC2436" s="2"/>
      <c r="ED2436" s="2"/>
      <c r="EE2436" s="2"/>
      <c r="EF2436" s="2"/>
      <c r="EG2436" s="2"/>
      <c r="EH2436" s="2"/>
      <c r="EI2436" s="2"/>
      <c r="EJ2436" s="2"/>
      <c r="EK2436" s="2"/>
      <c r="EL2436" s="2"/>
      <c r="EM2436" s="2"/>
      <c r="EN2436" s="2"/>
      <c r="EO2436" s="2"/>
      <c r="EP2436" s="2"/>
      <c r="EQ2436" s="2"/>
      <c r="ER2436" s="2"/>
      <c r="ES2436" s="2"/>
      <c r="ET2436" s="2"/>
      <c r="EU2436" s="2"/>
      <c r="EV2436" s="2"/>
      <c r="EW2436" s="2"/>
      <c r="EX2436" s="2"/>
      <c r="EY2436" s="2"/>
      <c r="EZ2436" s="2"/>
      <c r="FA2436" s="2"/>
      <c r="FB2436" s="2"/>
      <c r="FC2436" s="2"/>
      <c r="FD2436" s="2"/>
      <c r="FE2436" s="2"/>
      <c r="FF2436" s="2"/>
      <c r="FG2436" s="2"/>
      <c r="FH2436" s="2"/>
      <c r="FI2436" s="2"/>
      <c r="FJ2436" s="2"/>
      <c r="FK2436" s="2"/>
      <c r="FL2436" s="2"/>
      <c r="FM2436" s="2"/>
      <c r="FN2436" s="2"/>
      <c r="FO2436" s="2"/>
      <c r="FP2436" s="2"/>
      <c r="FQ2436" s="2"/>
      <c r="FR2436" s="2"/>
      <c r="FS2436" s="2"/>
      <c r="FT2436" s="2"/>
      <c r="FU2436" s="2"/>
      <c r="FV2436" s="2"/>
      <c r="FW2436" s="2"/>
      <c r="FX2436" s="2"/>
      <c r="FY2436" s="2"/>
      <c r="FZ2436" s="2"/>
      <c r="GA2436" s="2"/>
      <c r="GB2436" s="2"/>
      <c r="GC2436" s="2"/>
      <c r="GD2436" s="2"/>
      <c r="GE2436" s="2"/>
      <c r="GF2436" s="2"/>
      <c r="GG2436" s="2"/>
      <c r="GH2436" s="2"/>
      <c r="GI2436" s="2"/>
      <c r="GJ2436" s="2"/>
      <c r="GK2436" s="2"/>
      <c r="GL2436" s="2"/>
      <c r="GM2436" s="2"/>
      <c r="GN2436" s="2"/>
      <c r="GO2436" s="2"/>
      <c r="GP2436" s="2"/>
      <c r="GQ2436" s="2"/>
      <c r="GR2436" s="2"/>
      <c r="GS2436" s="2"/>
      <c r="GT2436" s="2"/>
      <c r="GU2436" s="2"/>
      <c r="GV2436" s="2"/>
      <c r="GW2436" s="2"/>
      <c r="GX2436" s="2"/>
      <c r="GY2436" s="2"/>
      <c r="GZ2436" s="2"/>
      <c r="HA2436" s="2"/>
      <c r="HB2436" s="2"/>
      <c r="HC2436" s="2"/>
      <c r="HD2436" s="2"/>
      <c r="HE2436" s="2"/>
      <c r="HF2436" s="2"/>
      <c r="HG2436" s="2"/>
      <c r="HH2436" s="2"/>
      <c r="HI2436" s="2"/>
      <c r="HJ2436" s="2"/>
      <c r="HK2436" s="2"/>
      <c r="HL2436" s="2"/>
      <c r="HM2436" s="2"/>
      <c r="HN2436" s="2"/>
      <c r="HO2436" s="2"/>
      <c r="HP2436" s="2"/>
      <c r="HQ2436" s="2"/>
      <c r="HR2436" s="2"/>
      <c r="HS2436" s="2"/>
      <c r="HT2436" s="2"/>
      <c r="HU2436" s="2"/>
      <c r="HV2436" s="2"/>
      <c r="HW2436" s="2"/>
      <c r="HX2436" s="2"/>
      <c r="HY2436" s="2"/>
      <c r="HZ2436" s="2"/>
      <c r="IA2436" s="2"/>
      <c r="IB2436" s="2"/>
      <c r="IC2436" s="2"/>
      <c r="ID2436" s="2"/>
      <c r="IE2436" s="2"/>
      <c r="IF2436" s="2"/>
      <c r="IG2436" s="2"/>
      <c r="IH2436" s="2"/>
      <c r="II2436" s="2"/>
      <c r="IJ2436" s="2"/>
      <c r="IK2436" s="2"/>
      <c r="IL2436" s="2"/>
      <c r="IM2436" s="2"/>
      <c r="IN2436" s="2"/>
      <c r="IO2436" s="2"/>
      <c r="IP2436" s="2"/>
      <c r="IQ2436" s="2"/>
    </row>
    <row r="2437" spans="1:251" s="16" customFormat="1" ht="18.75" customHeight="1">
      <c r="A2437" s="8"/>
      <c r="B2437" s="25"/>
      <c r="C2437" s="135" t="s">
        <v>282</v>
      </c>
      <c r="D2437" s="136"/>
      <c r="E2437" s="136"/>
      <c r="F2437" s="136"/>
      <c r="G2437" s="136"/>
      <c r="H2437" s="136"/>
      <c r="I2437" s="136"/>
      <c r="J2437" s="136"/>
      <c r="K2437" s="136"/>
      <c r="L2437" s="136"/>
      <c r="M2437" s="136"/>
      <c r="N2437" s="136"/>
      <c r="O2437" s="136"/>
      <c r="P2437" s="136"/>
      <c r="Q2437" s="136"/>
      <c r="R2437" s="136"/>
      <c r="S2437" s="136"/>
      <c r="T2437" s="136"/>
      <c r="U2437" s="136"/>
      <c r="V2437" s="136"/>
      <c r="W2437" s="136"/>
      <c r="X2437" s="136"/>
      <c r="Y2437" s="136"/>
      <c r="Z2437" s="137"/>
      <c r="AA2437" s="138">
        <v>9412</v>
      </c>
      <c r="AB2437" s="139"/>
      <c r="AC2437" s="139"/>
      <c r="AD2437" s="139"/>
      <c r="AE2437" s="139"/>
      <c r="AF2437" s="139"/>
      <c r="AG2437" s="139"/>
      <c r="AH2437" s="139"/>
      <c r="AI2437" s="140"/>
      <c r="AJ2437" s="138">
        <v>9332</v>
      </c>
      <c r="AK2437" s="139"/>
      <c r="AL2437" s="139"/>
      <c r="AM2437" s="139"/>
      <c r="AN2437" s="139"/>
      <c r="AO2437" s="139"/>
      <c r="AP2437" s="139"/>
      <c r="AQ2437" s="139"/>
      <c r="AR2437" s="140"/>
      <c r="AS2437" s="141"/>
      <c r="AT2437" s="142"/>
      <c r="AU2437" s="142"/>
      <c r="AV2437" s="142"/>
      <c r="AW2437" s="142"/>
      <c r="AX2437" s="143"/>
      <c r="AY2437" s="2"/>
      <c r="AZ2437" s="2"/>
      <c r="BA2437" s="2"/>
      <c r="BB2437" s="2"/>
      <c r="BC2437" s="2"/>
      <c r="BD2437" s="2"/>
      <c r="BE2437" s="2"/>
      <c r="BF2437" s="2"/>
      <c r="BG2437" s="2"/>
      <c r="BH2437" s="2"/>
      <c r="BI2437" s="2"/>
      <c r="BJ2437" s="2"/>
      <c r="BK2437" s="2"/>
      <c r="BL2437" s="2"/>
      <c r="BM2437" s="2"/>
      <c r="BN2437" s="2"/>
      <c r="BO2437" s="2"/>
      <c r="BP2437" s="2"/>
      <c r="BQ2437" s="2"/>
      <c r="BR2437" s="2"/>
      <c r="BS2437" s="2"/>
      <c r="BT2437" s="2"/>
      <c r="BU2437" s="2"/>
      <c r="BV2437" s="2"/>
      <c r="BW2437" s="2"/>
      <c r="BX2437" s="2"/>
      <c r="BY2437" s="2"/>
      <c r="BZ2437" s="2"/>
      <c r="CA2437" s="2"/>
      <c r="CB2437" s="2"/>
      <c r="CC2437" s="2"/>
      <c r="CD2437" s="2"/>
      <c r="CE2437" s="2"/>
      <c r="CF2437" s="2"/>
      <c r="CG2437" s="2"/>
      <c r="CH2437" s="2"/>
      <c r="CI2437" s="2"/>
      <c r="CJ2437" s="2"/>
      <c r="CK2437" s="2"/>
      <c r="CL2437" s="2"/>
      <c r="CM2437" s="2"/>
      <c r="CN2437" s="2"/>
      <c r="CO2437" s="2"/>
      <c r="CP2437" s="2"/>
      <c r="CQ2437" s="2"/>
      <c r="CR2437" s="2"/>
      <c r="CS2437" s="2"/>
      <c r="CT2437" s="2"/>
      <c r="CU2437" s="2"/>
      <c r="CV2437" s="2"/>
      <c r="CW2437" s="2"/>
      <c r="CX2437" s="2"/>
      <c r="CY2437" s="2"/>
      <c r="CZ2437" s="2"/>
      <c r="DA2437" s="2"/>
      <c r="DB2437" s="2"/>
      <c r="DC2437" s="2"/>
      <c r="DD2437" s="2"/>
      <c r="DE2437" s="2"/>
      <c r="DF2437" s="2"/>
      <c r="DG2437" s="2"/>
      <c r="DH2437" s="2"/>
      <c r="DI2437" s="2"/>
      <c r="DJ2437" s="2"/>
      <c r="DK2437" s="2"/>
      <c r="DL2437" s="2"/>
      <c r="DM2437" s="2"/>
      <c r="DN2437" s="2"/>
      <c r="DO2437" s="2"/>
      <c r="DP2437" s="2"/>
      <c r="DQ2437" s="2"/>
      <c r="DR2437" s="2"/>
      <c r="DS2437" s="2"/>
      <c r="DT2437" s="2"/>
      <c r="DU2437" s="2"/>
      <c r="DV2437" s="2"/>
      <c r="DW2437" s="2"/>
      <c r="DX2437" s="2"/>
      <c r="DY2437" s="2"/>
      <c r="DZ2437" s="2"/>
      <c r="EA2437" s="2"/>
      <c r="EB2437" s="2"/>
      <c r="EC2437" s="2"/>
      <c r="ED2437" s="2"/>
      <c r="EE2437" s="2"/>
      <c r="EF2437" s="2"/>
      <c r="EG2437" s="2"/>
      <c r="EH2437" s="2"/>
      <c r="EI2437" s="2"/>
      <c r="EJ2437" s="2"/>
      <c r="EK2437" s="2"/>
      <c r="EL2437" s="2"/>
      <c r="EM2437" s="2"/>
      <c r="EN2437" s="2"/>
      <c r="EO2437" s="2"/>
      <c r="EP2437" s="2"/>
      <c r="EQ2437" s="2"/>
      <c r="ER2437" s="2"/>
      <c r="ES2437" s="2"/>
      <c r="ET2437" s="2"/>
      <c r="EU2437" s="2"/>
      <c r="EV2437" s="2"/>
      <c r="EW2437" s="2"/>
      <c r="EX2437" s="2"/>
      <c r="EY2437" s="2"/>
      <c r="EZ2437" s="2"/>
      <c r="FA2437" s="2"/>
      <c r="FB2437" s="2"/>
      <c r="FC2437" s="2"/>
      <c r="FD2437" s="2"/>
      <c r="FE2437" s="2"/>
      <c r="FF2437" s="2"/>
      <c r="FG2437" s="2"/>
      <c r="FH2437" s="2"/>
      <c r="FI2437" s="2"/>
      <c r="FJ2437" s="2"/>
      <c r="FK2437" s="2"/>
      <c r="FL2437" s="2"/>
      <c r="FM2437" s="2"/>
      <c r="FN2437" s="2"/>
      <c r="FO2437" s="2"/>
      <c r="FP2437" s="2"/>
      <c r="FQ2437" s="2"/>
      <c r="FR2437" s="2"/>
      <c r="FS2437" s="2"/>
      <c r="FT2437" s="2"/>
      <c r="FU2437" s="2"/>
      <c r="FV2437" s="2"/>
      <c r="FW2437" s="2"/>
      <c r="FX2437" s="2"/>
      <c r="FY2437" s="2"/>
      <c r="FZ2437" s="2"/>
      <c r="GA2437" s="2"/>
      <c r="GB2437" s="2"/>
      <c r="GC2437" s="2"/>
      <c r="GD2437" s="2"/>
      <c r="GE2437" s="2"/>
      <c r="GF2437" s="2"/>
      <c r="GG2437" s="2"/>
      <c r="GH2437" s="2"/>
      <c r="GI2437" s="2"/>
      <c r="GJ2437" s="2"/>
      <c r="GK2437" s="2"/>
      <c r="GL2437" s="2"/>
      <c r="GM2437" s="2"/>
      <c r="GN2437" s="2"/>
      <c r="GO2437" s="2"/>
      <c r="GP2437" s="2"/>
      <c r="GQ2437" s="2"/>
      <c r="GR2437" s="2"/>
      <c r="GS2437" s="2"/>
      <c r="GT2437" s="2"/>
      <c r="GU2437" s="2"/>
      <c r="GV2437" s="2"/>
      <c r="GW2437" s="2"/>
      <c r="GX2437" s="2"/>
      <c r="GY2437" s="2"/>
      <c r="GZ2437" s="2"/>
      <c r="HA2437" s="2"/>
      <c r="HB2437" s="2"/>
      <c r="HC2437" s="2"/>
      <c r="HD2437" s="2"/>
      <c r="HE2437" s="2"/>
      <c r="HF2437" s="2"/>
      <c r="HG2437" s="2"/>
      <c r="HH2437" s="2"/>
      <c r="HI2437" s="2"/>
      <c r="HJ2437" s="2"/>
      <c r="HK2437" s="2"/>
      <c r="HL2437" s="2"/>
      <c r="HM2437" s="2"/>
      <c r="HN2437" s="2"/>
      <c r="HO2437" s="2"/>
      <c r="HP2437" s="2"/>
      <c r="HQ2437" s="2"/>
      <c r="HR2437" s="2"/>
      <c r="HS2437" s="2"/>
      <c r="HT2437" s="2"/>
      <c r="HU2437" s="2"/>
      <c r="HV2437" s="2"/>
      <c r="HW2437" s="2"/>
      <c r="HX2437" s="2"/>
      <c r="HY2437" s="2"/>
      <c r="HZ2437" s="2"/>
      <c r="IA2437" s="2"/>
      <c r="IB2437" s="2"/>
      <c r="IC2437" s="2"/>
      <c r="ID2437" s="2"/>
      <c r="IE2437" s="2"/>
      <c r="IF2437" s="2"/>
      <c r="IG2437" s="2"/>
      <c r="IH2437" s="2"/>
      <c r="II2437" s="2"/>
      <c r="IJ2437" s="2"/>
      <c r="IK2437" s="2"/>
      <c r="IL2437" s="2"/>
      <c r="IM2437" s="2"/>
      <c r="IN2437" s="2"/>
      <c r="IO2437" s="2"/>
      <c r="IP2437" s="2"/>
      <c r="IQ2437" s="2"/>
    </row>
    <row r="2438" spans="1:251" s="16" customFormat="1" ht="18.75" customHeight="1">
      <c r="A2438" s="8"/>
      <c r="B2438" s="25"/>
      <c r="C2438" s="135" t="s">
        <v>280</v>
      </c>
      <c r="D2438" s="136"/>
      <c r="E2438" s="136"/>
      <c r="F2438" s="136"/>
      <c r="G2438" s="136"/>
      <c r="H2438" s="136"/>
      <c r="I2438" s="136"/>
      <c r="J2438" s="136"/>
      <c r="K2438" s="136"/>
      <c r="L2438" s="136"/>
      <c r="M2438" s="136"/>
      <c r="N2438" s="136"/>
      <c r="O2438" s="136"/>
      <c r="P2438" s="136"/>
      <c r="Q2438" s="136"/>
      <c r="R2438" s="136"/>
      <c r="S2438" s="136"/>
      <c r="T2438" s="136"/>
      <c r="U2438" s="136"/>
      <c r="V2438" s="136"/>
      <c r="W2438" s="136"/>
      <c r="X2438" s="136"/>
      <c r="Y2438" s="136"/>
      <c r="Z2438" s="137"/>
      <c r="AA2438" s="138">
        <v>72034</v>
      </c>
      <c r="AB2438" s="139"/>
      <c r="AC2438" s="139"/>
      <c r="AD2438" s="139"/>
      <c r="AE2438" s="139"/>
      <c r="AF2438" s="139"/>
      <c r="AG2438" s="139"/>
      <c r="AH2438" s="139"/>
      <c r="AI2438" s="140"/>
      <c r="AJ2438" s="138">
        <v>72034</v>
      </c>
      <c r="AK2438" s="139"/>
      <c r="AL2438" s="139"/>
      <c r="AM2438" s="139"/>
      <c r="AN2438" s="139"/>
      <c r="AO2438" s="139"/>
      <c r="AP2438" s="139"/>
      <c r="AQ2438" s="139"/>
      <c r="AR2438" s="140"/>
      <c r="AS2438" s="141"/>
      <c r="AT2438" s="142"/>
      <c r="AU2438" s="142"/>
      <c r="AV2438" s="142"/>
      <c r="AW2438" s="142"/>
      <c r="AX2438" s="143"/>
      <c r="AY2438" s="2"/>
      <c r="AZ2438" s="2"/>
      <c r="BA2438" s="2"/>
      <c r="BB2438" s="2"/>
      <c r="BC2438" s="2"/>
      <c r="BD2438" s="2"/>
      <c r="BE2438" s="2"/>
      <c r="BF2438" s="2"/>
      <c r="BG2438" s="2"/>
      <c r="BH2438" s="2"/>
      <c r="BI2438" s="2"/>
      <c r="BJ2438" s="2"/>
      <c r="BK2438" s="2"/>
      <c r="BL2438" s="2"/>
      <c r="BM2438" s="2"/>
      <c r="BN2438" s="2"/>
      <c r="BO2438" s="2"/>
      <c r="BP2438" s="2"/>
      <c r="BQ2438" s="2"/>
      <c r="BR2438" s="2"/>
      <c r="BS2438" s="2"/>
      <c r="BT2438" s="2"/>
      <c r="BU2438" s="2"/>
      <c r="BV2438" s="2"/>
      <c r="BW2438" s="2"/>
      <c r="BX2438" s="2"/>
      <c r="BY2438" s="2"/>
      <c r="BZ2438" s="2"/>
      <c r="CA2438" s="2"/>
      <c r="CB2438" s="2"/>
      <c r="CC2438" s="2"/>
      <c r="CD2438" s="2"/>
      <c r="CE2438" s="2"/>
      <c r="CF2438" s="2"/>
      <c r="CG2438" s="2"/>
      <c r="CH2438" s="2"/>
      <c r="CI2438" s="2"/>
      <c r="CJ2438" s="2"/>
      <c r="CK2438" s="2"/>
      <c r="CL2438" s="2"/>
      <c r="CM2438" s="2"/>
      <c r="CN2438" s="2"/>
      <c r="CO2438" s="2"/>
      <c r="CP2438" s="2"/>
      <c r="CQ2438" s="2"/>
      <c r="CR2438" s="2"/>
      <c r="CS2438" s="2"/>
      <c r="CT2438" s="2"/>
      <c r="CU2438" s="2"/>
      <c r="CV2438" s="2"/>
      <c r="CW2438" s="2"/>
      <c r="CX2438" s="2"/>
      <c r="CY2438" s="2"/>
      <c r="CZ2438" s="2"/>
      <c r="DA2438" s="2"/>
      <c r="DB2438" s="2"/>
      <c r="DC2438" s="2"/>
      <c r="DD2438" s="2"/>
      <c r="DE2438" s="2"/>
      <c r="DF2438" s="2"/>
      <c r="DG2438" s="2"/>
      <c r="DH2438" s="2"/>
      <c r="DI2438" s="2"/>
      <c r="DJ2438" s="2"/>
      <c r="DK2438" s="2"/>
      <c r="DL2438" s="2"/>
      <c r="DM2438" s="2"/>
      <c r="DN2438" s="2"/>
      <c r="DO2438" s="2"/>
      <c r="DP2438" s="2"/>
      <c r="DQ2438" s="2"/>
      <c r="DR2438" s="2"/>
      <c r="DS2438" s="2"/>
      <c r="DT2438" s="2"/>
      <c r="DU2438" s="2"/>
      <c r="DV2438" s="2"/>
      <c r="DW2438" s="2"/>
      <c r="DX2438" s="2"/>
      <c r="DY2438" s="2"/>
      <c r="DZ2438" s="2"/>
      <c r="EA2438" s="2"/>
      <c r="EB2438" s="2"/>
      <c r="EC2438" s="2"/>
      <c r="ED2438" s="2"/>
      <c r="EE2438" s="2"/>
      <c r="EF2438" s="2"/>
      <c r="EG2438" s="2"/>
      <c r="EH2438" s="2"/>
      <c r="EI2438" s="2"/>
      <c r="EJ2438" s="2"/>
      <c r="EK2438" s="2"/>
      <c r="EL2438" s="2"/>
      <c r="EM2438" s="2"/>
      <c r="EN2438" s="2"/>
      <c r="EO2438" s="2"/>
      <c r="EP2438" s="2"/>
      <c r="EQ2438" s="2"/>
      <c r="ER2438" s="2"/>
      <c r="ES2438" s="2"/>
      <c r="ET2438" s="2"/>
      <c r="EU2438" s="2"/>
      <c r="EV2438" s="2"/>
      <c r="EW2438" s="2"/>
      <c r="EX2438" s="2"/>
      <c r="EY2438" s="2"/>
      <c r="EZ2438" s="2"/>
      <c r="FA2438" s="2"/>
      <c r="FB2438" s="2"/>
      <c r="FC2438" s="2"/>
      <c r="FD2438" s="2"/>
      <c r="FE2438" s="2"/>
      <c r="FF2438" s="2"/>
      <c r="FG2438" s="2"/>
      <c r="FH2438" s="2"/>
      <c r="FI2438" s="2"/>
      <c r="FJ2438" s="2"/>
      <c r="FK2438" s="2"/>
      <c r="FL2438" s="2"/>
      <c r="FM2438" s="2"/>
      <c r="FN2438" s="2"/>
      <c r="FO2438" s="2"/>
      <c r="FP2438" s="2"/>
      <c r="FQ2438" s="2"/>
      <c r="FR2438" s="2"/>
      <c r="FS2438" s="2"/>
      <c r="FT2438" s="2"/>
      <c r="FU2438" s="2"/>
      <c r="FV2438" s="2"/>
      <c r="FW2438" s="2"/>
      <c r="FX2438" s="2"/>
      <c r="FY2438" s="2"/>
      <c r="FZ2438" s="2"/>
      <c r="GA2438" s="2"/>
      <c r="GB2438" s="2"/>
      <c r="GC2438" s="2"/>
      <c r="GD2438" s="2"/>
      <c r="GE2438" s="2"/>
      <c r="GF2438" s="2"/>
      <c r="GG2438" s="2"/>
      <c r="GH2438" s="2"/>
      <c r="GI2438" s="2"/>
      <c r="GJ2438" s="2"/>
      <c r="GK2438" s="2"/>
      <c r="GL2438" s="2"/>
      <c r="GM2438" s="2"/>
      <c r="GN2438" s="2"/>
      <c r="GO2438" s="2"/>
      <c r="GP2438" s="2"/>
      <c r="GQ2438" s="2"/>
      <c r="GR2438" s="2"/>
      <c r="GS2438" s="2"/>
      <c r="GT2438" s="2"/>
      <c r="GU2438" s="2"/>
      <c r="GV2438" s="2"/>
      <c r="GW2438" s="2"/>
      <c r="GX2438" s="2"/>
      <c r="GY2438" s="2"/>
      <c r="GZ2438" s="2"/>
      <c r="HA2438" s="2"/>
      <c r="HB2438" s="2"/>
      <c r="HC2438" s="2"/>
      <c r="HD2438" s="2"/>
      <c r="HE2438" s="2"/>
      <c r="HF2438" s="2"/>
      <c r="HG2438" s="2"/>
      <c r="HH2438" s="2"/>
      <c r="HI2438" s="2"/>
      <c r="HJ2438" s="2"/>
      <c r="HK2438" s="2"/>
      <c r="HL2438" s="2"/>
      <c r="HM2438" s="2"/>
      <c r="HN2438" s="2"/>
      <c r="HO2438" s="2"/>
      <c r="HP2438" s="2"/>
      <c r="HQ2438" s="2"/>
      <c r="HR2438" s="2"/>
      <c r="HS2438" s="2"/>
      <c r="HT2438" s="2"/>
      <c r="HU2438" s="2"/>
      <c r="HV2438" s="2"/>
      <c r="HW2438" s="2"/>
      <c r="HX2438" s="2"/>
      <c r="HY2438" s="2"/>
      <c r="HZ2438" s="2"/>
      <c r="IA2438" s="2"/>
      <c r="IB2438" s="2"/>
      <c r="IC2438" s="2"/>
      <c r="ID2438" s="2"/>
      <c r="IE2438" s="2"/>
      <c r="IF2438" s="2"/>
      <c r="IG2438" s="2"/>
      <c r="IH2438" s="2"/>
      <c r="II2438" s="2"/>
      <c r="IJ2438" s="2"/>
      <c r="IK2438" s="2"/>
      <c r="IL2438" s="2"/>
      <c r="IM2438" s="2"/>
      <c r="IN2438" s="2"/>
      <c r="IO2438" s="2"/>
      <c r="IP2438" s="2"/>
      <c r="IQ2438" s="2"/>
    </row>
    <row r="2439" spans="1:251" s="16" customFormat="1" ht="18.75" customHeight="1">
      <c r="A2439" s="8"/>
      <c r="B2439" s="25"/>
      <c r="C2439" s="135" t="s">
        <v>283</v>
      </c>
      <c r="D2439" s="136"/>
      <c r="E2439" s="136"/>
      <c r="F2439" s="136"/>
      <c r="G2439" s="136"/>
      <c r="H2439" s="136"/>
      <c r="I2439" s="136"/>
      <c r="J2439" s="136"/>
      <c r="K2439" s="136"/>
      <c r="L2439" s="136"/>
      <c r="M2439" s="136"/>
      <c r="N2439" s="136"/>
      <c r="O2439" s="136"/>
      <c r="P2439" s="136"/>
      <c r="Q2439" s="136"/>
      <c r="R2439" s="136"/>
      <c r="S2439" s="136"/>
      <c r="T2439" s="136"/>
      <c r="U2439" s="136"/>
      <c r="V2439" s="136"/>
      <c r="W2439" s="136"/>
      <c r="X2439" s="136"/>
      <c r="Y2439" s="136"/>
      <c r="Z2439" s="137"/>
      <c r="AA2439" s="138">
        <v>7175</v>
      </c>
      <c r="AB2439" s="139"/>
      <c r="AC2439" s="139"/>
      <c r="AD2439" s="139"/>
      <c r="AE2439" s="139"/>
      <c r="AF2439" s="139"/>
      <c r="AG2439" s="139"/>
      <c r="AH2439" s="139"/>
      <c r="AI2439" s="140"/>
      <c r="AJ2439" s="138">
        <v>7175</v>
      </c>
      <c r="AK2439" s="139"/>
      <c r="AL2439" s="139"/>
      <c r="AM2439" s="139"/>
      <c r="AN2439" s="139"/>
      <c r="AO2439" s="139"/>
      <c r="AP2439" s="139"/>
      <c r="AQ2439" s="139"/>
      <c r="AR2439" s="140"/>
      <c r="AS2439" s="141"/>
      <c r="AT2439" s="142"/>
      <c r="AU2439" s="142"/>
      <c r="AV2439" s="142"/>
      <c r="AW2439" s="142"/>
      <c r="AX2439" s="143"/>
      <c r="AY2439" s="2"/>
      <c r="AZ2439" s="2"/>
      <c r="BA2439" s="2"/>
      <c r="BB2439" s="2"/>
      <c r="BC2439" s="2"/>
      <c r="BD2439" s="2"/>
      <c r="BE2439" s="2"/>
      <c r="BF2439" s="2"/>
      <c r="BG2439" s="2"/>
      <c r="BH2439" s="2"/>
      <c r="BI2439" s="2"/>
      <c r="BJ2439" s="2"/>
      <c r="BK2439" s="2"/>
      <c r="BL2439" s="2"/>
      <c r="BM2439" s="2"/>
      <c r="BN2439" s="2"/>
      <c r="BO2439" s="2"/>
      <c r="BP2439" s="2"/>
      <c r="BQ2439" s="2"/>
      <c r="BR2439" s="2"/>
      <c r="BS2439" s="2"/>
      <c r="BT2439" s="2"/>
      <c r="BU2439" s="2"/>
      <c r="BV2439" s="2"/>
      <c r="BW2439" s="2"/>
      <c r="BX2439" s="2"/>
      <c r="BY2439" s="2"/>
      <c r="BZ2439" s="2"/>
      <c r="CA2439" s="2"/>
      <c r="CB2439" s="2"/>
      <c r="CC2439" s="2"/>
      <c r="CD2439" s="2"/>
      <c r="CE2439" s="2"/>
      <c r="CF2439" s="2"/>
      <c r="CG2439" s="2"/>
      <c r="CH2439" s="2"/>
      <c r="CI2439" s="2"/>
      <c r="CJ2439" s="2"/>
      <c r="CK2439" s="2"/>
      <c r="CL2439" s="2"/>
      <c r="CM2439" s="2"/>
      <c r="CN2439" s="2"/>
      <c r="CO2439" s="2"/>
      <c r="CP2439" s="2"/>
      <c r="CQ2439" s="2"/>
      <c r="CR2439" s="2"/>
      <c r="CS2439" s="2"/>
      <c r="CT2439" s="2"/>
      <c r="CU2439" s="2"/>
      <c r="CV2439" s="2"/>
      <c r="CW2439" s="2"/>
      <c r="CX2439" s="2"/>
      <c r="CY2439" s="2"/>
      <c r="CZ2439" s="2"/>
      <c r="DA2439" s="2"/>
      <c r="DB2439" s="2"/>
      <c r="DC2439" s="2"/>
      <c r="DD2439" s="2"/>
      <c r="DE2439" s="2"/>
      <c r="DF2439" s="2"/>
      <c r="DG2439" s="2"/>
      <c r="DH2439" s="2"/>
      <c r="DI2439" s="2"/>
      <c r="DJ2439" s="2"/>
      <c r="DK2439" s="2"/>
      <c r="DL2439" s="2"/>
      <c r="DM2439" s="2"/>
      <c r="DN2439" s="2"/>
      <c r="DO2439" s="2"/>
      <c r="DP2439" s="2"/>
      <c r="DQ2439" s="2"/>
      <c r="DR2439" s="2"/>
      <c r="DS2439" s="2"/>
      <c r="DT2439" s="2"/>
      <c r="DU2439" s="2"/>
      <c r="DV2439" s="2"/>
      <c r="DW2439" s="2"/>
      <c r="DX2439" s="2"/>
      <c r="DY2439" s="2"/>
      <c r="DZ2439" s="2"/>
      <c r="EA2439" s="2"/>
      <c r="EB2439" s="2"/>
      <c r="EC2439" s="2"/>
      <c r="ED2439" s="2"/>
      <c r="EE2439" s="2"/>
      <c r="EF2439" s="2"/>
      <c r="EG2439" s="2"/>
      <c r="EH2439" s="2"/>
      <c r="EI2439" s="2"/>
      <c r="EJ2439" s="2"/>
      <c r="EK2439" s="2"/>
      <c r="EL2439" s="2"/>
      <c r="EM2439" s="2"/>
      <c r="EN2439" s="2"/>
      <c r="EO2439" s="2"/>
      <c r="EP2439" s="2"/>
      <c r="EQ2439" s="2"/>
      <c r="ER2439" s="2"/>
      <c r="ES2439" s="2"/>
      <c r="ET2439" s="2"/>
      <c r="EU2439" s="2"/>
      <c r="EV2439" s="2"/>
      <c r="EW2439" s="2"/>
      <c r="EX2439" s="2"/>
      <c r="EY2439" s="2"/>
      <c r="EZ2439" s="2"/>
      <c r="FA2439" s="2"/>
      <c r="FB2439" s="2"/>
      <c r="FC2439" s="2"/>
      <c r="FD2439" s="2"/>
      <c r="FE2439" s="2"/>
      <c r="FF2439" s="2"/>
      <c r="FG2439" s="2"/>
      <c r="FH2439" s="2"/>
      <c r="FI2439" s="2"/>
      <c r="FJ2439" s="2"/>
      <c r="FK2439" s="2"/>
      <c r="FL2439" s="2"/>
      <c r="FM2439" s="2"/>
      <c r="FN2439" s="2"/>
      <c r="FO2439" s="2"/>
      <c r="FP2439" s="2"/>
      <c r="FQ2439" s="2"/>
      <c r="FR2439" s="2"/>
      <c r="FS2439" s="2"/>
      <c r="FT2439" s="2"/>
      <c r="FU2439" s="2"/>
      <c r="FV2439" s="2"/>
      <c r="FW2439" s="2"/>
      <c r="FX2439" s="2"/>
      <c r="FY2439" s="2"/>
      <c r="FZ2439" s="2"/>
      <c r="GA2439" s="2"/>
      <c r="GB2439" s="2"/>
      <c r="GC2439" s="2"/>
      <c r="GD2439" s="2"/>
      <c r="GE2439" s="2"/>
      <c r="GF2439" s="2"/>
      <c r="GG2439" s="2"/>
      <c r="GH2439" s="2"/>
      <c r="GI2439" s="2"/>
      <c r="GJ2439" s="2"/>
      <c r="GK2439" s="2"/>
      <c r="GL2439" s="2"/>
      <c r="GM2439" s="2"/>
      <c r="GN2439" s="2"/>
      <c r="GO2439" s="2"/>
      <c r="GP2439" s="2"/>
      <c r="GQ2439" s="2"/>
      <c r="GR2439" s="2"/>
      <c r="GS2439" s="2"/>
      <c r="GT2439" s="2"/>
      <c r="GU2439" s="2"/>
      <c r="GV2439" s="2"/>
      <c r="GW2439" s="2"/>
      <c r="GX2439" s="2"/>
      <c r="GY2439" s="2"/>
      <c r="GZ2439" s="2"/>
      <c r="HA2439" s="2"/>
      <c r="HB2439" s="2"/>
      <c r="HC2439" s="2"/>
      <c r="HD2439" s="2"/>
      <c r="HE2439" s="2"/>
      <c r="HF2439" s="2"/>
      <c r="HG2439" s="2"/>
      <c r="HH2439" s="2"/>
      <c r="HI2439" s="2"/>
      <c r="HJ2439" s="2"/>
      <c r="HK2439" s="2"/>
      <c r="HL2439" s="2"/>
      <c r="HM2439" s="2"/>
      <c r="HN2439" s="2"/>
      <c r="HO2439" s="2"/>
      <c r="HP2439" s="2"/>
      <c r="HQ2439" s="2"/>
      <c r="HR2439" s="2"/>
      <c r="HS2439" s="2"/>
      <c r="HT2439" s="2"/>
      <c r="HU2439" s="2"/>
      <c r="HV2439" s="2"/>
      <c r="HW2439" s="2"/>
      <c r="HX2439" s="2"/>
      <c r="HY2439" s="2"/>
      <c r="HZ2439" s="2"/>
      <c r="IA2439" s="2"/>
      <c r="IB2439" s="2"/>
      <c r="IC2439" s="2"/>
      <c r="ID2439" s="2"/>
      <c r="IE2439" s="2"/>
      <c r="IF2439" s="2"/>
      <c r="IG2439" s="2"/>
      <c r="IH2439" s="2"/>
      <c r="II2439" s="2"/>
      <c r="IJ2439" s="2"/>
      <c r="IK2439" s="2"/>
      <c r="IL2439" s="2"/>
      <c r="IM2439" s="2"/>
      <c r="IN2439" s="2"/>
      <c r="IO2439" s="2"/>
      <c r="IP2439" s="2"/>
      <c r="IQ2439" s="2"/>
    </row>
    <row r="2440" spans="1:251" s="16" customFormat="1" ht="18.75" customHeight="1">
      <c r="A2440" s="8"/>
      <c r="B2440" s="25"/>
      <c r="C2440" s="135" t="s">
        <v>284</v>
      </c>
      <c r="D2440" s="136"/>
      <c r="E2440" s="136"/>
      <c r="F2440" s="136"/>
      <c r="G2440" s="136"/>
      <c r="H2440" s="136"/>
      <c r="I2440" s="136"/>
      <c r="J2440" s="136"/>
      <c r="K2440" s="136"/>
      <c r="L2440" s="136"/>
      <c r="M2440" s="136"/>
      <c r="N2440" s="136"/>
      <c r="O2440" s="136"/>
      <c r="P2440" s="136"/>
      <c r="Q2440" s="136"/>
      <c r="R2440" s="136"/>
      <c r="S2440" s="136"/>
      <c r="T2440" s="136"/>
      <c r="U2440" s="136"/>
      <c r="V2440" s="136"/>
      <c r="W2440" s="136"/>
      <c r="X2440" s="136"/>
      <c r="Y2440" s="136"/>
      <c r="Z2440" s="137"/>
      <c r="AA2440" s="138">
        <v>4242</v>
      </c>
      <c r="AB2440" s="139"/>
      <c r="AC2440" s="139"/>
      <c r="AD2440" s="139"/>
      <c r="AE2440" s="139"/>
      <c r="AF2440" s="139"/>
      <c r="AG2440" s="139"/>
      <c r="AH2440" s="139"/>
      <c r="AI2440" s="140"/>
      <c r="AJ2440" s="138">
        <v>4242</v>
      </c>
      <c r="AK2440" s="139"/>
      <c r="AL2440" s="139"/>
      <c r="AM2440" s="139"/>
      <c r="AN2440" s="139"/>
      <c r="AO2440" s="139"/>
      <c r="AP2440" s="139"/>
      <c r="AQ2440" s="139"/>
      <c r="AR2440" s="140"/>
      <c r="AS2440" s="141"/>
      <c r="AT2440" s="142"/>
      <c r="AU2440" s="142"/>
      <c r="AV2440" s="142"/>
      <c r="AW2440" s="142"/>
      <c r="AX2440" s="143"/>
      <c r="AY2440" s="2"/>
      <c r="AZ2440" s="2"/>
      <c r="BA2440" s="2"/>
      <c r="BB2440" s="2"/>
      <c r="BC2440" s="2"/>
      <c r="BD2440" s="2"/>
      <c r="BE2440" s="2"/>
      <c r="BF2440" s="2"/>
      <c r="BG2440" s="2"/>
      <c r="BH2440" s="2"/>
      <c r="BI2440" s="2"/>
      <c r="BJ2440" s="2"/>
      <c r="BK2440" s="2"/>
      <c r="BL2440" s="2"/>
      <c r="BM2440" s="2"/>
      <c r="BN2440" s="2"/>
      <c r="BO2440" s="2"/>
      <c r="BP2440" s="2"/>
      <c r="BQ2440" s="2"/>
      <c r="BR2440" s="2"/>
      <c r="BS2440" s="2"/>
      <c r="BT2440" s="2"/>
      <c r="BU2440" s="2"/>
      <c r="BV2440" s="2"/>
      <c r="BW2440" s="2"/>
      <c r="BX2440" s="2"/>
      <c r="BY2440" s="2"/>
      <c r="BZ2440" s="2"/>
      <c r="CA2440" s="2"/>
      <c r="CB2440" s="2"/>
      <c r="CC2440" s="2"/>
      <c r="CD2440" s="2"/>
      <c r="CE2440" s="2"/>
      <c r="CF2440" s="2"/>
      <c r="CG2440" s="2"/>
      <c r="CH2440" s="2"/>
      <c r="CI2440" s="2"/>
      <c r="CJ2440" s="2"/>
      <c r="CK2440" s="2"/>
      <c r="CL2440" s="2"/>
      <c r="CM2440" s="2"/>
      <c r="CN2440" s="2"/>
      <c r="CO2440" s="2"/>
      <c r="CP2440" s="2"/>
      <c r="CQ2440" s="2"/>
      <c r="CR2440" s="2"/>
      <c r="CS2440" s="2"/>
      <c r="CT2440" s="2"/>
      <c r="CU2440" s="2"/>
      <c r="CV2440" s="2"/>
      <c r="CW2440" s="2"/>
      <c r="CX2440" s="2"/>
      <c r="CY2440" s="2"/>
      <c r="CZ2440" s="2"/>
      <c r="DA2440" s="2"/>
      <c r="DB2440" s="2"/>
      <c r="DC2440" s="2"/>
      <c r="DD2440" s="2"/>
      <c r="DE2440" s="2"/>
      <c r="DF2440" s="2"/>
      <c r="DG2440" s="2"/>
      <c r="DH2440" s="2"/>
      <c r="DI2440" s="2"/>
      <c r="DJ2440" s="2"/>
      <c r="DK2440" s="2"/>
      <c r="DL2440" s="2"/>
      <c r="DM2440" s="2"/>
      <c r="DN2440" s="2"/>
      <c r="DO2440" s="2"/>
      <c r="DP2440" s="2"/>
      <c r="DQ2440" s="2"/>
      <c r="DR2440" s="2"/>
      <c r="DS2440" s="2"/>
      <c r="DT2440" s="2"/>
      <c r="DU2440" s="2"/>
      <c r="DV2440" s="2"/>
      <c r="DW2440" s="2"/>
      <c r="DX2440" s="2"/>
      <c r="DY2440" s="2"/>
      <c r="DZ2440" s="2"/>
      <c r="EA2440" s="2"/>
      <c r="EB2440" s="2"/>
      <c r="EC2440" s="2"/>
      <c r="ED2440" s="2"/>
      <c r="EE2440" s="2"/>
      <c r="EF2440" s="2"/>
      <c r="EG2440" s="2"/>
      <c r="EH2440" s="2"/>
      <c r="EI2440" s="2"/>
      <c r="EJ2440" s="2"/>
      <c r="EK2440" s="2"/>
      <c r="EL2440" s="2"/>
      <c r="EM2440" s="2"/>
      <c r="EN2440" s="2"/>
      <c r="EO2440" s="2"/>
      <c r="EP2440" s="2"/>
      <c r="EQ2440" s="2"/>
      <c r="ER2440" s="2"/>
      <c r="ES2440" s="2"/>
      <c r="ET2440" s="2"/>
      <c r="EU2440" s="2"/>
      <c r="EV2440" s="2"/>
      <c r="EW2440" s="2"/>
      <c r="EX2440" s="2"/>
      <c r="EY2440" s="2"/>
      <c r="EZ2440" s="2"/>
      <c r="FA2440" s="2"/>
      <c r="FB2440" s="2"/>
      <c r="FC2440" s="2"/>
      <c r="FD2440" s="2"/>
      <c r="FE2440" s="2"/>
      <c r="FF2440" s="2"/>
      <c r="FG2440" s="2"/>
      <c r="FH2440" s="2"/>
      <c r="FI2440" s="2"/>
      <c r="FJ2440" s="2"/>
      <c r="FK2440" s="2"/>
      <c r="FL2440" s="2"/>
      <c r="FM2440" s="2"/>
      <c r="FN2440" s="2"/>
      <c r="FO2440" s="2"/>
      <c r="FP2440" s="2"/>
      <c r="FQ2440" s="2"/>
      <c r="FR2440" s="2"/>
      <c r="FS2440" s="2"/>
      <c r="FT2440" s="2"/>
      <c r="FU2440" s="2"/>
      <c r="FV2440" s="2"/>
      <c r="FW2440" s="2"/>
      <c r="FX2440" s="2"/>
      <c r="FY2440" s="2"/>
      <c r="FZ2440" s="2"/>
      <c r="GA2440" s="2"/>
      <c r="GB2440" s="2"/>
      <c r="GC2440" s="2"/>
      <c r="GD2440" s="2"/>
      <c r="GE2440" s="2"/>
      <c r="GF2440" s="2"/>
      <c r="GG2440" s="2"/>
      <c r="GH2440" s="2"/>
      <c r="GI2440" s="2"/>
      <c r="GJ2440" s="2"/>
      <c r="GK2440" s="2"/>
      <c r="GL2440" s="2"/>
      <c r="GM2440" s="2"/>
      <c r="GN2440" s="2"/>
      <c r="GO2440" s="2"/>
      <c r="GP2440" s="2"/>
      <c r="GQ2440" s="2"/>
      <c r="GR2440" s="2"/>
      <c r="GS2440" s="2"/>
      <c r="GT2440" s="2"/>
      <c r="GU2440" s="2"/>
      <c r="GV2440" s="2"/>
      <c r="GW2440" s="2"/>
      <c r="GX2440" s="2"/>
      <c r="GY2440" s="2"/>
      <c r="GZ2440" s="2"/>
      <c r="HA2440" s="2"/>
      <c r="HB2440" s="2"/>
      <c r="HC2440" s="2"/>
      <c r="HD2440" s="2"/>
      <c r="HE2440" s="2"/>
      <c r="HF2440" s="2"/>
      <c r="HG2440" s="2"/>
      <c r="HH2440" s="2"/>
      <c r="HI2440" s="2"/>
      <c r="HJ2440" s="2"/>
      <c r="HK2440" s="2"/>
      <c r="HL2440" s="2"/>
      <c r="HM2440" s="2"/>
      <c r="HN2440" s="2"/>
      <c r="HO2440" s="2"/>
      <c r="HP2440" s="2"/>
      <c r="HQ2440" s="2"/>
      <c r="HR2440" s="2"/>
      <c r="HS2440" s="2"/>
      <c r="HT2440" s="2"/>
      <c r="HU2440" s="2"/>
      <c r="HV2440" s="2"/>
      <c r="HW2440" s="2"/>
      <c r="HX2440" s="2"/>
      <c r="HY2440" s="2"/>
      <c r="HZ2440" s="2"/>
      <c r="IA2440" s="2"/>
      <c r="IB2440" s="2"/>
      <c r="IC2440" s="2"/>
      <c r="ID2440" s="2"/>
      <c r="IE2440" s="2"/>
      <c r="IF2440" s="2"/>
      <c r="IG2440" s="2"/>
      <c r="IH2440" s="2"/>
      <c r="II2440" s="2"/>
      <c r="IJ2440" s="2"/>
      <c r="IK2440" s="2"/>
      <c r="IL2440" s="2"/>
      <c r="IM2440" s="2"/>
      <c r="IN2440" s="2"/>
      <c r="IO2440" s="2"/>
      <c r="IP2440" s="2"/>
      <c r="IQ2440" s="2"/>
    </row>
    <row r="2441" spans="1:251" s="16" customFormat="1" ht="18.75" customHeight="1">
      <c r="A2441" s="8"/>
      <c r="B2441" s="25"/>
      <c r="C2441" s="135" t="s">
        <v>281</v>
      </c>
      <c r="D2441" s="136"/>
      <c r="E2441" s="136"/>
      <c r="F2441" s="136"/>
      <c r="G2441" s="136"/>
      <c r="H2441" s="136"/>
      <c r="I2441" s="136"/>
      <c r="J2441" s="136"/>
      <c r="K2441" s="136"/>
      <c r="L2441" s="136"/>
      <c r="M2441" s="136"/>
      <c r="N2441" s="136"/>
      <c r="O2441" s="136"/>
      <c r="P2441" s="136"/>
      <c r="Q2441" s="136"/>
      <c r="R2441" s="136"/>
      <c r="S2441" s="136"/>
      <c r="T2441" s="136"/>
      <c r="U2441" s="136"/>
      <c r="V2441" s="136"/>
      <c r="W2441" s="136"/>
      <c r="X2441" s="136"/>
      <c r="Y2441" s="136"/>
      <c r="Z2441" s="137"/>
      <c r="AA2441" s="138">
        <v>15035</v>
      </c>
      <c r="AB2441" s="139"/>
      <c r="AC2441" s="139"/>
      <c r="AD2441" s="139"/>
      <c r="AE2441" s="139"/>
      <c r="AF2441" s="139"/>
      <c r="AG2441" s="139"/>
      <c r="AH2441" s="139"/>
      <c r="AI2441" s="140"/>
      <c r="AJ2441" s="138">
        <v>15629</v>
      </c>
      <c r="AK2441" s="139"/>
      <c r="AL2441" s="139"/>
      <c r="AM2441" s="139"/>
      <c r="AN2441" s="139"/>
      <c r="AO2441" s="139"/>
      <c r="AP2441" s="139"/>
      <c r="AQ2441" s="139"/>
      <c r="AR2441" s="140"/>
      <c r="AS2441" s="141"/>
      <c r="AT2441" s="142"/>
      <c r="AU2441" s="142"/>
      <c r="AV2441" s="142"/>
      <c r="AW2441" s="142"/>
      <c r="AX2441" s="143"/>
      <c r="AY2441" s="2"/>
      <c r="AZ2441" s="2"/>
      <c r="BA2441" s="2"/>
      <c r="BB2441" s="2"/>
      <c r="BC2441" s="2"/>
      <c r="BD2441" s="2"/>
      <c r="BE2441" s="2"/>
      <c r="BF2441" s="2"/>
      <c r="BG2441" s="2"/>
      <c r="BH2441" s="2"/>
      <c r="BI2441" s="2"/>
      <c r="BJ2441" s="2"/>
      <c r="BK2441" s="2"/>
      <c r="BL2441" s="2"/>
      <c r="BM2441" s="2"/>
      <c r="BN2441" s="2"/>
      <c r="BO2441" s="2"/>
      <c r="BP2441" s="2"/>
      <c r="BQ2441" s="2"/>
      <c r="BR2441" s="2"/>
      <c r="BS2441" s="2"/>
      <c r="BT2441" s="2"/>
      <c r="BU2441" s="2"/>
      <c r="BV2441" s="2"/>
      <c r="BW2441" s="2"/>
      <c r="BX2441" s="2"/>
      <c r="BY2441" s="2"/>
      <c r="BZ2441" s="2"/>
      <c r="CA2441" s="2"/>
      <c r="CB2441" s="2"/>
      <c r="CC2441" s="2"/>
      <c r="CD2441" s="2"/>
      <c r="CE2441" s="2"/>
      <c r="CF2441" s="2"/>
      <c r="CG2441" s="2"/>
      <c r="CH2441" s="2"/>
      <c r="CI2441" s="2"/>
      <c r="CJ2441" s="2"/>
      <c r="CK2441" s="2"/>
      <c r="CL2441" s="2"/>
      <c r="CM2441" s="2"/>
      <c r="CN2441" s="2"/>
      <c r="CO2441" s="2"/>
      <c r="CP2441" s="2"/>
      <c r="CQ2441" s="2"/>
      <c r="CR2441" s="2"/>
      <c r="CS2441" s="2"/>
      <c r="CT2441" s="2"/>
      <c r="CU2441" s="2"/>
      <c r="CV2441" s="2"/>
      <c r="CW2441" s="2"/>
      <c r="CX2441" s="2"/>
      <c r="CY2441" s="2"/>
      <c r="CZ2441" s="2"/>
      <c r="DA2441" s="2"/>
      <c r="DB2441" s="2"/>
      <c r="DC2441" s="2"/>
      <c r="DD2441" s="2"/>
      <c r="DE2441" s="2"/>
      <c r="DF2441" s="2"/>
      <c r="DG2441" s="2"/>
      <c r="DH2441" s="2"/>
      <c r="DI2441" s="2"/>
      <c r="DJ2441" s="2"/>
      <c r="DK2441" s="2"/>
      <c r="DL2441" s="2"/>
      <c r="DM2441" s="2"/>
      <c r="DN2441" s="2"/>
      <c r="DO2441" s="2"/>
      <c r="DP2441" s="2"/>
      <c r="DQ2441" s="2"/>
      <c r="DR2441" s="2"/>
      <c r="DS2441" s="2"/>
      <c r="DT2441" s="2"/>
      <c r="DU2441" s="2"/>
      <c r="DV2441" s="2"/>
      <c r="DW2441" s="2"/>
      <c r="DX2441" s="2"/>
      <c r="DY2441" s="2"/>
      <c r="DZ2441" s="2"/>
      <c r="EA2441" s="2"/>
      <c r="EB2441" s="2"/>
      <c r="EC2441" s="2"/>
      <c r="ED2441" s="2"/>
      <c r="EE2441" s="2"/>
      <c r="EF2441" s="2"/>
      <c r="EG2441" s="2"/>
      <c r="EH2441" s="2"/>
      <c r="EI2441" s="2"/>
      <c r="EJ2441" s="2"/>
      <c r="EK2441" s="2"/>
      <c r="EL2441" s="2"/>
      <c r="EM2441" s="2"/>
      <c r="EN2441" s="2"/>
      <c r="EO2441" s="2"/>
      <c r="EP2441" s="2"/>
      <c r="EQ2441" s="2"/>
      <c r="ER2441" s="2"/>
      <c r="ES2441" s="2"/>
      <c r="ET2441" s="2"/>
      <c r="EU2441" s="2"/>
      <c r="EV2441" s="2"/>
      <c r="EW2441" s="2"/>
      <c r="EX2441" s="2"/>
      <c r="EY2441" s="2"/>
      <c r="EZ2441" s="2"/>
      <c r="FA2441" s="2"/>
      <c r="FB2441" s="2"/>
      <c r="FC2441" s="2"/>
      <c r="FD2441" s="2"/>
      <c r="FE2441" s="2"/>
      <c r="FF2441" s="2"/>
      <c r="FG2441" s="2"/>
      <c r="FH2441" s="2"/>
      <c r="FI2441" s="2"/>
      <c r="FJ2441" s="2"/>
      <c r="FK2441" s="2"/>
      <c r="FL2441" s="2"/>
      <c r="FM2441" s="2"/>
      <c r="FN2441" s="2"/>
      <c r="FO2441" s="2"/>
      <c r="FP2441" s="2"/>
      <c r="FQ2441" s="2"/>
      <c r="FR2441" s="2"/>
      <c r="FS2441" s="2"/>
      <c r="FT2441" s="2"/>
      <c r="FU2441" s="2"/>
      <c r="FV2441" s="2"/>
      <c r="FW2441" s="2"/>
      <c r="FX2441" s="2"/>
      <c r="FY2441" s="2"/>
      <c r="FZ2441" s="2"/>
      <c r="GA2441" s="2"/>
      <c r="GB2441" s="2"/>
      <c r="GC2441" s="2"/>
      <c r="GD2441" s="2"/>
      <c r="GE2441" s="2"/>
      <c r="GF2441" s="2"/>
      <c r="GG2441" s="2"/>
      <c r="GH2441" s="2"/>
      <c r="GI2441" s="2"/>
      <c r="GJ2441" s="2"/>
      <c r="GK2441" s="2"/>
      <c r="GL2441" s="2"/>
      <c r="GM2441" s="2"/>
      <c r="GN2441" s="2"/>
      <c r="GO2441" s="2"/>
      <c r="GP2441" s="2"/>
      <c r="GQ2441" s="2"/>
      <c r="GR2441" s="2"/>
      <c r="GS2441" s="2"/>
      <c r="GT2441" s="2"/>
      <c r="GU2441" s="2"/>
      <c r="GV2441" s="2"/>
      <c r="GW2441" s="2"/>
      <c r="GX2441" s="2"/>
      <c r="GY2441" s="2"/>
      <c r="GZ2441" s="2"/>
      <c r="HA2441" s="2"/>
      <c r="HB2441" s="2"/>
      <c r="HC2441" s="2"/>
      <c r="HD2441" s="2"/>
      <c r="HE2441" s="2"/>
      <c r="HF2441" s="2"/>
      <c r="HG2441" s="2"/>
      <c r="HH2441" s="2"/>
      <c r="HI2441" s="2"/>
      <c r="HJ2441" s="2"/>
      <c r="HK2441" s="2"/>
      <c r="HL2441" s="2"/>
      <c r="HM2441" s="2"/>
      <c r="HN2441" s="2"/>
      <c r="HO2441" s="2"/>
      <c r="HP2441" s="2"/>
      <c r="HQ2441" s="2"/>
      <c r="HR2441" s="2"/>
      <c r="HS2441" s="2"/>
      <c r="HT2441" s="2"/>
      <c r="HU2441" s="2"/>
      <c r="HV2441" s="2"/>
      <c r="HW2441" s="2"/>
      <c r="HX2441" s="2"/>
      <c r="HY2441" s="2"/>
      <c r="HZ2441" s="2"/>
      <c r="IA2441" s="2"/>
      <c r="IB2441" s="2"/>
      <c r="IC2441" s="2"/>
      <c r="ID2441" s="2"/>
      <c r="IE2441" s="2"/>
      <c r="IF2441" s="2"/>
      <c r="IG2441" s="2"/>
      <c r="IH2441" s="2"/>
      <c r="II2441" s="2"/>
      <c r="IJ2441" s="2"/>
      <c r="IK2441" s="2"/>
      <c r="IL2441" s="2"/>
      <c r="IM2441" s="2"/>
      <c r="IN2441" s="2"/>
      <c r="IO2441" s="2"/>
      <c r="IP2441" s="2"/>
      <c r="IQ2441" s="2"/>
    </row>
    <row r="2442" spans="1:251" s="16" customFormat="1" ht="18.75" customHeight="1" thickBot="1">
      <c r="A2442" s="17"/>
      <c r="B2442" s="144" t="s">
        <v>11</v>
      </c>
      <c r="C2442" s="145"/>
      <c r="D2442" s="145"/>
      <c r="E2442" s="145"/>
      <c r="F2442" s="145"/>
      <c r="G2442" s="145"/>
      <c r="H2442" s="145"/>
      <c r="I2442" s="145"/>
      <c r="J2442" s="145"/>
      <c r="K2442" s="145"/>
      <c r="L2442" s="145"/>
      <c r="M2442" s="145"/>
      <c r="N2442" s="145"/>
      <c r="O2442" s="145"/>
      <c r="P2442" s="145"/>
      <c r="Q2442" s="145"/>
      <c r="R2442" s="145"/>
      <c r="S2442" s="145"/>
      <c r="T2442" s="145"/>
      <c r="U2442" s="145"/>
      <c r="V2442" s="145"/>
      <c r="W2442" s="145"/>
      <c r="X2442" s="145"/>
      <c r="Y2442" s="145"/>
      <c r="Z2442" s="146"/>
      <c r="AA2442" s="147">
        <f>SUM($AA$2432:$AA$2441)</f>
        <v>3869432</v>
      </c>
      <c r="AB2442" s="148"/>
      <c r="AC2442" s="148"/>
      <c r="AD2442" s="148"/>
      <c r="AE2442" s="148"/>
      <c r="AF2442" s="148"/>
      <c r="AG2442" s="148"/>
      <c r="AH2442" s="148"/>
      <c r="AI2442" s="149"/>
      <c r="AJ2442" s="147">
        <f>SUM($AJ$2432:$AJ$2441)</f>
        <v>4025838</v>
      </c>
      <c r="AK2442" s="148"/>
      <c r="AL2442" s="148"/>
      <c r="AM2442" s="148"/>
      <c r="AN2442" s="148"/>
      <c r="AO2442" s="148"/>
      <c r="AP2442" s="148"/>
      <c r="AQ2442" s="148"/>
      <c r="AR2442" s="149"/>
      <c r="AS2442" s="150"/>
      <c r="AT2442" s="151"/>
      <c r="AU2442" s="151"/>
      <c r="AV2442" s="151"/>
      <c r="AW2442" s="151"/>
      <c r="AX2442" s="152"/>
      <c r="AY2442" s="2"/>
      <c r="AZ2442" s="2"/>
      <c r="BA2442" s="2"/>
      <c r="BB2442" s="2"/>
      <c r="BC2442" s="2"/>
      <c r="BD2442" s="2"/>
      <c r="BE2442" s="2"/>
      <c r="BF2442" s="2"/>
      <c r="BG2442" s="2"/>
      <c r="BH2442" s="2"/>
      <c r="BI2442" s="2"/>
      <c r="BJ2442" s="2"/>
      <c r="BK2442" s="2"/>
      <c r="BL2442" s="2"/>
      <c r="BM2442" s="2"/>
      <c r="BN2442" s="2"/>
      <c r="BO2442" s="2"/>
      <c r="BP2442" s="2"/>
      <c r="BQ2442" s="2"/>
      <c r="BR2442" s="2"/>
      <c r="BS2442" s="2"/>
      <c r="BT2442" s="2"/>
      <c r="BU2442" s="2"/>
      <c r="BV2442" s="2"/>
      <c r="BW2442" s="2"/>
      <c r="BX2442" s="2"/>
      <c r="BY2442" s="2"/>
      <c r="BZ2442" s="2"/>
      <c r="CA2442" s="2"/>
      <c r="CB2442" s="2"/>
      <c r="CC2442" s="2"/>
      <c r="CD2442" s="2"/>
      <c r="CE2442" s="2"/>
      <c r="CF2442" s="2"/>
      <c r="CG2442" s="2"/>
      <c r="CH2442" s="2"/>
      <c r="CI2442" s="2"/>
      <c r="CJ2442" s="2"/>
      <c r="CK2442" s="2"/>
      <c r="CL2442" s="2"/>
      <c r="CM2442" s="2"/>
      <c r="CN2442" s="2"/>
      <c r="CO2442" s="2"/>
      <c r="CP2442" s="2"/>
      <c r="CQ2442" s="2"/>
      <c r="CR2442" s="2"/>
      <c r="CS2442" s="2"/>
      <c r="CT2442" s="2"/>
      <c r="CU2442" s="2"/>
      <c r="CV2442" s="2"/>
      <c r="CW2442" s="2"/>
      <c r="CX2442" s="2"/>
      <c r="CY2442" s="2"/>
      <c r="CZ2442" s="2"/>
      <c r="DA2442" s="2"/>
      <c r="DB2442" s="2"/>
      <c r="DC2442" s="2"/>
      <c r="DD2442" s="2"/>
      <c r="DE2442" s="2"/>
      <c r="DF2442" s="2"/>
      <c r="DG2442" s="2"/>
      <c r="DH2442" s="2"/>
      <c r="DI2442" s="2"/>
      <c r="DJ2442" s="2"/>
      <c r="DK2442" s="2"/>
      <c r="DL2442" s="2"/>
      <c r="DM2442" s="2"/>
      <c r="DN2442" s="2"/>
      <c r="DO2442" s="2"/>
      <c r="DP2442" s="2"/>
      <c r="DQ2442" s="2"/>
      <c r="DR2442" s="2"/>
      <c r="DS2442" s="2"/>
      <c r="DT2442" s="2"/>
      <c r="DU2442" s="2"/>
      <c r="DV2442" s="2"/>
      <c r="DW2442" s="2"/>
      <c r="DX2442" s="2"/>
      <c r="DY2442" s="2"/>
      <c r="DZ2442" s="2"/>
      <c r="EA2442" s="2"/>
      <c r="EB2442" s="2"/>
      <c r="EC2442" s="2"/>
      <c r="ED2442" s="2"/>
      <c r="EE2442" s="2"/>
      <c r="EF2442" s="2"/>
      <c r="EG2442" s="2"/>
      <c r="EH2442" s="2"/>
      <c r="EI2442" s="2"/>
      <c r="EJ2442" s="2"/>
      <c r="EK2442" s="2"/>
      <c r="EL2442" s="2"/>
      <c r="EM2442" s="2"/>
      <c r="EN2442" s="2"/>
      <c r="EO2442" s="2"/>
      <c r="EP2442" s="2"/>
      <c r="EQ2442" s="2"/>
      <c r="ER2442" s="2"/>
      <c r="ES2442" s="2"/>
      <c r="ET2442" s="2"/>
      <c r="EU2442" s="2"/>
      <c r="EV2442" s="2"/>
      <c r="EW2442" s="2"/>
      <c r="EX2442" s="2"/>
      <c r="EY2442" s="2"/>
      <c r="EZ2442" s="2"/>
      <c r="FA2442" s="2"/>
      <c r="FB2442" s="2"/>
      <c r="FC2442" s="2"/>
      <c r="FD2442" s="2"/>
      <c r="FE2442" s="2"/>
      <c r="FF2442" s="2"/>
      <c r="FG2442" s="2"/>
      <c r="FH2442" s="2"/>
      <c r="FI2442" s="2"/>
      <c r="FJ2442" s="2"/>
      <c r="FK2442" s="2"/>
      <c r="FL2442" s="2"/>
      <c r="FM2442" s="2"/>
      <c r="FN2442" s="2"/>
      <c r="FO2442" s="2"/>
      <c r="FP2442" s="2"/>
      <c r="FQ2442" s="2"/>
      <c r="FR2442" s="2"/>
      <c r="FS2442" s="2"/>
      <c r="FT2442" s="2"/>
      <c r="FU2442" s="2"/>
      <c r="FV2442" s="2"/>
      <c r="FW2442" s="2"/>
      <c r="FX2442" s="2"/>
      <c r="FY2442" s="2"/>
      <c r="FZ2442" s="2"/>
      <c r="GA2442" s="2"/>
      <c r="GB2442" s="2"/>
      <c r="GC2442" s="2"/>
      <c r="GD2442" s="2"/>
      <c r="GE2442" s="2"/>
      <c r="GF2442" s="2"/>
      <c r="GG2442" s="2"/>
      <c r="GH2442" s="2"/>
      <c r="GI2442" s="2"/>
      <c r="GJ2442" s="2"/>
      <c r="GK2442" s="2"/>
      <c r="GL2442" s="2"/>
      <c r="GM2442" s="2"/>
      <c r="GN2442" s="2"/>
      <c r="GO2442" s="2"/>
      <c r="GP2442" s="2"/>
      <c r="GQ2442" s="2"/>
      <c r="GR2442" s="2"/>
      <c r="GS2442" s="2"/>
      <c r="GT2442" s="2"/>
      <c r="GU2442" s="2"/>
      <c r="GV2442" s="2"/>
      <c r="GW2442" s="2"/>
      <c r="GX2442" s="2"/>
      <c r="GY2442" s="2"/>
      <c r="GZ2442" s="2"/>
      <c r="HA2442" s="2"/>
      <c r="HB2442" s="2"/>
      <c r="HC2442" s="2"/>
      <c r="HD2442" s="2"/>
      <c r="HE2442" s="2"/>
      <c r="HF2442" s="2"/>
      <c r="HG2442" s="2"/>
      <c r="HH2442" s="2"/>
      <c r="HI2442" s="2"/>
      <c r="HJ2442" s="2"/>
      <c r="HK2442" s="2"/>
      <c r="HL2442" s="2"/>
      <c r="HM2442" s="2"/>
      <c r="HN2442" s="2"/>
      <c r="HO2442" s="2"/>
      <c r="HP2442" s="2"/>
      <c r="HQ2442" s="2"/>
      <c r="HR2442" s="2"/>
      <c r="HS2442" s="2"/>
      <c r="HT2442" s="2"/>
      <c r="HU2442" s="2"/>
      <c r="HV2442" s="2"/>
      <c r="HW2442" s="2"/>
      <c r="HX2442" s="2"/>
      <c r="HY2442" s="2"/>
      <c r="HZ2442" s="2"/>
      <c r="IA2442" s="2"/>
      <c r="IB2442" s="2"/>
      <c r="IC2442" s="2"/>
      <c r="ID2442" s="2"/>
      <c r="IE2442" s="2"/>
      <c r="IF2442" s="2"/>
      <c r="IG2442" s="2"/>
      <c r="IH2442" s="2"/>
      <c r="II2442" s="2"/>
      <c r="IJ2442" s="2"/>
      <c r="IK2442" s="2"/>
      <c r="IL2442" s="2"/>
      <c r="IM2442" s="2"/>
      <c r="IN2442" s="2"/>
      <c r="IO2442" s="2"/>
      <c r="IP2442" s="2"/>
      <c r="IQ2442" s="2"/>
    </row>
    <row r="2443" spans="1:251" s="16" customFormat="1" ht="18.75" customHeight="1">
      <c r="A2443" s="2"/>
      <c r="B2443" s="2"/>
      <c r="C2443" s="2"/>
      <c r="D2443" s="2"/>
      <c r="E2443" s="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c r="AF2443" s="2"/>
      <c r="AG2443" s="2"/>
      <c r="AH2443" s="2"/>
      <c r="AI2443" s="65"/>
      <c r="AJ2443" s="65"/>
      <c r="AK2443" s="65"/>
      <c r="AL2443" s="65"/>
      <c r="AM2443" s="65"/>
      <c r="AN2443" s="65"/>
      <c r="AO2443" s="65"/>
      <c r="AP2443" s="65"/>
      <c r="AQ2443" s="65"/>
      <c r="AR2443" s="65"/>
      <c r="AS2443" s="2"/>
      <c r="AT2443" s="2"/>
      <c r="AU2443" s="2"/>
      <c r="AV2443" s="2"/>
      <c r="AW2443" s="2"/>
      <c r="AX2443" s="2"/>
      <c r="AY2443" s="2"/>
      <c r="AZ2443" s="2"/>
      <c r="BA2443" s="2"/>
      <c r="BB2443" s="2"/>
      <c r="BC2443" s="2"/>
      <c r="BD2443" s="2"/>
      <c r="BE2443" s="2"/>
      <c r="BF2443" s="2"/>
      <c r="BG2443" s="2"/>
      <c r="BH2443" s="2"/>
      <c r="BI2443" s="2"/>
      <c r="BJ2443" s="2"/>
      <c r="BK2443" s="2"/>
      <c r="BL2443" s="2"/>
      <c r="BM2443" s="2"/>
      <c r="BN2443" s="2"/>
      <c r="BO2443" s="2"/>
      <c r="BP2443" s="2"/>
      <c r="BQ2443" s="2"/>
      <c r="BR2443" s="2"/>
      <c r="BS2443" s="2"/>
      <c r="BT2443" s="2"/>
      <c r="BU2443" s="2"/>
      <c r="BV2443" s="2"/>
      <c r="BW2443" s="2"/>
      <c r="BX2443" s="2"/>
      <c r="BY2443" s="2"/>
      <c r="BZ2443" s="2"/>
      <c r="CA2443" s="2"/>
      <c r="CB2443" s="2"/>
      <c r="CC2443" s="2"/>
      <c r="CD2443" s="2"/>
      <c r="CE2443" s="2"/>
      <c r="CF2443" s="2"/>
      <c r="CG2443" s="2"/>
      <c r="CH2443" s="2"/>
      <c r="CI2443" s="2"/>
      <c r="CJ2443" s="2"/>
      <c r="CK2443" s="2"/>
      <c r="CL2443" s="2"/>
      <c r="CM2443" s="2"/>
      <c r="CN2443" s="2"/>
      <c r="CO2443" s="2"/>
      <c r="CP2443" s="2"/>
      <c r="CQ2443" s="2"/>
      <c r="CR2443" s="2"/>
      <c r="CS2443" s="2"/>
      <c r="CT2443" s="2"/>
      <c r="CU2443" s="2"/>
      <c r="CV2443" s="2"/>
      <c r="CW2443" s="2"/>
      <c r="CX2443" s="2"/>
      <c r="CY2443" s="2"/>
      <c r="CZ2443" s="2"/>
      <c r="DA2443" s="2"/>
      <c r="DB2443" s="2"/>
      <c r="DC2443" s="2"/>
      <c r="DD2443" s="2"/>
      <c r="DE2443" s="2"/>
      <c r="DF2443" s="2"/>
      <c r="DG2443" s="2"/>
      <c r="DH2443" s="2"/>
      <c r="DI2443" s="2"/>
      <c r="DJ2443" s="2"/>
      <c r="DK2443" s="2"/>
      <c r="DL2443" s="2"/>
      <c r="DM2443" s="2"/>
      <c r="DN2443" s="2"/>
      <c r="DO2443" s="2"/>
      <c r="DP2443" s="2"/>
      <c r="DQ2443" s="2"/>
      <c r="DR2443" s="2"/>
      <c r="DS2443" s="2"/>
      <c r="DT2443" s="2"/>
      <c r="DU2443" s="2"/>
      <c r="DV2443" s="2"/>
      <c r="DW2443" s="2"/>
      <c r="DX2443" s="2"/>
      <c r="DY2443" s="2"/>
      <c r="DZ2443" s="2"/>
      <c r="EA2443" s="2"/>
      <c r="EB2443" s="2"/>
      <c r="EC2443" s="2"/>
      <c r="ED2443" s="2"/>
      <c r="EE2443" s="2"/>
      <c r="EF2443" s="2"/>
      <c r="EG2443" s="2"/>
      <c r="EH2443" s="2"/>
      <c r="EI2443" s="2"/>
      <c r="EJ2443" s="2"/>
      <c r="EK2443" s="2"/>
      <c r="EL2443" s="2"/>
      <c r="EM2443" s="2"/>
      <c r="EN2443" s="2"/>
      <c r="EO2443" s="2"/>
      <c r="EP2443" s="2"/>
      <c r="EQ2443" s="2"/>
      <c r="ER2443" s="2"/>
      <c r="ES2443" s="2"/>
      <c r="ET2443" s="2"/>
      <c r="EU2443" s="2"/>
      <c r="EV2443" s="2"/>
      <c r="EW2443" s="2"/>
      <c r="EX2443" s="2"/>
      <c r="EY2443" s="2"/>
      <c r="EZ2443" s="2"/>
      <c r="FA2443" s="2"/>
      <c r="FB2443" s="2"/>
      <c r="FC2443" s="2"/>
      <c r="FD2443" s="2"/>
      <c r="FE2443" s="2"/>
      <c r="FF2443" s="2"/>
      <c r="FG2443" s="2"/>
      <c r="FH2443" s="2"/>
      <c r="FI2443" s="2"/>
      <c r="FJ2443" s="2"/>
      <c r="FK2443" s="2"/>
      <c r="FL2443" s="2"/>
      <c r="FM2443" s="2"/>
      <c r="FN2443" s="2"/>
      <c r="FO2443" s="2"/>
      <c r="FP2443" s="2"/>
      <c r="FQ2443" s="2"/>
      <c r="FR2443" s="2"/>
      <c r="FS2443" s="2"/>
      <c r="FT2443" s="2"/>
      <c r="FU2443" s="2"/>
      <c r="FV2443" s="2"/>
      <c r="FW2443" s="2"/>
      <c r="FX2443" s="2"/>
      <c r="FY2443" s="2"/>
      <c r="FZ2443" s="2"/>
      <c r="GA2443" s="2"/>
      <c r="GB2443" s="2"/>
      <c r="GC2443" s="2"/>
      <c r="GD2443" s="2"/>
      <c r="GE2443" s="2"/>
      <c r="GF2443" s="2"/>
      <c r="GG2443" s="2"/>
      <c r="GH2443" s="2"/>
      <c r="GI2443" s="2"/>
      <c r="GJ2443" s="2"/>
      <c r="GK2443" s="2"/>
      <c r="GL2443" s="2"/>
      <c r="GM2443" s="2"/>
      <c r="GN2443" s="2"/>
      <c r="GO2443" s="2"/>
      <c r="GP2443" s="2"/>
      <c r="GQ2443" s="2"/>
      <c r="GR2443" s="2"/>
      <c r="GS2443" s="2"/>
      <c r="GT2443" s="2"/>
      <c r="GU2443" s="2"/>
      <c r="GV2443" s="2"/>
      <c r="GW2443" s="2"/>
      <c r="GX2443" s="2"/>
      <c r="GY2443" s="2"/>
      <c r="GZ2443" s="2"/>
      <c r="HA2443" s="2"/>
      <c r="HB2443" s="2"/>
      <c r="HC2443" s="2"/>
      <c r="HD2443" s="2"/>
      <c r="HE2443" s="2"/>
      <c r="HF2443" s="2"/>
      <c r="HG2443" s="2"/>
      <c r="HH2443" s="2"/>
      <c r="HI2443" s="2"/>
      <c r="HJ2443" s="2"/>
      <c r="HK2443" s="2"/>
      <c r="HL2443" s="2"/>
      <c r="HM2443" s="2"/>
      <c r="HN2443" s="2"/>
      <c r="HO2443" s="2"/>
      <c r="HP2443" s="2"/>
      <c r="HQ2443" s="2"/>
      <c r="HR2443" s="2"/>
      <c r="HS2443" s="2"/>
      <c r="HT2443" s="2"/>
      <c r="HU2443" s="2"/>
      <c r="HV2443" s="2"/>
      <c r="HW2443" s="2"/>
      <c r="HX2443" s="2"/>
      <c r="HY2443" s="2"/>
      <c r="HZ2443" s="2"/>
      <c r="IA2443" s="2"/>
      <c r="IB2443" s="2"/>
      <c r="IC2443" s="2"/>
      <c r="ID2443" s="2"/>
      <c r="IE2443" s="2"/>
      <c r="IF2443" s="2"/>
      <c r="IG2443" s="2"/>
      <c r="IH2443" s="2"/>
      <c r="II2443" s="2"/>
      <c r="IJ2443" s="2"/>
      <c r="IK2443" s="2"/>
      <c r="IL2443" s="2"/>
      <c r="IM2443" s="2"/>
      <c r="IN2443" s="2"/>
      <c r="IO2443" s="2"/>
      <c r="IP2443" s="2"/>
      <c r="IQ2443" s="2"/>
    </row>
    <row r="2444" spans="1:251" ht="19.2">
      <c r="A2444" s="1" t="s">
        <v>0</v>
      </c>
      <c r="AW2444" s="3"/>
      <c r="AX2444" s="4"/>
      <c r="AY2444" s="3"/>
    </row>
    <row r="2446" spans="1:251" ht="18">
      <c r="B2446" s="115" t="s">
        <v>8</v>
      </c>
      <c r="C2446" s="116"/>
      <c r="D2446" s="116"/>
      <c r="E2446" s="116"/>
      <c r="F2446" s="116"/>
      <c r="G2446" s="116"/>
      <c r="H2446" s="116"/>
      <c r="I2446" s="116"/>
      <c r="J2446" s="116"/>
      <c r="K2446" s="116"/>
      <c r="L2446" s="116"/>
      <c r="M2446" s="116"/>
      <c r="N2446" s="116"/>
      <c r="O2446" s="116"/>
      <c r="P2446" s="116"/>
      <c r="Q2446" s="116"/>
      <c r="R2446" s="116"/>
      <c r="S2446" s="116"/>
      <c r="T2446" s="116"/>
      <c r="U2446" s="116"/>
      <c r="V2446" s="116"/>
      <c r="W2446" s="116"/>
      <c r="X2446" s="116"/>
      <c r="Y2446" s="116"/>
      <c r="Z2446" s="116"/>
      <c r="AA2446" s="116"/>
      <c r="AB2446" s="116"/>
      <c r="AC2446" s="116"/>
      <c r="AD2446" s="116"/>
      <c r="AE2446" s="116"/>
      <c r="AF2446" s="116"/>
      <c r="AG2446" s="116"/>
      <c r="AH2446" s="116"/>
      <c r="AI2446" s="116"/>
      <c r="AJ2446" s="116"/>
      <c r="AK2446" s="116"/>
      <c r="AL2446" s="116"/>
      <c r="AM2446" s="116"/>
      <c r="AN2446" s="116"/>
      <c r="AO2446" s="116"/>
      <c r="AP2446" s="116"/>
      <c r="AQ2446" s="116"/>
      <c r="AR2446" s="116"/>
      <c r="AS2446" s="116"/>
      <c r="AT2446" s="116"/>
      <c r="AU2446" s="116"/>
      <c r="AV2446" s="116"/>
      <c r="AW2446" s="116"/>
      <c r="AX2446" s="116"/>
    </row>
    <row r="2447" spans="1:251">
      <c r="Z2447" s="5"/>
      <c r="AD2447" s="5"/>
      <c r="AE2447" s="5"/>
      <c r="AF2447" s="5"/>
      <c r="AG2447" s="5"/>
      <c r="AH2447" s="5"/>
      <c r="AI2447" s="5"/>
      <c r="AO2447" s="5"/>
    </row>
    <row r="2448" spans="1:251" ht="13.8" thickBot="1">
      <c r="Z2448" s="5"/>
      <c r="AD2448" s="5"/>
      <c r="AE2448" s="5"/>
      <c r="AF2448" s="5"/>
      <c r="AG2448" s="5"/>
      <c r="AH2448" s="5"/>
      <c r="AI2448" s="5"/>
      <c r="AO2448" s="5"/>
      <c r="DI2448" s="6"/>
    </row>
    <row r="2449" spans="1:113" ht="24.75" customHeight="1" thickBot="1">
      <c r="B2449" s="117" t="s">
        <v>1</v>
      </c>
      <c r="C2449" s="118"/>
      <c r="D2449" s="118"/>
      <c r="E2449" s="118"/>
      <c r="F2449" s="118"/>
      <c r="G2449" s="118"/>
      <c r="H2449" s="119" t="s">
        <v>286</v>
      </c>
      <c r="I2449" s="120"/>
      <c r="J2449" s="120"/>
      <c r="K2449" s="120"/>
      <c r="L2449" s="120"/>
      <c r="M2449" s="120"/>
      <c r="N2449" s="120"/>
      <c r="O2449" s="120"/>
      <c r="P2449" s="120"/>
      <c r="Q2449" s="120"/>
      <c r="R2449" s="120"/>
      <c r="S2449" s="120"/>
      <c r="T2449" s="120"/>
      <c r="U2449" s="120"/>
      <c r="V2449" s="120"/>
      <c r="W2449" s="120"/>
      <c r="X2449" s="120"/>
      <c r="Y2449" s="120"/>
      <c r="Z2449" s="120"/>
      <c r="AA2449" s="120"/>
      <c r="AB2449" s="120"/>
      <c r="AC2449" s="120"/>
      <c r="AD2449" s="120"/>
      <c r="AE2449" s="120"/>
      <c r="AF2449" s="120"/>
      <c r="AG2449" s="120"/>
      <c r="AH2449" s="120"/>
      <c r="AI2449" s="120"/>
      <c r="AJ2449" s="120"/>
      <c r="AK2449" s="120"/>
      <c r="AL2449" s="120"/>
      <c r="AM2449" s="120"/>
      <c r="AN2449" s="120"/>
      <c r="AO2449" s="120"/>
      <c r="AP2449" s="120"/>
      <c r="AQ2449" s="120"/>
      <c r="AR2449" s="120"/>
      <c r="AS2449" s="120"/>
      <c r="AT2449" s="120"/>
      <c r="AU2449" s="120"/>
      <c r="AV2449" s="120"/>
      <c r="AW2449" s="120"/>
      <c r="AX2449" s="121"/>
      <c r="DI2449" s="6"/>
    </row>
    <row r="2450" spans="1:113" ht="14.4">
      <c r="B2450" s="7"/>
      <c r="C2450" s="7"/>
      <c r="D2450" s="7"/>
      <c r="E2450" s="7"/>
      <c r="F2450" s="7"/>
      <c r="G2450" s="7"/>
      <c r="H2450" s="8"/>
      <c r="I2450" s="8"/>
      <c r="J2450" s="8"/>
      <c r="K2450" s="8"/>
      <c r="L2450" s="9"/>
      <c r="M2450" s="9"/>
      <c r="N2450" s="9"/>
      <c r="O2450" s="9"/>
      <c r="P2450" s="8"/>
      <c r="Q2450" s="8"/>
      <c r="R2450" s="8"/>
      <c r="S2450" s="8"/>
      <c r="T2450" s="8"/>
      <c r="U2450" s="8"/>
      <c r="V2450" s="10"/>
      <c r="W2450" s="10"/>
      <c r="X2450" s="10"/>
      <c r="Y2450" s="10"/>
      <c r="Z2450" s="10"/>
      <c r="AA2450" s="10"/>
      <c r="AB2450" s="10"/>
      <c r="AC2450" s="10"/>
      <c r="AD2450" s="10"/>
      <c r="AE2450" s="10"/>
      <c r="AF2450" s="10"/>
      <c r="AG2450" s="10"/>
      <c r="AH2450" s="10"/>
      <c r="AI2450" s="10"/>
      <c r="AJ2450" s="10"/>
      <c r="AK2450" s="10"/>
      <c r="AL2450" s="10"/>
      <c r="AM2450" s="10"/>
      <c r="AN2450" s="10"/>
      <c r="AO2450" s="10"/>
      <c r="AP2450" s="10"/>
      <c r="AQ2450" s="10"/>
      <c r="AR2450" s="10"/>
      <c r="AS2450" s="10"/>
      <c r="AT2450" s="10"/>
      <c r="AU2450" s="10"/>
      <c r="AV2450" s="10"/>
      <c r="AW2450" s="10"/>
      <c r="AX2450" s="10"/>
      <c r="DI2450" s="6"/>
    </row>
    <row r="2451" spans="1:113" ht="15" thickBot="1">
      <c r="A2451" s="11"/>
      <c r="B2451" s="10" t="s">
        <v>2</v>
      </c>
      <c r="C2451" s="8"/>
      <c r="D2451" s="8"/>
      <c r="E2451" s="8"/>
      <c r="F2451" s="8"/>
      <c r="G2451" s="8"/>
      <c r="H2451" s="8"/>
      <c r="I2451" s="8"/>
      <c r="J2451" s="8"/>
      <c r="K2451" s="8"/>
      <c r="L2451" s="9"/>
      <c r="M2451" s="9"/>
      <c r="N2451" s="9"/>
      <c r="O2451" s="9"/>
      <c r="P2451" s="8"/>
      <c r="Q2451" s="8"/>
      <c r="R2451" s="8"/>
      <c r="S2451" s="8"/>
      <c r="T2451" s="8"/>
      <c r="U2451" s="8"/>
      <c r="V2451" s="10"/>
      <c r="W2451" s="10"/>
      <c r="X2451" s="10"/>
      <c r="Y2451" s="10"/>
      <c r="Z2451" s="10"/>
      <c r="AA2451" s="10"/>
      <c r="AB2451" s="10"/>
      <c r="AC2451" s="10"/>
      <c r="AD2451" s="10"/>
      <c r="AE2451" s="10"/>
      <c r="AF2451" s="10"/>
      <c r="AG2451" s="10"/>
      <c r="AH2451" s="10"/>
      <c r="AI2451" s="10"/>
      <c r="AJ2451" s="10"/>
      <c r="AK2451" s="10"/>
      <c r="AL2451" s="10"/>
      <c r="AM2451" s="10"/>
      <c r="AN2451" s="10"/>
      <c r="AO2451" s="10"/>
      <c r="AP2451" s="10"/>
      <c r="AQ2451" s="10"/>
      <c r="AR2451" s="10"/>
      <c r="AS2451" s="10"/>
      <c r="AT2451" s="10"/>
      <c r="AU2451" s="10"/>
      <c r="AV2451" s="10"/>
      <c r="AW2451" s="10"/>
      <c r="AX2451" s="10"/>
      <c r="DI2451" s="6"/>
    </row>
    <row r="2452" spans="1:113" ht="14.4">
      <c r="A2452" s="8"/>
      <c r="B2452" s="12"/>
      <c r="C2452" s="7"/>
      <c r="D2452" s="7"/>
      <c r="E2452" s="7"/>
      <c r="F2452" s="7"/>
      <c r="G2452" s="7"/>
      <c r="H2452" s="7"/>
      <c r="I2452" s="7"/>
      <c r="J2452" s="7"/>
      <c r="K2452" s="7"/>
      <c r="L2452" s="13"/>
      <c r="M2452" s="13"/>
      <c r="N2452" s="13"/>
      <c r="O2452" s="13"/>
      <c r="P2452" s="7"/>
      <c r="Q2452" s="7"/>
      <c r="R2452" s="7"/>
      <c r="S2452" s="7"/>
      <c r="T2452" s="7"/>
      <c r="U2452" s="7"/>
      <c r="V2452" s="14"/>
      <c r="W2452" s="14"/>
      <c r="X2452" s="14"/>
      <c r="Y2452" s="14"/>
      <c r="Z2452" s="14"/>
      <c r="AA2452" s="14"/>
      <c r="AB2452" s="14"/>
      <c r="AC2452" s="14"/>
      <c r="AD2452" s="14"/>
      <c r="AE2452" s="14"/>
      <c r="AF2452" s="14"/>
      <c r="AG2452" s="14"/>
      <c r="AH2452" s="14"/>
      <c r="AI2452" s="14"/>
      <c r="AJ2452" s="14"/>
      <c r="AK2452" s="14"/>
      <c r="AL2452" s="14"/>
      <c r="AM2452" s="14"/>
      <c r="AN2452" s="14"/>
      <c r="AO2452" s="14"/>
      <c r="AP2452" s="14"/>
      <c r="AQ2452" s="14"/>
      <c r="AR2452" s="14"/>
      <c r="AS2452" s="14"/>
      <c r="AT2452" s="14"/>
      <c r="AU2452" s="14"/>
      <c r="AV2452" s="14"/>
      <c r="AW2452" s="14"/>
      <c r="AX2452" s="15"/>
    </row>
    <row r="2453" spans="1:113" ht="12" customHeight="1">
      <c r="A2453" s="8"/>
      <c r="B2453" s="122" t="s">
        <v>287</v>
      </c>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4"/>
    </row>
    <row r="2454" spans="1:113" ht="12" customHeight="1">
      <c r="A2454" s="8"/>
      <c r="B2454" s="122"/>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4"/>
      <c r="BC2454" s="16"/>
    </row>
    <row r="2455" spans="1:113" ht="12" customHeight="1">
      <c r="A2455" s="8"/>
      <c r="B2455" s="122"/>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4"/>
    </row>
    <row r="2456" spans="1:113" ht="12" customHeight="1">
      <c r="A2456" s="8"/>
      <c r="B2456" s="122"/>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4"/>
    </row>
    <row r="2457" spans="1:113" ht="12" customHeight="1">
      <c r="A2457" s="8"/>
      <c r="B2457" s="122"/>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4"/>
    </row>
    <row r="2458" spans="1:113" ht="15" thickBot="1">
      <c r="A2458" s="17"/>
      <c r="B2458" s="18"/>
      <c r="C2458" s="19"/>
      <c r="D2458" s="19"/>
      <c r="E2458" s="19"/>
      <c r="F2458" s="19"/>
      <c r="G2458" s="19"/>
      <c r="H2458" s="19"/>
      <c r="I2458" s="19"/>
      <c r="J2458" s="19"/>
      <c r="K2458" s="19"/>
      <c r="L2458" s="19"/>
      <c r="M2458" s="19"/>
      <c r="N2458" s="19"/>
      <c r="O2458" s="19"/>
      <c r="P2458" s="19"/>
      <c r="Q2458" s="19"/>
      <c r="R2458" s="19"/>
      <c r="S2458" s="19"/>
      <c r="T2458" s="19"/>
      <c r="U2458" s="19"/>
      <c r="V2458" s="19"/>
      <c r="W2458" s="19"/>
      <c r="X2458" s="19"/>
      <c r="Y2458" s="19"/>
      <c r="Z2458" s="19"/>
      <c r="AA2458" s="19"/>
      <c r="AB2458" s="19"/>
      <c r="AC2458" s="19"/>
      <c r="AD2458" s="19"/>
      <c r="AE2458" s="19"/>
      <c r="AF2458" s="19"/>
      <c r="AG2458" s="19"/>
      <c r="AH2458" s="19"/>
      <c r="AI2458" s="19"/>
      <c r="AJ2458" s="19"/>
      <c r="AK2458" s="19"/>
      <c r="AL2458" s="19"/>
      <c r="AM2458" s="19"/>
      <c r="AN2458" s="19"/>
      <c r="AO2458" s="19"/>
      <c r="AP2458" s="19"/>
      <c r="AQ2458" s="19"/>
      <c r="AR2458" s="19"/>
      <c r="AS2458" s="19"/>
      <c r="AT2458" s="19"/>
      <c r="AU2458" s="19"/>
      <c r="AV2458" s="19"/>
      <c r="AW2458" s="19"/>
      <c r="AX2458" s="20"/>
    </row>
    <row r="2459" spans="1:113">
      <c r="B2459" s="21"/>
    </row>
    <row r="2460" spans="1:113" ht="15" thickBot="1">
      <c r="A2460" s="11"/>
      <c r="B2460" s="10" t="s">
        <v>3</v>
      </c>
      <c r="C2460" s="8"/>
      <c r="D2460" s="8"/>
      <c r="E2460" s="8"/>
      <c r="F2460" s="8"/>
      <c r="G2460" s="8"/>
      <c r="H2460" s="8"/>
      <c r="I2460" s="8"/>
      <c r="J2460" s="8"/>
      <c r="K2460" s="8"/>
      <c r="L2460" s="9"/>
      <c r="M2460" s="9"/>
      <c r="N2460" s="9"/>
      <c r="O2460" s="9"/>
      <c r="P2460" s="8"/>
      <c r="Q2460" s="8"/>
      <c r="R2460" s="8"/>
      <c r="S2460" s="8"/>
      <c r="T2460" s="8"/>
      <c r="U2460" s="8"/>
      <c r="V2460" s="10"/>
      <c r="W2460" s="10"/>
      <c r="X2460" s="10"/>
      <c r="Y2460" s="10"/>
      <c r="Z2460" s="10"/>
      <c r="AA2460" s="10"/>
      <c r="AB2460" s="10"/>
      <c r="AC2460" s="10"/>
      <c r="AD2460" s="10"/>
      <c r="AE2460" s="10"/>
      <c r="AF2460" s="10"/>
      <c r="AG2460" s="10"/>
      <c r="AH2460" s="10"/>
      <c r="AI2460" s="10"/>
      <c r="AJ2460" s="10"/>
      <c r="AK2460" s="10"/>
      <c r="AL2460" s="10"/>
      <c r="AM2460" s="10"/>
      <c r="AN2460" s="10"/>
      <c r="AO2460" s="10"/>
      <c r="AP2460" s="10"/>
      <c r="AQ2460" s="10"/>
      <c r="AR2460" s="10"/>
      <c r="AS2460" s="10"/>
      <c r="AT2460" s="10"/>
      <c r="AU2460" s="10"/>
      <c r="AV2460" s="10"/>
      <c r="AW2460" s="10"/>
      <c r="AX2460" s="10"/>
      <c r="DI2460" s="6"/>
    </row>
    <row r="2461" spans="1:113" ht="14.4">
      <c r="A2461" s="8"/>
      <c r="B2461" s="12"/>
      <c r="C2461" s="7"/>
      <c r="D2461" s="7"/>
      <c r="E2461" s="7"/>
      <c r="F2461" s="7"/>
      <c r="G2461" s="7"/>
      <c r="H2461" s="7"/>
      <c r="I2461" s="7"/>
      <c r="J2461" s="7"/>
      <c r="K2461" s="7"/>
      <c r="L2461" s="13"/>
      <c r="M2461" s="13"/>
      <c r="N2461" s="13"/>
      <c r="O2461" s="13"/>
      <c r="P2461" s="7"/>
      <c r="Q2461" s="7"/>
      <c r="R2461" s="7"/>
      <c r="S2461" s="7"/>
      <c r="T2461" s="7"/>
      <c r="U2461" s="7"/>
      <c r="V2461" s="14"/>
      <c r="W2461" s="14"/>
      <c r="X2461" s="14"/>
      <c r="Y2461" s="14"/>
      <c r="Z2461" s="14"/>
      <c r="AA2461" s="14"/>
      <c r="AB2461" s="14"/>
      <c r="AC2461" s="14"/>
      <c r="AD2461" s="14"/>
      <c r="AE2461" s="14"/>
      <c r="AF2461" s="14"/>
      <c r="AG2461" s="14"/>
      <c r="AH2461" s="14"/>
      <c r="AI2461" s="14"/>
      <c r="AJ2461" s="14"/>
      <c r="AK2461" s="14"/>
      <c r="AL2461" s="14"/>
      <c r="AM2461" s="14"/>
      <c r="AN2461" s="14"/>
      <c r="AO2461" s="14"/>
      <c r="AP2461" s="14"/>
      <c r="AQ2461" s="14"/>
      <c r="AR2461" s="14"/>
      <c r="AS2461" s="14"/>
      <c r="AT2461" s="14"/>
      <c r="AU2461" s="14"/>
      <c r="AV2461" s="14"/>
      <c r="AW2461" s="14"/>
      <c r="AX2461" s="15"/>
    </row>
    <row r="2462" spans="1:113" ht="12" customHeight="1">
      <c r="A2462" s="8"/>
      <c r="B2462" s="122" t="s">
        <v>288</v>
      </c>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4"/>
    </row>
    <row r="2463" spans="1:113" ht="12" customHeight="1">
      <c r="A2463" s="8"/>
      <c r="B2463" s="122"/>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4"/>
      <c r="BC2463" s="16"/>
    </row>
    <row r="2464" spans="1:113" ht="12" customHeight="1">
      <c r="A2464" s="8"/>
      <c r="B2464" s="122"/>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4"/>
    </row>
    <row r="2465" spans="1:251" ht="12" customHeight="1">
      <c r="A2465" s="8"/>
      <c r="B2465" s="122"/>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4"/>
    </row>
    <row r="2466" spans="1:251" ht="12" customHeight="1">
      <c r="A2466" s="8"/>
      <c r="B2466" s="122"/>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4"/>
    </row>
    <row r="2467" spans="1:251" ht="15" thickBot="1">
      <c r="A2467" s="17"/>
      <c r="B2467" s="18"/>
      <c r="C2467" s="19"/>
      <c r="D2467" s="19"/>
      <c r="E2467" s="19"/>
      <c r="F2467" s="19"/>
      <c r="G2467" s="19"/>
      <c r="H2467" s="19"/>
      <c r="I2467" s="19"/>
      <c r="J2467" s="19"/>
      <c r="K2467" s="19"/>
      <c r="L2467" s="19"/>
      <c r="M2467" s="19"/>
      <c r="N2467" s="19"/>
      <c r="O2467" s="19"/>
      <c r="P2467" s="19"/>
      <c r="Q2467" s="19"/>
      <c r="R2467" s="19"/>
      <c r="S2467" s="19"/>
      <c r="T2467" s="19"/>
      <c r="U2467" s="19"/>
      <c r="V2467" s="19"/>
      <c r="W2467" s="19"/>
      <c r="X2467" s="19"/>
      <c r="Y2467" s="19"/>
      <c r="Z2467" s="19"/>
      <c r="AA2467" s="19"/>
      <c r="AB2467" s="19"/>
      <c r="AC2467" s="19"/>
      <c r="AD2467" s="19"/>
      <c r="AE2467" s="19"/>
      <c r="AF2467" s="19"/>
      <c r="AG2467" s="19"/>
      <c r="AH2467" s="19"/>
      <c r="AI2467" s="19"/>
      <c r="AJ2467" s="19"/>
      <c r="AK2467" s="19"/>
      <c r="AL2467" s="19"/>
      <c r="AM2467" s="19"/>
      <c r="AN2467" s="19"/>
      <c r="AO2467" s="19"/>
      <c r="AP2467" s="19"/>
      <c r="AQ2467" s="19"/>
      <c r="AR2467" s="19"/>
      <c r="AS2467" s="19"/>
      <c r="AT2467" s="19"/>
      <c r="AU2467" s="19"/>
      <c r="AV2467" s="19"/>
      <c r="AW2467" s="19"/>
      <c r="AX2467" s="20"/>
    </row>
    <row r="2468" spans="1:251">
      <c r="B2468" s="21"/>
    </row>
    <row r="2469" spans="1:251" ht="14.4">
      <c r="B2469" s="10" t="s">
        <v>4</v>
      </c>
      <c r="C2469" s="8"/>
      <c r="D2469" s="8"/>
      <c r="E2469" s="8"/>
      <c r="F2469" s="8"/>
      <c r="G2469" s="8"/>
      <c r="H2469" s="8"/>
      <c r="I2469" s="8"/>
      <c r="J2469" s="8"/>
      <c r="K2469" s="8"/>
      <c r="L2469" s="9"/>
      <c r="M2469" s="9"/>
      <c r="N2469" s="9"/>
      <c r="O2469" s="9"/>
      <c r="P2469" s="8"/>
      <c r="Q2469" s="8"/>
      <c r="R2469" s="8"/>
      <c r="S2469" s="8"/>
      <c r="T2469" s="8"/>
      <c r="U2469" s="8"/>
      <c r="V2469" s="10"/>
      <c r="W2469" s="10"/>
      <c r="X2469" s="10"/>
      <c r="Y2469" s="10"/>
      <c r="Z2469" s="10"/>
      <c r="AA2469" s="10"/>
      <c r="AB2469" s="10"/>
      <c r="AC2469" s="10"/>
      <c r="AD2469" s="10"/>
      <c r="AE2469" s="10"/>
      <c r="AF2469" s="10"/>
      <c r="AG2469" s="10"/>
      <c r="AH2469" s="10"/>
      <c r="AI2469" s="10"/>
      <c r="AJ2469" s="10"/>
      <c r="AK2469" s="10"/>
      <c r="AL2469" s="10"/>
      <c r="AM2469" s="10"/>
      <c r="AN2469" s="10"/>
      <c r="AO2469" s="10"/>
      <c r="AP2469" s="10"/>
      <c r="AQ2469" s="10"/>
      <c r="AR2469" s="10"/>
      <c r="AS2469" s="10"/>
      <c r="AT2469" s="10"/>
      <c r="AU2469" s="10"/>
      <c r="AV2469" s="10"/>
      <c r="AW2469" s="10"/>
      <c r="AX2469" s="10"/>
    </row>
    <row r="2470" spans="1:251" ht="15" thickBot="1">
      <c r="B2470" s="8"/>
      <c r="C2470" s="8"/>
      <c r="D2470" s="8"/>
      <c r="E2470" s="8"/>
      <c r="F2470" s="8"/>
      <c r="G2470" s="8"/>
      <c r="H2470" s="8"/>
      <c r="I2470" s="8"/>
      <c r="J2470" s="8"/>
      <c r="K2470" s="8"/>
      <c r="L2470" s="9"/>
      <c r="M2470" s="9"/>
      <c r="N2470" s="9"/>
      <c r="O2470" s="9"/>
      <c r="P2470" s="8"/>
      <c r="Q2470" s="8"/>
      <c r="R2470" s="8"/>
      <c r="S2470" s="8"/>
      <c r="T2470" s="8"/>
      <c r="U2470" s="8"/>
      <c r="V2470" s="10"/>
      <c r="W2470" s="10"/>
      <c r="X2470" s="10"/>
      <c r="Y2470" s="10"/>
      <c r="Z2470" s="10"/>
      <c r="AA2470" s="10"/>
      <c r="AB2470" s="10"/>
      <c r="AC2470" s="10"/>
      <c r="AD2470" s="10"/>
      <c r="AE2470" s="10"/>
      <c r="AF2470" s="10"/>
      <c r="AG2470" s="10"/>
      <c r="AH2470" s="10"/>
      <c r="AI2470" s="10"/>
      <c r="AJ2470" s="10"/>
      <c r="AK2470" s="10"/>
      <c r="AL2470" s="10"/>
      <c r="AM2470" s="10"/>
      <c r="AN2470" s="10"/>
      <c r="AO2470" s="10"/>
      <c r="AP2470" s="10"/>
      <c r="AQ2470" s="10"/>
      <c r="AR2470" s="10"/>
      <c r="AS2470" s="10"/>
      <c r="AT2470" s="10"/>
      <c r="AU2470" s="10"/>
      <c r="AV2470" s="10"/>
      <c r="AW2470" s="10"/>
      <c r="AX2470" s="22" t="s">
        <v>5</v>
      </c>
    </row>
    <row r="2471" spans="1:251" s="16" customFormat="1" ht="13.5" customHeight="1">
      <c r="A2471" s="8"/>
      <c r="B2471" s="125" t="s">
        <v>6</v>
      </c>
      <c r="C2471" s="126"/>
      <c r="D2471" s="126"/>
      <c r="E2471" s="126"/>
      <c r="F2471" s="126"/>
      <c r="G2471" s="126"/>
      <c r="H2471" s="126"/>
      <c r="I2471" s="126"/>
      <c r="J2471" s="126"/>
      <c r="K2471" s="126"/>
      <c r="L2471" s="126"/>
      <c r="M2471" s="126"/>
      <c r="N2471" s="126"/>
      <c r="O2471" s="126"/>
      <c r="P2471" s="126"/>
      <c r="Q2471" s="126"/>
      <c r="R2471" s="126"/>
      <c r="S2471" s="126"/>
      <c r="T2471" s="126"/>
      <c r="U2471" s="126"/>
      <c r="V2471" s="126"/>
      <c r="W2471" s="126"/>
      <c r="X2471" s="126"/>
      <c r="Y2471" s="126"/>
      <c r="Z2471" s="127"/>
      <c r="AA2471" s="131" t="s">
        <v>9</v>
      </c>
      <c r="AB2471" s="126"/>
      <c r="AC2471" s="126"/>
      <c r="AD2471" s="126"/>
      <c r="AE2471" s="126"/>
      <c r="AF2471" s="126"/>
      <c r="AG2471" s="126"/>
      <c r="AH2471" s="126"/>
      <c r="AI2471" s="127"/>
      <c r="AJ2471" s="131" t="s">
        <v>10</v>
      </c>
      <c r="AK2471" s="126"/>
      <c r="AL2471" s="126"/>
      <c r="AM2471" s="126"/>
      <c r="AN2471" s="126"/>
      <c r="AO2471" s="126"/>
      <c r="AP2471" s="126"/>
      <c r="AQ2471" s="126"/>
      <c r="AR2471" s="127"/>
      <c r="AS2471" s="131" t="s">
        <v>7</v>
      </c>
      <c r="AT2471" s="126"/>
      <c r="AU2471" s="126"/>
      <c r="AV2471" s="126"/>
      <c r="AW2471" s="126"/>
      <c r="AX2471" s="133"/>
      <c r="AY2471" s="2"/>
      <c r="AZ2471" s="2"/>
      <c r="BA2471" s="2"/>
      <c r="BB2471" s="2"/>
      <c r="BC2471" s="2"/>
      <c r="BD2471" s="2"/>
      <c r="BE2471" s="2"/>
      <c r="BF2471" s="2"/>
      <c r="BG2471" s="2"/>
      <c r="BH2471" s="2"/>
      <c r="BI2471" s="2"/>
      <c r="BJ2471" s="2"/>
      <c r="BK2471" s="2"/>
      <c r="BL2471" s="2"/>
      <c r="BM2471" s="2"/>
      <c r="BN2471" s="2"/>
      <c r="BO2471" s="2"/>
      <c r="BP2471" s="2"/>
      <c r="BQ2471" s="2"/>
      <c r="BR2471" s="2"/>
      <c r="BS2471" s="2"/>
      <c r="BT2471" s="2"/>
      <c r="BU2471" s="2"/>
      <c r="BV2471" s="2"/>
      <c r="BW2471" s="2"/>
      <c r="BX2471" s="2"/>
      <c r="BY2471" s="2"/>
      <c r="BZ2471" s="2"/>
      <c r="CA2471" s="2"/>
      <c r="CB2471" s="2"/>
      <c r="CC2471" s="2"/>
      <c r="CD2471" s="2"/>
      <c r="CE2471" s="2"/>
      <c r="CF2471" s="2"/>
      <c r="CG2471" s="2"/>
      <c r="CH2471" s="2"/>
      <c r="CI2471" s="2"/>
      <c r="CJ2471" s="2"/>
      <c r="CK2471" s="2"/>
      <c r="CL2471" s="2"/>
      <c r="CM2471" s="2"/>
      <c r="CN2471" s="2"/>
      <c r="CO2471" s="2"/>
      <c r="CP2471" s="2"/>
      <c r="CQ2471" s="2"/>
      <c r="CR2471" s="2"/>
      <c r="CS2471" s="2"/>
      <c r="CT2471" s="2"/>
      <c r="CU2471" s="2"/>
      <c r="CV2471" s="2"/>
      <c r="CW2471" s="2"/>
      <c r="CX2471" s="2"/>
      <c r="CY2471" s="2"/>
      <c r="CZ2471" s="2"/>
      <c r="DA2471" s="2"/>
      <c r="DB2471" s="2"/>
      <c r="DC2471" s="2"/>
      <c r="DD2471" s="2"/>
      <c r="DE2471" s="2"/>
      <c r="DF2471" s="2"/>
      <c r="DG2471" s="2"/>
      <c r="DH2471" s="2"/>
      <c r="DI2471" s="2"/>
      <c r="DJ2471" s="2"/>
      <c r="DK2471" s="2"/>
      <c r="DL2471" s="2"/>
      <c r="DM2471" s="2"/>
      <c r="DN2471" s="2"/>
      <c r="DO2471" s="2"/>
      <c r="DP2471" s="2"/>
      <c r="DQ2471" s="2"/>
      <c r="DR2471" s="2"/>
      <c r="DS2471" s="2"/>
      <c r="DT2471" s="2"/>
      <c r="DU2471" s="2"/>
      <c r="DV2471" s="2"/>
      <c r="DW2471" s="2"/>
      <c r="DX2471" s="2"/>
      <c r="DY2471" s="2"/>
      <c r="DZ2471" s="2"/>
      <c r="EA2471" s="2"/>
      <c r="EB2471" s="2"/>
      <c r="EC2471" s="2"/>
      <c r="ED2471" s="2"/>
      <c r="EE2471" s="2"/>
      <c r="EF2471" s="2"/>
      <c r="EG2471" s="2"/>
      <c r="EH2471" s="2"/>
      <c r="EI2471" s="2"/>
      <c r="EJ2471" s="2"/>
      <c r="EK2471" s="2"/>
      <c r="EL2471" s="2"/>
      <c r="EM2471" s="2"/>
      <c r="EN2471" s="2"/>
      <c r="EO2471" s="2"/>
      <c r="EP2471" s="2"/>
      <c r="EQ2471" s="2"/>
      <c r="ER2471" s="2"/>
      <c r="ES2471" s="2"/>
      <c r="ET2471" s="2"/>
      <c r="EU2471" s="2"/>
      <c r="EV2471" s="2"/>
      <c r="EW2471" s="2"/>
      <c r="EX2471" s="2"/>
      <c r="EY2471" s="2"/>
      <c r="EZ2471" s="2"/>
      <c r="FA2471" s="2"/>
      <c r="FB2471" s="2"/>
      <c r="FC2471" s="2"/>
      <c r="FD2471" s="2"/>
      <c r="FE2471" s="2"/>
      <c r="FF2471" s="2"/>
      <c r="FG2471" s="2"/>
      <c r="FH2471" s="2"/>
      <c r="FI2471" s="2"/>
      <c r="FJ2471" s="2"/>
      <c r="FK2471" s="2"/>
      <c r="FL2471" s="2"/>
      <c r="FM2471" s="2"/>
      <c r="FN2471" s="2"/>
      <c r="FO2471" s="2"/>
      <c r="FP2471" s="2"/>
      <c r="FQ2471" s="2"/>
      <c r="FR2471" s="2"/>
      <c r="FS2471" s="2"/>
      <c r="FT2471" s="2"/>
      <c r="FU2471" s="2"/>
      <c r="FV2471" s="2"/>
      <c r="FW2471" s="2"/>
      <c r="FX2471" s="2"/>
      <c r="FY2471" s="2"/>
      <c r="FZ2471" s="2"/>
      <c r="GA2471" s="2"/>
      <c r="GB2471" s="2"/>
      <c r="GC2471" s="2"/>
      <c r="GD2471" s="2"/>
      <c r="GE2471" s="2"/>
      <c r="GF2471" s="2"/>
      <c r="GG2471" s="2"/>
      <c r="GH2471" s="2"/>
      <c r="GI2471" s="2"/>
      <c r="GJ2471" s="2"/>
      <c r="GK2471" s="2"/>
      <c r="GL2471" s="2"/>
      <c r="GM2471" s="2"/>
      <c r="GN2471" s="2"/>
      <c r="GO2471" s="2"/>
      <c r="GP2471" s="2"/>
      <c r="GQ2471" s="2"/>
      <c r="GR2471" s="2"/>
      <c r="GS2471" s="2"/>
      <c r="GT2471" s="2"/>
      <c r="GU2471" s="2"/>
      <c r="GV2471" s="2"/>
      <c r="GW2471" s="2"/>
      <c r="GX2471" s="2"/>
      <c r="GY2471" s="2"/>
      <c r="GZ2471" s="2"/>
      <c r="HA2471" s="2"/>
      <c r="HB2471" s="2"/>
      <c r="HC2471" s="2"/>
      <c r="HD2471" s="2"/>
      <c r="HE2471" s="2"/>
      <c r="HF2471" s="2"/>
      <c r="HG2471" s="2"/>
      <c r="HH2471" s="2"/>
      <c r="HI2471" s="2"/>
      <c r="HJ2471" s="2"/>
      <c r="HK2471" s="2"/>
      <c r="HL2471" s="2"/>
      <c r="HM2471" s="2"/>
      <c r="HN2471" s="2"/>
      <c r="HO2471" s="2"/>
      <c r="HP2471" s="2"/>
      <c r="HQ2471" s="2"/>
      <c r="HR2471" s="2"/>
      <c r="HS2471" s="2"/>
      <c r="HT2471" s="2"/>
      <c r="HU2471" s="2"/>
      <c r="HV2471" s="2"/>
      <c r="HW2471" s="2"/>
      <c r="HX2471" s="2"/>
      <c r="HY2471" s="2"/>
      <c r="HZ2471" s="2"/>
      <c r="IA2471" s="2"/>
      <c r="IB2471" s="2"/>
      <c r="IC2471" s="2"/>
      <c r="ID2471" s="2"/>
      <c r="IE2471" s="2"/>
      <c r="IF2471" s="2"/>
      <c r="IG2471" s="2"/>
      <c r="IH2471" s="2"/>
      <c r="II2471" s="2"/>
      <c r="IJ2471" s="2"/>
      <c r="IK2471" s="2"/>
      <c r="IL2471" s="2"/>
      <c r="IM2471" s="2"/>
      <c r="IN2471" s="2"/>
      <c r="IO2471" s="2"/>
      <c r="IP2471" s="2"/>
      <c r="IQ2471" s="2"/>
    </row>
    <row r="2472" spans="1:251" s="16" customFormat="1">
      <c r="A2472" s="8"/>
      <c r="B2472" s="128"/>
      <c r="C2472" s="129"/>
      <c r="D2472" s="129"/>
      <c r="E2472" s="129"/>
      <c r="F2472" s="129"/>
      <c r="G2472" s="129"/>
      <c r="H2472" s="129"/>
      <c r="I2472" s="129"/>
      <c r="J2472" s="129"/>
      <c r="K2472" s="129"/>
      <c r="L2472" s="129"/>
      <c r="M2472" s="129"/>
      <c r="N2472" s="129"/>
      <c r="O2472" s="129"/>
      <c r="P2472" s="129"/>
      <c r="Q2472" s="129"/>
      <c r="R2472" s="129"/>
      <c r="S2472" s="129"/>
      <c r="T2472" s="129"/>
      <c r="U2472" s="129"/>
      <c r="V2472" s="129"/>
      <c r="W2472" s="129"/>
      <c r="X2472" s="129"/>
      <c r="Y2472" s="129"/>
      <c r="Z2472" s="130"/>
      <c r="AA2472" s="132"/>
      <c r="AB2472" s="129"/>
      <c r="AC2472" s="129"/>
      <c r="AD2472" s="129"/>
      <c r="AE2472" s="129"/>
      <c r="AF2472" s="129"/>
      <c r="AG2472" s="129"/>
      <c r="AH2472" s="129"/>
      <c r="AI2472" s="130"/>
      <c r="AJ2472" s="132"/>
      <c r="AK2472" s="129"/>
      <c r="AL2472" s="129"/>
      <c r="AM2472" s="129"/>
      <c r="AN2472" s="129"/>
      <c r="AO2472" s="129"/>
      <c r="AP2472" s="129"/>
      <c r="AQ2472" s="129"/>
      <c r="AR2472" s="130"/>
      <c r="AS2472" s="132"/>
      <c r="AT2472" s="129"/>
      <c r="AU2472" s="129"/>
      <c r="AV2472" s="129"/>
      <c r="AW2472" s="129"/>
      <c r="AX2472" s="134"/>
      <c r="AY2472" s="2"/>
      <c r="AZ2472" s="2"/>
      <c r="BA2472" s="2"/>
      <c r="BB2472" s="23"/>
      <c r="BC2472" s="24"/>
      <c r="BE2472" s="2"/>
      <c r="BF2472" s="2"/>
      <c r="BG2472" s="2"/>
      <c r="BH2472" s="2"/>
      <c r="BI2472" s="2"/>
      <c r="BJ2472" s="2"/>
      <c r="BK2472" s="2"/>
      <c r="BL2472" s="2"/>
      <c r="BM2472" s="2"/>
      <c r="BN2472" s="2"/>
      <c r="BO2472" s="2"/>
      <c r="BP2472" s="2"/>
      <c r="BQ2472" s="2"/>
      <c r="BR2472" s="2"/>
      <c r="BS2472" s="2"/>
      <c r="BT2472" s="2"/>
      <c r="BU2472" s="2"/>
      <c r="BV2472" s="2"/>
      <c r="BW2472" s="2"/>
      <c r="BX2472" s="2"/>
      <c r="BY2472" s="2"/>
      <c r="BZ2472" s="2"/>
      <c r="CA2472" s="2"/>
      <c r="CB2472" s="2"/>
      <c r="CC2472" s="2"/>
      <c r="CD2472" s="2"/>
      <c r="CE2472" s="2"/>
      <c r="CF2472" s="2"/>
      <c r="CG2472" s="2"/>
      <c r="CH2472" s="2"/>
      <c r="CI2472" s="2"/>
      <c r="CJ2472" s="2"/>
      <c r="CK2472" s="2"/>
      <c r="CL2472" s="2"/>
      <c r="CM2472" s="2"/>
      <c r="CN2472" s="2"/>
      <c r="CO2472" s="2"/>
      <c r="CP2472" s="2"/>
      <c r="CQ2472" s="2"/>
      <c r="CR2472" s="2"/>
      <c r="CS2472" s="2"/>
      <c r="CT2472" s="2"/>
      <c r="CU2472" s="2"/>
      <c r="CV2472" s="2"/>
      <c r="CW2472" s="2"/>
      <c r="CX2472" s="2"/>
      <c r="CY2472" s="2"/>
      <c r="CZ2472" s="2"/>
      <c r="DA2472" s="2"/>
      <c r="DB2472" s="2"/>
      <c r="DC2472" s="2"/>
      <c r="DD2472" s="2"/>
      <c r="DE2472" s="2"/>
      <c r="DF2472" s="2"/>
      <c r="DG2472" s="2"/>
      <c r="DH2472" s="2"/>
      <c r="DI2472" s="2"/>
      <c r="DJ2472" s="2"/>
      <c r="DK2472" s="2"/>
      <c r="DL2472" s="2"/>
      <c r="DM2472" s="2"/>
      <c r="DN2472" s="2"/>
      <c r="DO2472" s="2"/>
      <c r="DP2472" s="2"/>
      <c r="DQ2472" s="2"/>
      <c r="DR2472" s="2"/>
      <c r="DS2472" s="2"/>
      <c r="DT2472" s="2"/>
      <c r="DU2472" s="2"/>
      <c r="DV2472" s="2"/>
      <c r="DW2472" s="2"/>
      <c r="DX2472" s="2"/>
      <c r="DY2472" s="2"/>
      <c r="DZ2472" s="2"/>
      <c r="EA2472" s="2"/>
      <c r="EB2472" s="2"/>
      <c r="EC2472" s="2"/>
      <c r="ED2472" s="2"/>
      <c r="EE2472" s="2"/>
      <c r="EF2472" s="2"/>
      <c r="EG2472" s="2"/>
      <c r="EH2472" s="2"/>
      <c r="EI2472" s="2"/>
      <c r="EJ2472" s="2"/>
      <c r="EK2472" s="2"/>
      <c r="EL2472" s="2"/>
      <c r="EM2472" s="2"/>
      <c r="EN2472" s="2"/>
      <c r="EO2472" s="2"/>
      <c r="EP2472" s="2"/>
      <c r="EQ2472" s="2"/>
      <c r="ER2472" s="2"/>
      <c r="ES2472" s="2"/>
      <c r="ET2472" s="2"/>
      <c r="EU2472" s="2"/>
      <c r="EV2472" s="2"/>
      <c r="EW2472" s="2"/>
      <c r="EX2472" s="2"/>
      <c r="EY2472" s="2"/>
      <c r="EZ2472" s="2"/>
      <c r="FA2472" s="2"/>
      <c r="FB2472" s="2"/>
      <c r="FC2472" s="2"/>
      <c r="FD2472" s="2"/>
      <c r="FE2472" s="2"/>
      <c r="FF2472" s="2"/>
      <c r="FG2472" s="2"/>
      <c r="FH2472" s="2"/>
      <c r="FI2472" s="2"/>
      <c r="FJ2472" s="2"/>
      <c r="FK2472" s="2"/>
      <c r="FL2472" s="2"/>
      <c r="FM2472" s="2"/>
      <c r="FN2472" s="2"/>
      <c r="FO2472" s="2"/>
      <c r="FP2472" s="2"/>
      <c r="FQ2472" s="2"/>
      <c r="FR2472" s="2"/>
      <c r="FS2472" s="2"/>
      <c r="FT2472" s="2"/>
      <c r="FU2472" s="2"/>
      <c r="FV2472" s="2"/>
      <c r="FW2472" s="2"/>
      <c r="FX2472" s="2"/>
      <c r="FY2472" s="2"/>
      <c r="FZ2472" s="2"/>
      <c r="GA2472" s="2"/>
      <c r="GB2472" s="2"/>
      <c r="GC2472" s="2"/>
      <c r="GD2472" s="2"/>
      <c r="GE2472" s="2"/>
      <c r="GF2472" s="2"/>
      <c r="GG2472" s="2"/>
      <c r="GH2472" s="2"/>
      <c r="GI2472" s="2"/>
      <c r="GJ2472" s="2"/>
      <c r="GK2472" s="2"/>
      <c r="GL2472" s="2"/>
      <c r="GM2472" s="2"/>
      <c r="GN2472" s="2"/>
      <c r="GO2472" s="2"/>
      <c r="GP2472" s="2"/>
      <c r="GQ2472" s="2"/>
      <c r="GR2472" s="2"/>
      <c r="GS2472" s="2"/>
      <c r="GT2472" s="2"/>
      <c r="GU2472" s="2"/>
      <c r="GV2472" s="2"/>
      <c r="GW2472" s="2"/>
      <c r="GX2472" s="2"/>
      <c r="GY2472" s="2"/>
      <c r="GZ2472" s="2"/>
      <c r="HA2472" s="2"/>
      <c r="HB2472" s="2"/>
      <c r="HC2472" s="2"/>
      <c r="HD2472" s="2"/>
      <c r="HE2472" s="2"/>
      <c r="HF2472" s="2"/>
      <c r="HG2472" s="2"/>
      <c r="HH2472" s="2"/>
      <c r="HI2472" s="2"/>
      <c r="HJ2472" s="2"/>
      <c r="HK2472" s="2"/>
      <c r="HL2472" s="2"/>
      <c r="HM2472" s="2"/>
      <c r="HN2472" s="2"/>
      <c r="HO2472" s="2"/>
      <c r="HP2472" s="2"/>
      <c r="HQ2472" s="2"/>
      <c r="HR2472" s="2"/>
      <c r="HS2472" s="2"/>
      <c r="HT2472" s="2"/>
      <c r="HU2472" s="2"/>
      <c r="HV2472" s="2"/>
      <c r="HW2472" s="2"/>
      <c r="HX2472" s="2"/>
      <c r="HY2472" s="2"/>
      <c r="HZ2472" s="2"/>
      <c r="IA2472" s="2"/>
      <c r="IB2472" s="2"/>
      <c r="IC2472" s="2"/>
      <c r="ID2472" s="2"/>
      <c r="IE2472" s="2"/>
      <c r="IF2472" s="2"/>
      <c r="IG2472" s="2"/>
      <c r="IH2472" s="2"/>
      <c r="II2472" s="2"/>
      <c r="IJ2472" s="2"/>
      <c r="IK2472" s="2"/>
      <c r="IL2472" s="2"/>
      <c r="IM2472" s="2"/>
      <c r="IN2472" s="2"/>
      <c r="IO2472" s="2"/>
      <c r="IP2472" s="2"/>
      <c r="IQ2472" s="2"/>
    </row>
    <row r="2473" spans="1:251" s="16" customFormat="1" ht="18.75" customHeight="1">
      <c r="A2473" s="8"/>
      <c r="B2473" s="25"/>
      <c r="C2473" s="135" t="s">
        <v>285</v>
      </c>
      <c r="D2473" s="136"/>
      <c r="E2473" s="136"/>
      <c r="F2473" s="136"/>
      <c r="G2473" s="136"/>
      <c r="H2473" s="136"/>
      <c r="I2473" s="136"/>
      <c r="J2473" s="136"/>
      <c r="K2473" s="136"/>
      <c r="L2473" s="136"/>
      <c r="M2473" s="136"/>
      <c r="N2473" s="136"/>
      <c r="O2473" s="136"/>
      <c r="P2473" s="136"/>
      <c r="Q2473" s="136"/>
      <c r="R2473" s="136"/>
      <c r="S2473" s="136"/>
      <c r="T2473" s="136"/>
      <c r="U2473" s="136"/>
      <c r="V2473" s="136"/>
      <c r="W2473" s="136"/>
      <c r="X2473" s="136"/>
      <c r="Y2473" s="136"/>
      <c r="Z2473" s="137"/>
      <c r="AA2473" s="138">
        <v>35781</v>
      </c>
      <c r="AB2473" s="139"/>
      <c r="AC2473" s="139"/>
      <c r="AD2473" s="139"/>
      <c r="AE2473" s="139"/>
      <c r="AF2473" s="139"/>
      <c r="AG2473" s="139"/>
      <c r="AH2473" s="139"/>
      <c r="AI2473" s="140"/>
      <c r="AJ2473" s="138">
        <v>41768</v>
      </c>
      <c r="AK2473" s="139"/>
      <c r="AL2473" s="139"/>
      <c r="AM2473" s="139"/>
      <c r="AN2473" s="139"/>
      <c r="AO2473" s="139"/>
      <c r="AP2473" s="139"/>
      <c r="AQ2473" s="139"/>
      <c r="AR2473" s="140"/>
      <c r="AS2473" s="141" t="s">
        <v>186</v>
      </c>
      <c r="AT2473" s="142"/>
      <c r="AU2473" s="142"/>
      <c r="AV2473" s="142"/>
      <c r="AW2473" s="142"/>
      <c r="AX2473" s="143"/>
      <c r="AY2473" s="2"/>
      <c r="AZ2473" s="2"/>
      <c r="BA2473" s="2"/>
      <c r="BB2473" s="2"/>
      <c r="BC2473" s="2"/>
      <c r="BD2473" s="2"/>
      <c r="BE2473" s="2"/>
      <c r="BF2473" s="2"/>
      <c r="BG2473" s="2"/>
      <c r="BH2473" s="2"/>
      <c r="BI2473" s="2"/>
      <c r="BJ2473" s="2"/>
      <c r="BK2473" s="2"/>
      <c r="BL2473" s="2"/>
      <c r="BM2473" s="2"/>
      <c r="BN2473" s="2"/>
      <c r="BO2473" s="2"/>
      <c r="BP2473" s="2"/>
      <c r="BQ2473" s="2"/>
      <c r="BR2473" s="2"/>
      <c r="BS2473" s="2"/>
      <c r="BT2473" s="2"/>
      <c r="BU2473" s="2"/>
      <c r="BV2473" s="2"/>
      <c r="BW2473" s="2"/>
      <c r="BX2473" s="2"/>
      <c r="BY2473" s="2"/>
      <c r="BZ2473" s="2"/>
      <c r="CA2473" s="2"/>
      <c r="CB2473" s="2"/>
      <c r="CC2473" s="2"/>
      <c r="CD2473" s="2"/>
      <c r="CE2473" s="2"/>
      <c r="CF2473" s="2"/>
      <c r="CG2473" s="2"/>
      <c r="CH2473" s="2"/>
      <c r="CI2473" s="2"/>
      <c r="CJ2473" s="2"/>
      <c r="CK2473" s="2"/>
      <c r="CL2473" s="2"/>
      <c r="CM2473" s="2"/>
      <c r="CN2473" s="2"/>
      <c r="CO2473" s="2"/>
      <c r="CP2473" s="2"/>
      <c r="CQ2473" s="2"/>
      <c r="CR2473" s="2"/>
      <c r="CS2473" s="2"/>
      <c r="CT2473" s="2"/>
      <c r="CU2473" s="2"/>
      <c r="CV2473" s="2"/>
      <c r="CW2473" s="2"/>
      <c r="CX2473" s="2"/>
      <c r="CY2473" s="2"/>
      <c r="CZ2473" s="2"/>
      <c r="DA2473" s="2"/>
      <c r="DB2473" s="2"/>
      <c r="DC2473" s="2"/>
      <c r="DD2473" s="2"/>
      <c r="DE2473" s="2"/>
      <c r="DF2473" s="2"/>
      <c r="DG2473" s="2"/>
      <c r="DH2473" s="2"/>
      <c r="DI2473" s="2"/>
      <c r="DJ2473" s="2"/>
      <c r="DK2473" s="2"/>
      <c r="DL2473" s="2"/>
      <c r="DM2473" s="2"/>
      <c r="DN2473" s="2"/>
      <c r="DO2473" s="2"/>
      <c r="DP2473" s="2"/>
      <c r="DQ2473" s="2"/>
      <c r="DR2473" s="2"/>
      <c r="DS2473" s="2"/>
      <c r="DT2473" s="2"/>
      <c r="DU2473" s="2"/>
      <c r="DV2473" s="2"/>
      <c r="DW2473" s="2"/>
      <c r="DX2473" s="2"/>
      <c r="DY2473" s="2"/>
      <c r="DZ2473" s="2"/>
      <c r="EA2473" s="2"/>
      <c r="EB2473" s="2"/>
      <c r="EC2473" s="2"/>
      <c r="ED2473" s="2"/>
      <c r="EE2473" s="2"/>
      <c r="EF2473" s="2"/>
      <c r="EG2473" s="2"/>
      <c r="EH2473" s="2"/>
      <c r="EI2473" s="2"/>
      <c r="EJ2473" s="2"/>
      <c r="EK2473" s="2"/>
      <c r="EL2473" s="2"/>
      <c r="EM2473" s="2"/>
      <c r="EN2473" s="2"/>
      <c r="EO2473" s="2"/>
      <c r="EP2473" s="2"/>
      <c r="EQ2473" s="2"/>
      <c r="ER2473" s="2"/>
      <c r="ES2473" s="2"/>
      <c r="ET2473" s="2"/>
      <c r="EU2473" s="2"/>
      <c r="EV2473" s="2"/>
      <c r="EW2473" s="2"/>
      <c r="EX2473" s="2"/>
      <c r="EY2473" s="2"/>
      <c r="EZ2473" s="2"/>
      <c r="FA2473" s="2"/>
      <c r="FB2473" s="2"/>
      <c r="FC2473" s="2"/>
      <c r="FD2473" s="2"/>
      <c r="FE2473" s="2"/>
      <c r="FF2473" s="2"/>
      <c r="FG2473" s="2"/>
      <c r="FH2473" s="2"/>
      <c r="FI2473" s="2"/>
      <c r="FJ2473" s="2"/>
      <c r="FK2473" s="2"/>
      <c r="FL2473" s="2"/>
      <c r="FM2473" s="2"/>
      <c r="FN2473" s="2"/>
      <c r="FO2473" s="2"/>
      <c r="FP2473" s="2"/>
      <c r="FQ2473" s="2"/>
      <c r="FR2473" s="2"/>
      <c r="FS2473" s="2"/>
      <c r="FT2473" s="2"/>
      <c r="FU2473" s="2"/>
      <c r="FV2473" s="2"/>
      <c r="FW2473" s="2"/>
      <c r="FX2473" s="2"/>
      <c r="FY2473" s="2"/>
      <c r="FZ2473" s="2"/>
      <c r="GA2473" s="2"/>
      <c r="GB2473" s="2"/>
      <c r="GC2473" s="2"/>
      <c r="GD2473" s="2"/>
      <c r="GE2473" s="2"/>
      <c r="GF2473" s="2"/>
      <c r="GG2473" s="2"/>
      <c r="GH2473" s="2"/>
      <c r="GI2473" s="2"/>
      <c r="GJ2473" s="2"/>
      <c r="GK2473" s="2"/>
      <c r="GL2473" s="2"/>
      <c r="GM2473" s="2"/>
      <c r="GN2473" s="2"/>
      <c r="GO2473" s="2"/>
      <c r="GP2473" s="2"/>
      <c r="GQ2473" s="2"/>
      <c r="GR2473" s="2"/>
      <c r="GS2473" s="2"/>
      <c r="GT2473" s="2"/>
      <c r="GU2473" s="2"/>
      <c r="GV2473" s="2"/>
      <c r="GW2473" s="2"/>
      <c r="GX2473" s="2"/>
      <c r="GY2473" s="2"/>
      <c r="GZ2473" s="2"/>
      <c r="HA2473" s="2"/>
      <c r="HB2473" s="2"/>
      <c r="HC2473" s="2"/>
      <c r="HD2473" s="2"/>
      <c r="HE2473" s="2"/>
      <c r="HF2473" s="2"/>
      <c r="HG2473" s="2"/>
      <c r="HH2473" s="2"/>
      <c r="HI2473" s="2"/>
      <c r="HJ2473" s="2"/>
      <c r="HK2473" s="2"/>
      <c r="HL2473" s="2"/>
      <c r="HM2473" s="2"/>
      <c r="HN2473" s="2"/>
      <c r="HO2473" s="2"/>
      <c r="HP2473" s="2"/>
      <c r="HQ2473" s="2"/>
      <c r="HR2473" s="2"/>
      <c r="HS2473" s="2"/>
      <c r="HT2473" s="2"/>
      <c r="HU2473" s="2"/>
      <c r="HV2473" s="2"/>
      <c r="HW2473" s="2"/>
      <c r="HX2473" s="2"/>
      <c r="HY2473" s="2"/>
      <c r="HZ2473" s="2"/>
      <c r="IA2473" s="2"/>
      <c r="IB2473" s="2"/>
      <c r="IC2473" s="2"/>
      <c r="ID2473" s="2"/>
      <c r="IE2473" s="2"/>
      <c r="IF2473" s="2"/>
      <c r="IG2473" s="2"/>
      <c r="IH2473" s="2"/>
      <c r="II2473" s="2"/>
      <c r="IJ2473" s="2"/>
      <c r="IK2473" s="2"/>
      <c r="IL2473" s="2"/>
      <c r="IM2473" s="2"/>
      <c r="IN2473" s="2"/>
      <c r="IO2473" s="2"/>
      <c r="IP2473" s="2"/>
      <c r="IQ2473" s="2"/>
    </row>
    <row r="2474" spans="1:251" s="16" customFormat="1" ht="18.75" customHeight="1" thickBot="1">
      <c r="A2474" s="17"/>
      <c r="B2474" s="144" t="s">
        <v>11</v>
      </c>
      <c r="C2474" s="145"/>
      <c r="D2474" s="145"/>
      <c r="E2474" s="145"/>
      <c r="F2474" s="145"/>
      <c r="G2474" s="145"/>
      <c r="H2474" s="145"/>
      <c r="I2474" s="145"/>
      <c r="J2474" s="145"/>
      <c r="K2474" s="145"/>
      <c r="L2474" s="145"/>
      <c r="M2474" s="145"/>
      <c r="N2474" s="145"/>
      <c r="O2474" s="145"/>
      <c r="P2474" s="145"/>
      <c r="Q2474" s="145"/>
      <c r="R2474" s="145"/>
      <c r="S2474" s="145"/>
      <c r="T2474" s="145"/>
      <c r="U2474" s="145"/>
      <c r="V2474" s="145"/>
      <c r="W2474" s="145"/>
      <c r="X2474" s="145"/>
      <c r="Y2474" s="145"/>
      <c r="Z2474" s="146"/>
      <c r="AA2474" s="147">
        <f>SUM($AA$2473:$AA$2473)</f>
        <v>35781</v>
      </c>
      <c r="AB2474" s="148"/>
      <c r="AC2474" s="148"/>
      <c r="AD2474" s="148"/>
      <c r="AE2474" s="148"/>
      <c r="AF2474" s="148"/>
      <c r="AG2474" s="148"/>
      <c r="AH2474" s="148"/>
      <c r="AI2474" s="149"/>
      <c r="AJ2474" s="147">
        <f>SUM($AJ$2473:$AJ$2473)</f>
        <v>41768</v>
      </c>
      <c r="AK2474" s="148"/>
      <c r="AL2474" s="148"/>
      <c r="AM2474" s="148"/>
      <c r="AN2474" s="148"/>
      <c r="AO2474" s="148"/>
      <c r="AP2474" s="148"/>
      <c r="AQ2474" s="148"/>
      <c r="AR2474" s="149"/>
      <c r="AS2474" s="150"/>
      <c r="AT2474" s="151"/>
      <c r="AU2474" s="151"/>
      <c r="AV2474" s="151"/>
      <c r="AW2474" s="151"/>
      <c r="AX2474" s="152"/>
      <c r="AY2474" s="2"/>
      <c r="AZ2474" s="2"/>
      <c r="BA2474" s="2"/>
      <c r="BB2474" s="2"/>
      <c r="BC2474" s="2"/>
      <c r="BD2474" s="2"/>
      <c r="BE2474" s="2"/>
      <c r="BF2474" s="2"/>
      <c r="BG2474" s="2"/>
      <c r="BH2474" s="2"/>
      <c r="BI2474" s="2"/>
      <c r="BJ2474" s="2"/>
      <c r="BK2474" s="2"/>
      <c r="BL2474" s="2"/>
      <c r="BM2474" s="2"/>
      <c r="BN2474" s="2"/>
      <c r="BO2474" s="2"/>
      <c r="BP2474" s="2"/>
      <c r="BQ2474" s="2"/>
      <c r="BR2474" s="2"/>
      <c r="BS2474" s="2"/>
      <c r="BT2474" s="2"/>
      <c r="BU2474" s="2"/>
      <c r="BV2474" s="2"/>
      <c r="BW2474" s="2"/>
      <c r="BX2474" s="2"/>
      <c r="BY2474" s="2"/>
      <c r="BZ2474" s="2"/>
      <c r="CA2474" s="2"/>
      <c r="CB2474" s="2"/>
      <c r="CC2474" s="2"/>
      <c r="CD2474" s="2"/>
      <c r="CE2474" s="2"/>
      <c r="CF2474" s="2"/>
      <c r="CG2474" s="2"/>
      <c r="CH2474" s="2"/>
      <c r="CI2474" s="2"/>
      <c r="CJ2474" s="2"/>
      <c r="CK2474" s="2"/>
      <c r="CL2474" s="2"/>
      <c r="CM2474" s="2"/>
      <c r="CN2474" s="2"/>
      <c r="CO2474" s="2"/>
      <c r="CP2474" s="2"/>
      <c r="CQ2474" s="2"/>
      <c r="CR2474" s="2"/>
      <c r="CS2474" s="2"/>
      <c r="CT2474" s="2"/>
      <c r="CU2474" s="2"/>
      <c r="CV2474" s="2"/>
      <c r="CW2474" s="2"/>
      <c r="CX2474" s="2"/>
      <c r="CY2474" s="2"/>
      <c r="CZ2474" s="2"/>
      <c r="DA2474" s="2"/>
      <c r="DB2474" s="2"/>
      <c r="DC2474" s="2"/>
      <c r="DD2474" s="2"/>
      <c r="DE2474" s="2"/>
      <c r="DF2474" s="2"/>
      <c r="DG2474" s="2"/>
      <c r="DH2474" s="2"/>
      <c r="DI2474" s="2"/>
      <c r="DJ2474" s="2"/>
      <c r="DK2474" s="2"/>
      <c r="DL2474" s="2"/>
      <c r="DM2474" s="2"/>
      <c r="DN2474" s="2"/>
      <c r="DO2474" s="2"/>
      <c r="DP2474" s="2"/>
      <c r="DQ2474" s="2"/>
      <c r="DR2474" s="2"/>
      <c r="DS2474" s="2"/>
      <c r="DT2474" s="2"/>
      <c r="DU2474" s="2"/>
      <c r="DV2474" s="2"/>
      <c r="DW2474" s="2"/>
      <c r="DX2474" s="2"/>
      <c r="DY2474" s="2"/>
      <c r="DZ2474" s="2"/>
      <c r="EA2474" s="2"/>
      <c r="EB2474" s="2"/>
      <c r="EC2474" s="2"/>
      <c r="ED2474" s="2"/>
      <c r="EE2474" s="2"/>
      <c r="EF2474" s="2"/>
      <c r="EG2474" s="2"/>
      <c r="EH2474" s="2"/>
      <c r="EI2474" s="2"/>
      <c r="EJ2474" s="2"/>
      <c r="EK2474" s="2"/>
      <c r="EL2474" s="2"/>
      <c r="EM2474" s="2"/>
      <c r="EN2474" s="2"/>
      <c r="EO2474" s="2"/>
      <c r="EP2474" s="2"/>
      <c r="EQ2474" s="2"/>
      <c r="ER2474" s="2"/>
      <c r="ES2474" s="2"/>
      <c r="ET2474" s="2"/>
      <c r="EU2474" s="2"/>
      <c r="EV2474" s="2"/>
      <c r="EW2474" s="2"/>
      <c r="EX2474" s="2"/>
      <c r="EY2474" s="2"/>
      <c r="EZ2474" s="2"/>
      <c r="FA2474" s="2"/>
      <c r="FB2474" s="2"/>
      <c r="FC2474" s="2"/>
      <c r="FD2474" s="2"/>
      <c r="FE2474" s="2"/>
      <c r="FF2474" s="2"/>
      <c r="FG2474" s="2"/>
      <c r="FH2474" s="2"/>
      <c r="FI2474" s="2"/>
      <c r="FJ2474" s="2"/>
      <c r="FK2474" s="2"/>
      <c r="FL2474" s="2"/>
      <c r="FM2474" s="2"/>
      <c r="FN2474" s="2"/>
      <c r="FO2474" s="2"/>
      <c r="FP2474" s="2"/>
      <c r="FQ2474" s="2"/>
      <c r="FR2474" s="2"/>
      <c r="FS2474" s="2"/>
      <c r="FT2474" s="2"/>
      <c r="FU2474" s="2"/>
      <c r="FV2474" s="2"/>
      <c r="FW2474" s="2"/>
      <c r="FX2474" s="2"/>
      <c r="FY2474" s="2"/>
      <c r="FZ2474" s="2"/>
      <c r="GA2474" s="2"/>
      <c r="GB2474" s="2"/>
      <c r="GC2474" s="2"/>
      <c r="GD2474" s="2"/>
      <c r="GE2474" s="2"/>
      <c r="GF2474" s="2"/>
      <c r="GG2474" s="2"/>
      <c r="GH2474" s="2"/>
      <c r="GI2474" s="2"/>
      <c r="GJ2474" s="2"/>
      <c r="GK2474" s="2"/>
      <c r="GL2474" s="2"/>
      <c r="GM2474" s="2"/>
      <c r="GN2474" s="2"/>
      <c r="GO2474" s="2"/>
      <c r="GP2474" s="2"/>
      <c r="GQ2474" s="2"/>
      <c r="GR2474" s="2"/>
      <c r="GS2474" s="2"/>
      <c r="GT2474" s="2"/>
      <c r="GU2474" s="2"/>
      <c r="GV2474" s="2"/>
      <c r="GW2474" s="2"/>
      <c r="GX2474" s="2"/>
      <c r="GY2474" s="2"/>
      <c r="GZ2474" s="2"/>
      <c r="HA2474" s="2"/>
      <c r="HB2474" s="2"/>
      <c r="HC2474" s="2"/>
      <c r="HD2474" s="2"/>
      <c r="HE2474" s="2"/>
      <c r="HF2474" s="2"/>
      <c r="HG2474" s="2"/>
      <c r="HH2474" s="2"/>
      <c r="HI2474" s="2"/>
      <c r="HJ2474" s="2"/>
      <c r="HK2474" s="2"/>
      <c r="HL2474" s="2"/>
      <c r="HM2474" s="2"/>
      <c r="HN2474" s="2"/>
      <c r="HO2474" s="2"/>
      <c r="HP2474" s="2"/>
      <c r="HQ2474" s="2"/>
      <c r="HR2474" s="2"/>
      <c r="HS2474" s="2"/>
      <c r="HT2474" s="2"/>
      <c r="HU2474" s="2"/>
      <c r="HV2474" s="2"/>
      <c r="HW2474" s="2"/>
      <c r="HX2474" s="2"/>
      <c r="HY2474" s="2"/>
      <c r="HZ2474" s="2"/>
      <c r="IA2474" s="2"/>
      <c r="IB2474" s="2"/>
      <c r="IC2474" s="2"/>
      <c r="ID2474" s="2"/>
      <c r="IE2474" s="2"/>
      <c r="IF2474" s="2"/>
      <c r="IG2474" s="2"/>
      <c r="IH2474" s="2"/>
      <c r="II2474" s="2"/>
      <c r="IJ2474" s="2"/>
      <c r="IK2474" s="2"/>
      <c r="IL2474" s="2"/>
      <c r="IM2474" s="2"/>
      <c r="IN2474" s="2"/>
      <c r="IO2474" s="2"/>
      <c r="IP2474" s="2"/>
      <c r="IQ2474" s="2"/>
    </row>
    <row r="2476" spans="1:251" ht="19.2">
      <c r="A2476" s="1" t="s">
        <v>0</v>
      </c>
      <c r="AW2476" s="3"/>
      <c r="AX2476" s="4"/>
      <c r="AY2476" s="3"/>
    </row>
    <row r="2478" spans="1:251" ht="18">
      <c r="B2478" s="115" t="s">
        <v>8</v>
      </c>
      <c r="C2478" s="116"/>
      <c r="D2478" s="116"/>
      <c r="E2478" s="116"/>
      <c r="F2478" s="116"/>
      <c r="G2478" s="116"/>
      <c r="H2478" s="116"/>
      <c r="I2478" s="116"/>
      <c r="J2478" s="116"/>
      <c r="K2478" s="116"/>
      <c r="L2478" s="116"/>
      <c r="M2478" s="116"/>
      <c r="N2478" s="116"/>
      <c r="O2478" s="116"/>
      <c r="P2478" s="116"/>
      <c r="Q2478" s="116"/>
      <c r="R2478" s="116"/>
      <c r="S2478" s="116"/>
      <c r="T2478" s="116"/>
      <c r="U2478" s="116"/>
      <c r="V2478" s="116"/>
      <c r="W2478" s="116"/>
      <c r="X2478" s="116"/>
      <c r="Y2478" s="116"/>
      <c r="Z2478" s="116"/>
      <c r="AA2478" s="116"/>
      <c r="AB2478" s="116"/>
      <c r="AC2478" s="116"/>
      <c r="AD2478" s="116"/>
      <c r="AE2478" s="116"/>
      <c r="AF2478" s="116"/>
      <c r="AG2478" s="116"/>
      <c r="AH2478" s="116"/>
      <c r="AI2478" s="116"/>
      <c r="AJ2478" s="116"/>
      <c r="AK2478" s="116"/>
      <c r="AL2478" s="116"/>
      <c r="AM2478" s="116"/>
      <c r="AN2478" s="116"/>
      <c r="AO2478" s="116"/>
      <c r="AP2478" s="116"/>
      <c r="AQ2478" s="116"/>
      <c r="AR2478" s="116"/>
      <c r="AS2478" s="116"/>
      <c r="AT2478" s="116"/>
      <c r="AU2478" s="116"/>
      <c r="AV2478" s="116"/>
      <c r="AW2478" s="116"/>
      <c r="AX2478" s="116"/>
    </row>
    <row r="2479" spans="1:251">
      <c r="Z2479" s="5"/>
      <c r="AD2479" s="5"/>
      <c r="AE2479" s="5"/>
      <c r="AF2479" s="5"/>
      <c r="AG2479" s="5"/>
      <c r="AH2479" s="5"/>
      <c r="AI2479" s="5"/>
      <c r="AO2479" s="5"/>
    </row>
    <row r="2480" spans="1:251" ht="13.8" thickBot="1">
      <c r="Z2480" s="5"/>
      <c r="AD2480" s="5"/>
      <c r="AE2480" s="5"/>
      <c r="AF2480" s="5"/>
      <c r="AG2480" s="5"/>
      <c r="AH2480" s="5"/>
      <c r="AI2480" s="5"/>
      <c r="AO2480" s="5"/>
      <c r="DI2480" s="6"/>
    </row>
    <row r="2481" spans="1:113" ht="24.75" customHeight="1" thickBot="1">
      <c r="B2481" s="117" t="s">
        <v>1</v>
      </c>
      <c r="C2481" s="118"/>
      <c r="D2481" s="118"/>
      <c r="E2481" s="118"/>
      <c r="F2481" s="118"/>
      <c r="G2481" s="118"/>
      <c r="H2481" s="119" t="s">
        <v>290</v>
      </c>
      <c r="I2481" s="120"/>
      <c r="J2481" s="120"/>
      <c r="K2481" s="120"/>
      <c r="L2481" s="120"/>
      <c r="M2481" s="120"/>
      <c r="N2481" s="120"/>
      <c r="O2481" s="120"/>
      <c r="P2481" s="120"/>
      <c r="Q2481" s="120"/>
      <c r="R2481" s="120"/>
      <c r="S2481" s="120"/>
      <c r="T2481" s="120"/>
      <c r="U2481" s="120"/>
      <c r="V2481" s="120"/>
      <c r="W2481" s="120"/>
      <c r="X2481" s="120"/>
      <c r="Y2481" s="120"/>
      <c r="Z2481" s="120"/>
      <c r="AA2481" s="120"/>
      <c r="AB2481" s="120"/>
      <c r="AC2481" s="120"/>
      <c r="AD2481" s="120"/>
      <c r="AE2481" s="120"/>
      <c r="AF2481" s="120"/>
      <c r="AG2481" s="120"/>
      <c r="AH2481" s="120"/>
      <c r="AI2481" s="120"/>
      <c r="AJ2481" s="120"/>
      <c r="AK2481" s="120"/>
      <c r="AL2481" s="120"/>
      <c r="AM2481" s="120"/>
      <c r="AN2481" s="120"/>
      <c r="AO2481" s="120"/>
      <c r="AP2481" s="120"/>
      <c r="AQ2481" s="120"/>
      <c r="AR2481" s="120"/>
      <c r="AS2481" s="120"/>
      <c r="AT2481" s="120"/>
      <c r="AU2481" s="120"/>
      <c r="AV2481" s="120"/>
      <c r="AW2481" s="120"/>
      <c r="AX2481" s="121"/>
      <c r="DI2481" s="6"/>
    </row>
    <row r="2482" spans="1:113" ht="14.4">
      <c r="B2482" s="7"/>
      <c r="C2482" s="7"/>
      <c r="D2482" s="7"/>
      <c r="E2482" s="7"/>
      <c r="F2482" s="7"/>
      <c r="G2482" s="7"/>
      <c r="H2482" s="8"/>
      <c r="I2482" s="8"/>
      <c r="J2482" s="8"/>
      <c r="K2482" s="8"/>
      <c r="L2482" s="9"/>
      <c r="M2482" s="9"/>
      <c r="N2482" s="9"/>
      <c r="O2482" s="9"/>
      <c r="P2482" s="8"/>
      <c r="Q2482" s="8"/>
      <c r="R2482" s="8"/>
      <c r="S2482" s="8"/>
      <c r="T2482" s="8"/>
      <c r="U2482" s="8"/>
      <c r="V2482" s="10"/>
      <c r="W2482" s="10"/>
      <c r="X2482" s="10"/>
      <c r="Y2482" s="10"/>
      <c r="Z2482" s="10"/>
      <c r="AA2482" s="10"/>
      <c r="AB2482" s="10"/>
      <c r="AC2482" s="10"/>
      <c r="AD2482" s="10"/>
      <c r="AE2482" s="10"/>
      <c r="AF2482" s="10"/>
      <c r="AG2482" s="10"/>
      <c r="AH2482" s="10"/>
      <c r="AI2482" s="10"/>
      <c r="AJ2482" s="10"/>
      <c r="AK2482" s="10"/>
      <c r="AL2482" s="10"/>
      <c r="AM2482" s="10"/>
      <c r="AN2482" s="10"/>
      <c r="AO2482" s="10"/>
      <c r="AP2482" s="10"/>
      <c r="AQ2482" s="10"/>
      <c r="AR2482" s="10"/>
      <c r="AS2482" s="10"/>
      <c r="AT2482" s="10"/>
      <c r="AU2482" s="10"/>
      <c r="AV2482" s="10"/>
      <c r="AW2482" s="10"/>
      <c r="AX2482" s="10"/>
      <c r="DI2482" s="6"/>
    </row>
    <row r="2483" spans="1:113" ht="15" thickBot="1">
      <c r="A2483" s="11"/>
      <c r="B2483" s="10" t="s">
        <v>2</v>
      </c>
      <c r="C2483" s="8"/>
      <c r="D2483" s="8"/>
      <c r="E2483" s="8"/>
      <c r="F2483" s="8"/>
      <c r="G2483" s="8"/>
      <c r="H2483" s="8"/>
      <c r="I2483" s="8"/>
      <c r="J2483" s="8"/>
      <c r="K2483" s="8"/>
      <c r="L2483" s="9"/>
      <c r="M2483" s="9"/>
      <c r="N2483" s="9"/>
      <c r="O2483" s="9"/>
      <c r="P2483" s="8"/>
      <c r="Q2483" s="8"/>
      <c r="R2483" s="8"/>
      <c r="S2483" s="8"/>
      <c r="T2483" s="8"/>
      <c r="U2483" s="8"/>
      <c r="V2483" s="10"/>
      <c r="W2483" s="10"/>
      <c r="X2483" s="10"/>
      <c r="Y2483" s="10"/>
      <c r="Z2483" s="10"/>
      <c r="AA2483" s="10"/>
      <c r="AB2483" s="10"/>
      <c r="AC2483" s="10"/>
      <c r="AD2483" s="10"/>
      <c r="AE2483" s="10"/>
      <c r="AF2483" s="10"/>
      <c r="AG2483" s="10"/>
      <c r="AH2483" s="10"/>
      <c r="AI2483" s="10"/>
      <c r="AJ2483" s="10"/>
      <c r="AK2483" s="10"/>
      <c r="AL2483" s="10"/>
      <c r="AM2483" s="10"/>
      <c r="AN2483" s="10"/>
      <c r="AO2483" s="10"/>
      <c r="AP2483" s="10"/>
      <c r="AQ2483" s="10"/>
      <c r="AR2483" s="10"/>
      <c r="AS2483" s="10"/>
      <c r="AT2483" s="10"/>
      <c r="AU2483" s="10"/>
      <c r="AV2483" s="10"/>
      <c r="AW2483" s="10"/>
      <c r="AX2483" s="10"/>
      <c r="DI2483" s="6"/>
    </row>
    <row r="2484" spans="1:113" ht="14.4">
      <c r="A2484" s="8"/>
      <c r="B2484" s="12"/>
      <c r="C2484" s="7"/>
      <c r="D2484" s="7"/>
      <c r="E2484" s="7"/>
      <c r="F2484" s="7"/>
      <c r="G2484" s="7"/>
      <c r="H2484" s="7"/>
      <c r="I2484" s="7"/>
      <c r="J2484" s="7"/>
      <c r="K2484" s="7"/>
      <c r="L2484" s="13"/>
      <c r="M2484" s="13"/>
      <c r="N2484" s="13"/>
      <c r="O2484" s="13"/>
      <c r="P2484" s="7"/>
      <c r="Q2484" s="7"/>
      <c r="R2484" s="7"/>
      <c r="S2484" s="7"/>
      <c r="T2484" s="7"/>
      <c r="U2484" s="7"/>
      <c r="V2484" s="14"/>
      <c r="W2484" s="14"/>
      <c r="X2484" s="14"/>
      <c r="Y2484" s="14"/>
      <c r="Z2484" s="14"/>
      <c r="AA2484" s="14"/>
      <c r="AB2484" s="14"/>
      <c r="AC2484" s="14"/>
      <c r="AD2484" s="14"/>
      <c r="AE2484" s="14"/>
      <c r="AF2484" s="14"/>
      <c r="AG2484" s="14"/>
      <c r="AH2484" s="14"/>
      <c r="AI2484" s="14"/>
      <c r="AJ2484" s="14"/>
      <c r="AK2484" s="14"/>
      <c r="AL2484" s="14"/>
      <c r="AM2484" s="14"/>
      <c r="AN2484" s="14"/>
      <c r="AO2484" s="14"/>
      <c r="AP2484" s="14"/>
      <c r="AQ2484" s="14"/>
      <c r="AR2484" s="14"/>
      <c r="AS2484" s="14"/>
      <c r="AT2484" s="14"/>
      <c r="AU2484" s="14"/>
      <c r="AV2484" s="14"/>
      <c r="AW2484" s="14"/>
      <c r="AX2484" s="15"/>
    </row>
    <row r="2485" spans="1:113" ht="12" customHeight="1">
      <c r="A2485" s="8"/>
      <c r="B2485" s="122" t="s">
        <v>291</v>
      </c>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4"/>
    </row>
    <row r="2486" spans="1:113" ht="12" customHeight="1">
      <c r="A2486" s="8"/>
      <c r="B2486" s="122"/>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4"/>
      <c r="BC2486" s="16"/>
    </row>
    <row r="2487" spans="1:113" ht="12" customHeight="1">
      <c r="A2487" s="8"/>
      <c r="B2487" s="122"/>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4"/>
    </row>
    <row r="2488" spans="1:113" ht="12" customHeight="1">
      <c r="A2488" s="8"/>
      <c r="B2488" s="122"/>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4"/>
    </row>
    <row r="2489" spans="1:113" ht="12" customHeight="1">
      <c r="A2489" s="8"/>
      <c r="B2489" s="122"/>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4"/>
    </row>
    <row r="2490" spans="1:113" ht="15" thickBot="1">
      <c r="A2490" s="17"/>
      <c r="B2490" s="18"/>
      <c r="C2490" s="19"/>
      <c r="D2490" s="19"/>
      <c r="E2490" s="19"/>
      <c r="F2490" s="19"/>
      <c r="G2490" s="19"/>
      <c r="H2490" s="19"/>
      <c r="I2490" s="19"/>
      <c r="J2490" s="19"/>
      <c r="K2490" s="19"/>
      <c r="L2490" s="19"/>
      <c r="M2490" s="19"/>
      <c r="N2490" s="19"/>
      <c r="O2490" s="19"/>
      <c r="P2490" s="19"/>
      <c r="Q2490" s="19"/>
      <c r="R2490" s="19"/>
      <c r="S2490" s="19"/>
      <c r="T2490" s="19"/>
      <c r="U2490" s="19"/>
      <c r="V2490" s="19"/>
      <c r="W2490" s="19"/>
      <c r="X2490" s="19"/>
      <c r="Y2490" s="19"/>
      <c r="Z2490" s="19"/>
      <c r="AA2490" s="19"/>
      <c r="AB2490" s="19"/>
      <c r="AC2490" s="19"/>
      <c r="AD2490" s="19"/>
      <c r="AE2490" s="19"/>
      <c r="AF2490" s="19"/>
      <c r="AG2490" s="19"/>
      <c r="AH2490" s="19"/>
      <c r="AI2490" s="19"/>
      <c r="AJ2490" s="19"/>
      <c r="AK2490" s="19"/>
      <c r="AL2490" s="19"/>
      <c r="AM2490" s="19"/>
      <c r="AN2490" s="19"/>
      <c r="AO2490" s="19"/>
      <c r="AP2490" s="19"/>
      <c r="AQ2490" s="19"/>
      <c r="AR2490" s="19"/>
      <c r="AS2490" s="19"/>
      <c r="AT2490" s="19"/>
      <c r="AU2490" s="19"/>
      <c r="AV2490" s="19"/>
      <c r="AW2490" s="19"/>
      <c r="AX2490" s="20"/>
    </row>
    <row r="2491" spans="1:113">
      <c r="B2491" s="21"/>
    </row>
    <row r="2492" spans="1:113" ht="15" thickBot="1">
      <c r="A2492" s="11"/>
      <c r="B2492" s="10" t="s">
        <v>3</v>
      </c>
      <c r="C2492" s="8"/>
      <c r="D2492" s="8"/>
      <c r="E2492" s="8"/>
      <c r="F2492" s="8"/>
      <c r="G2492" s="8"/>
      <c r="H2492" s="8"/>
      <c r="I2492" s="8"/>
      <c r="J2492" s="8"/>
      <c r="K2492" s="8"/>
      <c r="L2492" s="9"/>
      <c r="M2492" s="9"/>
      <c r="N2492" s="9"/>
      <c r="O2492" s="9"/>
      <c r="P2492" s="8"/>
      <c r="Q2492" s="8"/>
      <c r="R2492" s="8"/>
      <c r="S2492" s="8"/>
      <c r="T2492" s="8"/>
      <c r="U2492" s="8"/>
      <c r="V2492" s="10"/>
      <c r="W2492" s="10"/>
      <c r="X2492" s="10"/>
      <c r="Y2492" s="10"/>
      <c r="Z2492" s="10"/>
      <c r="AA2492" s="10"/>
      <c r="AB2492" s="10"/>
      <c r="AC2492" s="10"/>
      <c r="AD2492" s="10"/>
      <c r="AE2492" s="10"/>
      <c r="AF2492" s="10"/>
      <c r="AG2492" s="10"/>
      <c r="AH2492" s="10"/>
      <c r="AI2492" s="10"/>
      <c r="AJ2492" s="10"/>
      <c r="AK2492" s="10"/>
      <c r="AL2492" s="10"/>
      <c r="AM2492" s="10"/>
      <c r="AN2492" s="10"/>
      <c r="AO2492" s="10"/>
      <c r="AP2492" s="10"/>
      <c r="AQ2492" s="10"/>
      <c r="AR2492" s="10"/>
      <c r="AS2492" s="10"/>
      <c r="AT2492" s="10"/>
      <c r="AU2492" s="10"/>
      <c r="AV2492" s="10"/>
      <c r="AW2492" s="10"/>
      <c r="AX2492" s="10"/>
      <c r="DI2492" s="6"/>
    </row>
    <row r="2493" spans="1:113" ht="14.4">
      <c r="A2493" s="8"/>
      <c r="B2493" s="12"/>
      <c r="C2493" s="7"/>
      <c r="D2493" s="7"/>
      <c r="E2493" s="7"/>
      <c r="F2493" s="7"/>
      <c r="G2493" s="7"/>
      <c r="H2493" s="7"/>
      <c r="I2493" s="7"/>
      <c r="J2493" s="7"/>
      <c r="K2493" s="7"/>
      <c r="L2493" s="13"/>
      <c r="M2493" s="13"/>
      <c r="N2493" s="13"/>
      <c r="O2493" s="13"/>
      <c r="P2493" s="7"/>
      <c r="Q2493" s="7"/>
      <c r="R2493" s="7"/>
      <c r="S2493" s="7"/>
      <c r="T2493" s="7"/>
      <c r="U2493" s="7"/>
      <c r="V2493" s="14"/>
      <c r="W2493" s="14"/>
      <c r="X2493" s="14"/>
      <c r="Y2493" s="14"/>
      <c r="Z2493" s="14"/>
      <c r="AA2493" s="14"/>
      <c r="AB2493" s="14"/>
      <c r="AC2493" s="14"/>
      <c r="AD2493" s="14"/>
      <c r="AE2493" s="14"/>
      <c r="AF2493" s="14"/>
      <c r="AG2493" s="14"/>
      <c r="AH2493" s="14"/>
      <c r="AI2493" s="14"/>
      <c r="AJ2493" s="14"/>
      <c r="AK2493" s="14"/>
      <c r="AL2493" s="14"/>
      <c r="AM2493" s="14"/>
      <c r="AN2493" s="14"/>
      <c r="AO2493" s="14"/>
      <c r="AP2493" s="14"/>
      <c r="AQ2493" s="14"/>
      <c r="AR2493" s="14"/>
      <c r="AS2493" s="14"/>
      <c r="AT2493" s="14"/>
      <c r="AU2493" s="14"/>
      <c r="AV2493" s="14"/>
      <c r="AW2493" s="14"/>
      <c r="AX2493" s="15"/>
    </row>
    <row r="2494" spans="1:113" ht="12" customHeight="1">
      <c r="A2494" s="8"/>
      <c r="B2494" s="122" t="s">
        <v>292</v>
      </c>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4"/>
    </row>
    <row r="2495" spans="1:113" ht="12" customHeight="1">
      <c r="A2495" s="8"/>
      <c r="B2495" s="122"/>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4"/>
      <c r="BC2495" s="16"/>
    </row>
    <row r="2496" spans="1:113" ht="12" customHeight="1">
      <c r="A2496" s="8"/>
      <c r="B2496" s="122"/>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4"/>
    </row>
    <row r="2497" spans="1:251" ht="12" customHeight="1">
      <c r="A2497" s="8"/>
      <c r="B2497" s="122"/>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4"/>
    </row>
    <row r="2498" spans="1:251" ht="12" customHeight="1">
      <c r="A2498" s="8"/>
      <c r="B2498" s="122"/>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4"/>
    </row>
    <row r="2499" spans="1:251" ht="15" thickBot="1">
      <c r="A2499" s="17"/>
      <c r="B2499" s="18"/>
      <c r="C2499" s="19"/>
      <c r="D2499" s="19"/>
      <c r="E2499" s="19"/>
      <c r="F2499" s="19"/>
      <c r="G2499" s="19"/>
      <c r="H2499" s="19"/>
      <c r="I2499" s="19"/>
      <c r="J2499" s="19"/>
      <c r="K2499" s="19"/>
      <c r="L2499" s="19"/>
      <c r="M2499" s="19"/>
      <c r="N2499" s="19"/>
      <c r="O2499" s="19"/>
      <c r="P2499" s="19"/>
      <c r="Q2499" s="19"/>
      <c r="R2499" s="19"/>
      <c r="S2499" s="19"/>
      <c r="T2499" s="19"/>
      <c r="U2499" s="19"/>
      <c r="V2499" s="19"/>
      <c r="W2499" s="19"/>
      <c r="X2499" s="19"/>
      <c r="Y2499" s="19"/>
      <c r="Z2499" s="19"/>
      <c r="AA2499" s="19"/>
      <c r="AB2499" s="19"/>
      <c r="AC2499" s="19"/>
      <c r="AD2499" s="19"/>
      <c r="AE2499" s="19"/>
      <c r="AF2499" s="19"/>
      <c r="AG2499" s="19"/>
      <c r="AH2499" s="19"/>
      <c r="AI2499" s="19"/>
      <c r="AJ2499" s="19"/>
      <c r="AK2499" s="19"/>
      <c r="AL2499" s="19"/>
      <c r="AM2499" s="19"/>
      <c r="AN2499" s="19"/>
      <c r="AO2499" s="19"/>
      <c r="AP2499" s="19"/>
      <c r="AQ2499" s="19"/>
      <c r="AR2499" s="19"/>
      <c r="AS2499" s="19"/>
      <c r="AT2499" s="19"/>
      <c r="AU2499" s="19"/>
      <c r="AV2499" s="19"/>
      <c r="AW2499" s="19"/>
      <c r="AX2499" s="20"/>
    </row>
    <row r="2500" spans="1:251">
      <c r="B2500" s="21"/>
    </row>
    <row r="2501" spans="1:251" ht="14.4">
      <c r="B2501" s="10" t="s">
        <v>4</v>
      </c>
      <c r="C2501" s="8"/>
      <c r="D2501" s="8"/>
      <c r="E2501" s="8"/>
      <c r="F2501" s="8"/>
      <c r="G2501" s="8"/>
      <c r="H2501" s="8"/>
      <c r="I2501" s="8"/>
      <c r="J2501" s="8"/>
      <c r="K2501" s="8"/>
      <c r="L2501" s="9"/>
      <c r="M2501" s="9"/>
      <c r="N2501" s="9"/>
      <c r="O2501" s="9"/>
      <c r="P2501" s="8"/>
      <c r="Q2501" s="8"/>
      <c r="R2501" s="8"/>
      <c r="S2501" s="8"/>
      <c r="T2501" s="8"/>
      <c r="U2501" s="8"/>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row>
    <row r="2502" spans="1:251" ht="15" thickBot="1">
      <c r="B2502" s="8"/>
      <c r="C2502" s="8"/>
      <c r="D2502" s="8"/>
      <c r="E2502" s="8"/>
      <c r="F2502" s="8"/>
      <c r="G2502" s="8"/>
      <c r="H2502" s="8"/>
      <c r="I2502" s="8"/>
      <c r="J2502" s="8"/>
      <c r="K2502" s="8"/>
      <c r="L2502" s="9"/>
      <c r="M2502" s="9"/>
      <c r="N2502" s="9"/>
      <c r="O2502" s="9"/>
      <c r="P2502" s="8"/>
      <c r="Q2502" s="8"/>
      <c r="R2502" s="8"/>
      <c r="S2502" s="8"/>
      <c r="T2502" s="8"/>
      <c r="U2502" s="8"/>
      <c r="V2502" s="10"/>
      <c r="W2502" s="10"/>
      <c r="X2502" s="10"/>
      <c r="Y2502" s="10"/>
      <c r="Z2502" s="10"/>
      <c r="AA2502" s="10"/>
      <c r="AB2502" s="10"/>
      <c r="AC2502" s="10"/>
      <c r="AD2502" s="10"/>
      <c r="AE2502" s="10"/>
      <c r="AF2502" s="10"/>
      <c r="AG2502" s="10"/>
      <c r="AH2502" s="10"/>
      <c r="AI2502" s="10"/>
      <c r="AJ2502" s="10"/>
      <c r="AK2502" s="10"/>
      <c r="AL2502" s="10"/>
      <c r="AM2502" s="10"/>
      <c r="AN2502" s="10"/>
      <c r="AO2502" s="10"/>
      <c r="AP2502" s="10"/>
      <c r="AQ2502" s="10"/>
      <c r="AR2502" s="10"/>
      <c r="AS2502" s="10"/>
      <c r="AT2502" s="10"/>
      <c r="AU2502" s="10"/>
      <c r="AV2502" s="10"/>
      <c r="AW2502" s="10"/>
      <c r="AX2502" s="22" t="s">
        <v>5</v>
      </c>
    </row>
    <row r="2503" spans="1:251" s="16" customFormat="1" ht="13.5" customHeight="1">
      <c r="A2503" s="8"/>
      <c r="B2503" s="125" t="s">
        <v>6</v>
      </c>
      <c r="C2503" s="126"/>
      <c r="D2503" s="126"/>
      <c r="E2503" s="126"/>
      <c r="F2503" s="126"/>
      <c r="G2503" s="126"/>
      <c r="H2503" s="126"/>
      <c r="I2503" s="126"/>
      <c r="J2503" s="126"/>
      <c r="K2503" s="126"/>
      <c r="L2503" s="126"/>
      <c r="M2503" s="126"/>
      <c r="N2503" s="126"/>
      <c r="O2503" s="126"/>
      <c r="P2503" s="126"/>
      <c r="Q2503" s="126"/>
      <c r="R2503" s="126"/>
      <c r="S2503" s="126"/>
      <c r="T2503" s="126"/>
      <c r="U2503" s="126"/>
      <c r="V2503" s="126"/>
      <c r="W2503" s="126"/>
      <c r="X2503" s="126"/>
      <c r="Y2503" s="126"/>
      <c r="Z2503" s="127"/>
      <c r="AA2503" s="131" t="s">
        <v>9</v>
      </c>
      <c r="AB2503" s="126"/>
      <c r="AC2503" s="126"/>
      <c r="AD2503" s="126"/>
      <c r="AE2503" s="126"/>
      <c r="AF2503" s="126"/>
      <c r="AG2503" s="126"/>
      <c r="AH2503" s="126"/>
      <c r="AI2503" s="127"/>
      <c r="AJ2503" s="131" t="s">
        <v>10</v>
      </c>
      <c r="AK2503" s="126"/>
      <c r="AL2503" s="126"/>
      <c r="AM2503" s="126"/>
      <c r="AN2503" s="126"/>
      <c r="AO2503" s="126"/>
      <c r="AP2503" s="126"/>
      <c r="AQ2503" s="126"/>
      <c r="AR2503" s="127"/>
      <c r="AS2503" s="131" t="s">
        <v>7</v>
      </c>
      <c r="AT2503" s="126"/>
      <c r="AU2503" s="126"/>
      <c r="AV2503" s="126"/>
      <c r="AW2503" s="126"/>
      <c r="AX2503" s="133"/>
      <c r="AY2503" s="2"/>
      <c r="AZ2503" s="2"/>
      <c r="BA2503" s="2"/>
      <c r="BB2503" s="2"/>
      <c r="BC2503" s="2"/>
      <c r="BD2503" s="2"/>
      <c r="BE2503" s="2"/>
      <c r="BF2503" s="2"/>
      <c r="BG2503" s="2"/>
      <c r="BH2503" s="2"/>
      <c r="BI2503" s="2"/>
      <c r="BJ2503" s="2"/>
      <c r="BK2503" s="2"/>
      <c r="BL2503" s="2"/>
      <c r="BM2503" s="2"/>
      <c r="BN2503" s="2"/>
      <c r="BO2503" s="2"/>
      <c r="BP2503" s="2"/>
      <c r="BQ2503" s="2"/>
      <c r="BR2503" s="2"/>
      <c r="BS2503" s="2"/>
      <c r="BT2503" s="2"/>
      <c r="BU2503" s="2"/>
      <c r="BV2503" s="2"/>
      <c r="BW2503" s="2"/>
      <c r="BX2503" s="2"/>
      <c r="BY2503" s="2"/>
      <c r="BZ2503" s="2"/>
      <c r="CA2503" s="2"/>
      <c r="CB2503" s="2"/>
      <c r="CC2503" s="2"/>
      <c r="CD2503" s="2"/>
      <c r="CE2503" s="2"/>
      <c r="CF2503" s="2"/>
      <c r="CG2503" s="2"/>
      <c r="CH2503" s="2"/>
      <c r="CI2503" s="2"/>
      <c r="CJ2503" s="2"/>
      <c r="CK2503" s="2"/>
      <c r="CL2503" s="2"/>
      <c r="CM2503" s="2"/>
      <c r="CN2503" s="2"/>
      <c r="CO2503" s="2"/>
      <c r="CP2503" s="2"/>
      <c r="CQ2503" s="2"/>
      <c r="CR2503" s="2"/>
      <c r="CS2503" s="2"/>
      <c r="CT2503" s="2"/>
      <c r="CU2503" s="2"/>
      <c r="CV2503" s="2"/>
      <c r="CW2503" s="2"/>
      <c r="CX2503" s="2"/>
      <c r="CY2503" s="2"/>
      <c r="CZ2503" s="2"/>
      <c r="DA2503" s="2"/>
      <c r="DB2503" s="2"/>
      <c r="DC2503" s="2"/>
      <c r="DD2503" s="2"/>
      <c r="DE2503" s="2"/>
      <c r="DF2503" s="2"/>
      <c r="DG2503" s="2"/>
      <c r="DH2503" s="2"/>
      <c r="DI2503" s="2"/>
      <c r="DJ2503" s="2"/>
      <c r="DK2503" s="2"/>
      <c r="DL2503" s="2"/>
      <c r="DM2503" s="2"/>
      <c r="DN2503" s="2"/>
      <c r="DO2503" s="2"/>
      <c r="DP2503" s="2"/>
      <c r="DQ2503" s="2"/>
      <c r="DR2503" s="2"/>
      <c r="DS2503" s="2"/>
      <c r="DT2503" s="2"/>
      <c r="DU2503" s="2"/>
      <c r="DV2503" s="2"/>
      <c r="DW2503" s="2"/>
      <c r="DX2503" s="2"/>
      <c r="DY2503" s="2"/>
      <c r="DZ2503" s="2"/>
      <c r="EA2503" s="2"/>
      <c r="EB2503" s="2"/>
      <c r="EC2503" s="2"/>
      <c r="ED2503" s="2"/>
      <c r="EE2503" s="2"/>
      <c r="EF2503" s="2"/>
      <c r="EG2503" s="2"/>
      <c r="EH2503" s="2"/>
      <c r="EI2503" s="2"/>
      <c r="EJ2503" s="2"/>
      <c r="EK2503" s="2"/>
      <c r="EL2503" s="2"/>
      <c r="EM2503" s="2"/>
      <c r="EN2503" s="2"/>
      <c r="EO2503" s="2"/>
      <c r="EP2503" s="2"/>
      <c r="EQ2503" s="2"/>
      <c r="ER2503" s="2"/>
      <c r="ES2503" s="2"/>
      <c r="ET2503" s="2"/>
      <c r="EU2503" s="2"/>
      <c r="EV2503" s="2"/>
      <c r="EW2503" s="2"/>
      <c r="EX2503" s="2"/>
      <c r="EY2503" s="2"/>
      <c r="EZ2503" s="2"/>
      <c r="FA2503" s="2"/>
      <c r="FB2503" s="2"/>
      <c r="FC2503" s="2"/>
      <c r="FD2503" s="2"/>
      <c r="FE2503" s="2"/>
      <c r="FF2503" s="2"/>
      <c r="FG2503" s="2"/>
      <c r="FH2503" s="2"/>
      <c r="FI2503" s="2"/>
      <c r="FJ2503" s="2"/>
      <c r="FK2503" s="2"/>
      <c r="FL2503" s="2"/>
      <c r="FM2503" s="2"/>
      <c r="FN2503" s="2"/>
      <c r="FO2503" s="2"/>
      <c r="FP2503" s="2"/>
      <c r="FQ2503" s="2"/>
      <c r="FR2503" s="2"/>
      <c r="FS2503" s="2"/>
      <c r="FT2503" s="2"/>
      <c r="FU2503" s="2"/>
      <c r="FV2503" s="2"/>
      <c r="FW2503" s="2"/>
      <c r="FX2503" s="2"/>
      <c r="FY2503" s="2"/>
      <c r="FZ2503" s="2"/>
      <c r="GA2503" s="2"/>
      <c r="GB2503" s="2"/>
      <c r="GC2503" s="2"/>
      <c r="GD2503" s="2"/>
      <c r="GE2503" s="2"/>
      <c r="GF2503" s="2"/>
      <c r="GG2503" s="2"/>
      <c r="GH2503" s="2"/>
      <c r="GI2503" s="2"/>
      <c r="GJ2503" s="2"/>
      <c r="GK2503" s="2"/>
      <c r="GL2503" s="2"/>
      <c r="GM2503" s="2"/>
      <c r="GN2503" s="2"/>
      <c r="GO2503" s="2"/>
      <c r="GP2503" s="2"/>
      <c r="GQ2503" s="2"/>
      <c r="GR2503" s="2"/>
      <c r="GS2503" s="2"/>
      <c r="GT2503" s="2"/>
      <c r="GU2503" s="2"/>
      <c r="GV2503" s="2"/>
      <c r="GW2503" s="2"/>
      <c r="GX2503" s="2"/>
      <c r="GY2503" s="2"/>
      <c r="GZ2503" s="2"/>
      <c r="HA2503" s="2"/>
      <c r="HB2503" s="2"/>
      <c r="HC2503" s="2"/>
      <c r="HD2503" s="2"/>
      <c r="HE2503" s="2"/>
      <c r="HF2503" s="2"/>
      <c r="HG2503" s="2"/>
      <c r="HH2503" s="2"/>
      <c r="HI2503" s="2"/>
      <c r="HJ2503" s="2"/>
      <c r="HK2503" s="2"/>
      <c r="HL2503" s="2"/>
      <c r="HM2503" s="2"/>
      <c r="HN2503" s="2"/>
      <c r="HO2503" s="2"/>
      <c r="HP2503" s="2"/>
      <c r="HQ2503" s="2"/>
      <c r="HR2503" s="2"/>
      <c r="HS2503" s="2"/>
      <c r="HT2503" s="2"/>
      <c r="HU2503" s="2"/>
      <c r="HV2503" s="2"/>
      <c r="HW2503" s="2"/>
      <c r="HX2503" s="2"/>
      <c r="HY2503" s="2"/>
      <c r="HZ2503" s="2"/>
      <c r="IA2503" s="2"/>
      <c r="IB2503" s="2"/>
      <c r="IC2503" s="2"/>
      <c r="ID2503" s="2"/>
      <c r="IE2503" s="2"/>
      <c r="IF2503" s="2"/>
      <c r="IG2503" s="2"/>
      <c r="IH2503" s="2"/>
      <c r="II2503" s="2"/>
      <c r="IJ2503" s="2"/>
      <c r="IK2503" s="2"/>
      <c r="IL2503" s="2"/>
      <c r="IM2503" s="2"/>
      <c r="IN2503" s="2"/>
      <c r="IO2503" s="2"/>
      <c r="IP2503" s="2"/>
      <c r="IQ2503" s="2"/>
    </row>
    <row r="2504" spans="1:251" s="16" customFormat="1">
      <c r="A2504" s="8"/>
      <c r="B2504" s="128"/>
      <c r="C2504" s="129"/>
      <c r="D2504" s="129"/>
      <c r="E2504" s="129"/>
      <c r="F2504" s="129"/>
      <c r="G2504" s="129"/>
      <c r="H2504" s="129"/>
      <c r="I2504" s="129"/>
      <c r="J2504" s="129"/>
      <c r="K2504" s="129"/>
      <c r="L2504" s="129"/>
      <c r="M2504" s="129"/>
      <c r="N2504" s="129"/>
      <c r="O2504" s="129"/>
      <c r="P2504" s="129"/>
      <c r="Q2504" s="129"/>
      <c r="R2504" s="129"/>
      <c r="S2504" s="129"/>
      <c r="T2504" s="129"/>
      <c r="U2504" s="129"/>
      <c r="V2504" s="129"/>
      <c r="W2504" s="129"/>
      <c r="X2504" s="129"/>
      <c r="Y2504" s="129"/>
      <c r="Z2504" s="130"/>
      <c r="AA2504" s="132"/>
      <c r="AB2504" s="129"/>
      <c r="AC2504" s="129"/>
      <c r="AD2504" s="129"/>
      <c r="AE2504" s="129"/>
      <c r="AF2504" s="129"/>
      <c r="AG2504" s="129"/>
      <c r="AH2504" s="129"/>
      <c r="AI2504" s="130"/>
      <c r="AJ2504" s="132"/>
      <c r="AK2504" s="129"/>
      <c r="AL2504" s="129"/>
      <c r="AM2504" s="129"/>
      <c r="AN2504" s="129"/>
      <c r="AO2504" s="129"/>
      <c r="AP2504" s="129"/>
      <c r="AQ2504" s="129"/>
      <c r="AR2504" s="130"/>
      <c r="AS2504" s="132"/>
      <c r="AT2504" s="129"/>
      <c r="AU2504" s="129"/>
      <c r="AV2504" s="129"/>
      <c r="AW2504" s="129"/>
      <c r="AX2504" s="134"/>
      <c r="AY2504" s="2"/>
      <c r="AZ2504" s="2"/>
      <c r="BA2504" s="2"/>
      <c r="BB2504" s="23"/>
      <c r="BC2504" s="24"/>
      <c r="BE2504" s="2"/>
      <c r="BF2504" s="2"/>
      <c r="BG2504" s="2"/>
      <c r="BH2504" s="2"/>
      <c r="BI2504" s="2"/>
      <c r="BJ2504" s="2"/>
      <c r="BK2504" s="2"/>
      <c r="BL2504" s="2"/>
      <c r="BM2504" s="2"/>
      <c r="BN2504" s="2"/>
      <c r="BO2504" s="2"/>
      <c r="BP2504" s="2"/>
      <c r="BQ2504" s="2"/>
      <c r="BR2504" s="2"/>
      <c r="BS2504" s="2"/>
      <c r="BT2504" s="2"/>
      <c r="BU2504" s="2"/>
      <c r="BV2504" s="2"/>
      <c r="BW2504" s="2"/>
      <c r="BX2504" s="2"/>
      <c r="BY2504" s="2"/>
      <c r="BZ2504" s="2"/>
      <c r="CA2504" s="2"/>
      <c r="CB2504" s="2"/>
      <c r="CC2504" s="2"/>
      <c r="CD2504" s="2"/>
      <c r="CE2504" s="2"/>
      <c r="CF2504" s="2"/>
      <c r="CG2504" s="2"/>
      <c r="CH2504" s="2"/>
      <c r="CI2504" s="2"/>
      <c r="CJ2504" s="2"/>
      <c r="CK2504" s="2"/>
      <c r="CL2504" s="2"/>
      <c r="CM2504" s="2"/>
      <c r="CN2504" s="2"/>
      <c r="CO2504" s="2"/>
      <c r="CP2504" s="2"/>
      <c r="CQ2504" s="2"/>
      <c r="CR2504" s="2"/>
      <c r="CS2504" s="2"/>
      <c r="CT2504" s="2"/>
      <c r="CU2504" s="2"/>
      <c r="CV2504" s="2"/>
      <c r="CW2504" s="2"/>
      <c r="CX2504" s="2"/>
      <c r="CY2504" s="2"/>
      <c r="CZ2504" s="2"/>
      <c r="DA2504" s="2"/>
      <c r="DB2504" s="2"/>
      <c r="DC2504" s="2"/>
      <c r="DD2504" s="2"/>
      <c r="DE2504" s="2"/>
      <c r="DF2504" s="2"/>
      <c r="DG2504" s="2"/>
      <c r="DH2504" s="2"/>
      <c r="DI2504" s="2"/>
      <c r="DJ2504" s="2"/>
      <c r="DK2504" s="2"/>
      <c r="DL2504" s="2"/>
      <c r="DM2504" s="2"/>
      <c r="DN2504" s="2"/>
      <c r="DO2504" s="2"/>
      <c r="DP2504" s="2"/>
      <c r="DQ2504" s="2"/>
      <c r="DR2504" s="2"/>
      <c r="DS2504" s="2"/>
      <c r="DT2504" s="2"/>
      <c r="DU2504" s="2"/>
      <c r="DV2504" s="2"/>
      <c r="DW2504" s="2"/>
      <c r="DX2504" s="2"/>
      <c r="DY2504" s="2"/>
      <c r="DZ2504" s="2"/>
      <c r="EA2504" s="2"/>
      <c r="EB2504" s="2"/>
      <c r="EC2504" s="2"/>
      <c r="ED2504" s="2"/>
      <c r="EE2504" s="2"/>
      <c r="EF2504" s="2"/>
      <c r="EG2504" s="2"/>
      <c r="EH2504" s="2"/>
      <c r="EI2504" s="2"/>
      <c r="EJ2504" s="2"/>
      <c r="EK2504" s="2"/>
      <c r="EL2504" s="2"/>
      <c r="EM2504" s="2"/>
      <c r="EN2504" s="2"/>
      <c r="EO2504" s="2"/>
      <c r="EP2504" s="2"/>
      <c r="EQ2504" s="2"/>
      <c r="ER2504" s="2"/>
      <c r="ES2504" s="2"/>
      <c r="ET2504" s="2"/>
      <c r="EU2504" s="2"/>
      <c r="EV2504" s="2"/>
      <c r="EW2504" s="2"/>
      <c r="EX2504" s="2"/>
      <c r="EY2504" s="2"/>
      <c r="EZ2504" s="2"/>
      <c r="FA2504" s="2"/>
      <c r="FB2504" s="2"/>
      <c r="FC2504" s="2"/>
      <c r="FD2504" s="2"/>
      <c r="FE2504" s="2"/>
      <c r="FF2504" s="2"/>
      <c r="FG2504" s="2"/>
      <c r="FH2504" s="2"/>
      <c r="FI2504" s="2"/>
      <c r="FJ2504" s="2"/>
      <c r="FK2504" s="2"/>
      <c r="FL2504" s="2"/>
      <c r="FM2504" s="2"/>
      <c r="FN2504" s="2"/>
      <c r="FO2504" s="2"/>
      <c r="FP2504" s="2"/>
      <c r="FQ2504" s="2"/>
      <c r="FR2504" s="2"/>
      <c r="FS2504" s="2"/>
      <c r="FT2504" s="2"/>
      <c r="FU2504" s="2"/>
      <c r="FV2504" s="2"/>
      <c r="FW2504" s="2"/>
      <c r="FX2504" s="2"/>
      <c r="FY2504" s="2"/>
      <c r="FZ2504" s="2"/>
      <c r="GA2504" s="2"/>
      <c r="GB2504" s="2"/>
      <c r="GC2504" s="2"/>
      <c r="GD2504" s="2"/>
      <c r="GE2504" s="2"/>
      <c r="GF2504" s="2"/>
      <c r="GG2504" s="2"/>
      <c r="GH2504" s="2"/>
      <c r="GI2504" s="2"/>
      <c r="GJ2504" s="2"/>
      <c r="GK2504" s="2"/>
      <c r="GL2504" s="2"/>
      <c r="GM2504" s="2"/>
      <c r="GN2504" s="2"/>
      <c r="GO2504" s="2"/>
      <c r="GP2504" s="2"/>
      <c r="GQ2504" s="2"/>
      <c r="GR2504" s="2"/>
      <c r="GS2504" s="2"/>
      <c r="GT2504" s="2"/>
      <c r="GU2504" s="2"/>
      <c r="GV2504" s="2"/>
      <c r="GW2504" s="2"/>
      <c r="GX2504" s="2"/>
      <c r="GY2504" s="2"/>
      <c r="GZ2504" s="2"/>
      <c r="HA2504" s="2"/>
      <c r="HB2504" s="2"/>
      <c r="HC2504" s="2"/>
      <c r="HD2504" s="2"/>
      <c r="HE2504" s="2"/>
      <c r="HF2504" s="2"/>
      <c r="HG2504" s="2"/>
      <c r="HH2504" s="2"/>
      <c r="HI2504" s="2"/>
      <c r="HJ2504" s="2"/>
      <c r="HK2504" s="2"/>
      <c r="HL2504" s="2"/>
      <c r="HM2504" s="2"/>
      <c r="HN2504" s="2"/>
      <c r="HO2504" s="2"/>
      <c r="HP2504" s="2"/>
      <c r="HQ2504" s="2"/>
      <c r="HR2504" s="2"/>
      <c r="HS2504" s="2"/>
      <c r="HT2504" s="2"/>
      <c r="HU2504" s="2"/>
      <c r="HV2504" s="2"/>
      <c r="HW2504" s="2"/>
      <c r="HX2504" s="2"/>
      <c r="HY2504" s="2"/>
      <c r="HZ2504" s="2"/>
      <c r="IA2504" s="2"/>
      <c r="IB2504" s="2"/>
      <c r="IC2504" s="2"/>
      <c r="ID2504" s="2"/>
      <c r="IE2504" s="2"/>
      <c r="IF2504" s="2"/>
      <c r="IG2504" s="2"/>
      <c r="IH2504" s="2"/>
      <c r="II2504" s="2"/>
      <c r="IJ2504" s="2"/>
      <c r="IK2504" s="2"/>
      <c r="IL2504" s="2"/>
      <c r="IM2504" s="2"/>
      <c r="IN2504" s="2"/>
      <c r="IO2504" s="2"/>
      <c r="IP2504" s="2"/>
      <c r="IQ2504" s="2"/>
    </row>
    <row r="2505" spans="1:251" s="16" customFormat="1" ht="18.75" customHeight="1">
      <c r="A2505" s="8"/>
      <c r="B2505" s="25"/>
      <c r="C2505" s="135" t="s">
        <v>289</v>
      </c>
      <c r="D2505" s="136"/>
      <c r="E2505" s="136"/>
      <c r="F2505" s="136"/>
      <c r="G2505" s="136"/>
      <c r="H2505" s="136"/>
      <c r="I2505" s="136"/>
      <c r="J2505" s="136"/>
      <c r="K2505" s="136"/>
      <c r="L2505" s="136"/>
      <c r="M2505" s="136"/>
      <c r="N2505" s="136"/>
      <c r="O2505" s="136"/>
      <c r="P2505" s="136"/>
      <c r="Q2505" s="136"/>
      <c r="R2505" s="136"/>
      <c r="S2505" s="136"/>
      <c r="T2505" s="136"/>
      <c r="U2505" s="136"/>
      <c r="V2505" s="136"/>
      <c r="W2505" s="136"/>
      <c r="X2505" s="136"/>
      <c r="Y2505" s="136"/>
      <c r="Z2505" s="137"/>
      <c r="AA2505" s="177">
        <v>306991</v>
      </c>
      <c r="AB2505" s="178"/>
      <c r="AC2505" s="178"/>
      <c r="AD2505" s="178"/>
      <c r="AE2505" s="178"/>
      <c r="AF2505" s="178"/>
      <c r="AG2505" s="178"/>
      <c r="AH2505" s="178"/>
      <c r="AI2505" s="179"/>
      <c r="AJ2505" s="177">
        <v>242021</v>
      </c>
      <c r="AK2505" s="178"/>
      <c r="AL2505" s="178"/>
      <c r="AM2505" s="178"/>
      <c r="AN2505" s="178"/>
      <c r="AO2505" s="178"/>
      <c r="AP2505" s="178"/>
      <c r="AQ2505" s="178"/>
      <c r="AR2505" s="179"/>
      <c r="AS2505" s="141"/>
      <c r="AT2505" s="180"/>
      <c r="AU2505" s="180"/>
      <c r="AV2505" s="180"/>
      <c r="AW2505" s="180"/>
      <c r="AX2505" s="181"/>
      <c r="AY2505" s="2"/>
      <c r="AZ2505" s="2"/>
      <c r="BA2505" s="2"/>
      <c r="BB2505" s="2"/>
      <c r="BC2505" s="2"/>
      <c r="BD2505" s="2"/>
      <c r="BE2505" s="2"/>
      <c r="BF2505" s="2"/>
      <c r="BG2505" s="2"/>
      <c r="BH2505" s="2"/>
      <c r="BI2505" s="2"/>
      <c r="BJ2505" s="2"/>
      <c r="BK2505" s="2"/>
      <c r="BL2505" s="2"/>
      <c r="BM2505" s="2"/>
      <c r="BN2505" s="2"/>
      <c r="BO2505" s="2"/>
      <c r="BP2505" s="2"/>
      <c r="BQ2505" s="2"/>
      <c r="BR2505" s="2"/>
      <c r="BS2505" s="2"/>
      <c r="BT2505" s="2"/>
      <c r="BU2505" s="2"/>
      <c r="BV2505" s="2"/>
      <c r="BW2505" s="2"/>
      <c r="BX2505" s="2"/>
      <c r="BY2505" s="2"/>
      <c r="BZ2505" s="2"/>
      <c r="CA2505" s="2"/>
      <c r="CB2505" s="2"/>
      <c r="CC2505" s="2"/>
      <c r="CD2505" s="2"/>
      <c r="CE2505" s="2"/>
      <c r="CF2505" s="2"/>
      <c r="CG2505" s="2"/>
      <c r="CH2505" s="2"/>
      <c r="CI2505" s="2"/>
      <c r="CJ2505" s="2"/>
      <c r="CK2505" s="2"/>
      <c r="CL2505" s="2"/>
      <c r="CM2505" s="2"/>
      <c r="CN2505" s="2"/>
      <c r="CO2505" s="2"/>
      <c r="CP2505" s="2"/>
      <c r="CQ2505" s="2"/>
      <c r="CR2505" s="2"/>
      <c r="CS2505" s="2"/>
      <c r="CT2505" s="2"/>
      <c r="CU2505" s="2"/>
      <c r="CV2505" s="2"/>
      <c r="CW2505" s="2"/>
      <c r="CX2505" s="2"/>
      <c r="CY2505" s="2"/>
      <c r="CZ2505" s="2"/>
      <c r="DA2505" s="2"/>
      <c r="DB2505" s="2"/>
      <c r="DC2505" s="2"/>
      <c r="DD2505" s="2"/>
      <c r="DE2505" s="2"/>
      <c r="DF2505" s="2"/>
      <c r="DG2505" s="2"/>
      <c r="DH2505" s="2"/>
      <c r="DI2505" s="2"/>
      <c r="DJ2505" s="2"/>
      <c r="DK2505" s="2"/>
      <c r="DL2505" s="2"/>
      <c r="DM2505" s="2"/>
      <c r="DN2505" s="2"/>
      <c r="DO2505" s="2"/>
      <c r="DP2505" s="2"/>
      <c r="DQ2505" s="2"/>
      <c r="DR2505" s="2"/>
      <c r="DS2505" s="2"/>
      <c r="DT2505" s="2"/>
      <c r="DU2505" s="2"/>
      <c r="DV2505" s="2"/>
      <c r="DW2505" s="2"/>
      <c r="DX2505" s="2"/>
      <c r="DY2505" s="2"/>
      <c r="DZ2505" s="2"/>
      <c r="EA2505" s="2"/>
      <c r="EB2505" s="2"/>
      <c r="EC2505" s="2"/>
      <c r="ED2505" s="2"/>
      <c r="EE2505" s="2"/>
      <c r="EF2505" s="2"/>
      <c r="EG2505" s="2"/>
      <c r="EH2505" s="2"/>
      <c r="EI2505" s="2"/>
      <c r="EJ2505" s="2"/>
      <c r="EK2505" s="2"/>
      <c r="EL2505" s="2"/>
      <c r="EM2505" s="2"/>
      <c r="EN2505" s="2"/>
      <c r="EO2505" s="2"/>
      <c r="EP2505" s="2"/>
      <c r="EQ2505" s="2"/>
      <c r="ER2505" s="2"/>
      <c r="ES2505" s="2"/>
      <c r="ET2505" s="2"/>
      <c r="EU2505" s="2"/>
      <c r="EV2505" s="2"/>
      <c r="EW2505" s="2"/>
      <c r="EX2505" s="2"/>
      <c r="EY2505" s="2"/>
      <c r="EZ2505" s="2"/>
      <c r="FA2505" s="2"/>
      <c r="FB2505" s="2"/>
      <c r="FC2505" s="2"/>
      <c r="FD2505" s="2"/>
      <c r="FE2505" s="2"/>
      <c r="FF2505" s="2"/>
      <c r="FG2505" s="2"/>
      <c r="FH2505" s="2"/>
      <c r="FI2505" s="2"/>
      <c r="FJ2505" s="2"/>
      <c r="FK2505" s="2"/>
      <c r="FL2505" s="2"/>
      <c r="FM2505" s="2"/>
      <c r="FN2505" s="2"/>
      <c r="FO2505" s="2"/>
      <c r="FP2505" s="2"/>
      <c r="FQ2505" s="2"/>
      <c r="FR2505" s="2"/>
      <c r="FS2505" s="2"/>
      <c r="FT2505" s="2"/>
      <c r="FU2505" s="2"/>
      <c r="FV2505" s="2"/>
      <c r="FW2505" s="2"/>
      <c r="FX2505" s="2"/>
      <c r="FY2505" s="2"/>
      <c r="FZ2505" s="2"/>
      <c r="GA2505" s="2"/>
      <c r="GB2505" s="2"/>
      <c r="GC2505" s="2"/>
      <c r="GD2505" s="2"/>
      <c r="GE2505" s="2"/>
      <c r="GF2505" s="2"/>
      <c r="GG2505" s="2"/>
      <c r="GH2505" s="2"/>
      <c r="GI2505" s="2"/>
      <c r="GJ2505" s="2"/>
      <c r="GK2505" s="2"/>
      <c r="GL2505" s="2"/>
      <c r="GM2505" s="2"/>
      <c r="GN2505" s="2"/>
      <c r="GO2505" s="2"/>
      <c r="GP2505" s="2"/>
      <c r="GQ2505" s="2"/>
      <c r="GR2505" s="2"/>
      <c r="GS2505" s="2"/>
      <c r="GT2505" s="2"/>
      <c r="GU2505" s="2"/>
      <c r="GV2505" s="2"/>
      <c r="GW2505" s="2"/>
      <c r="GX2505" s="2"/>
      <c r="GY2505" s="2"/>
      <c r="GZ2505" s="2"/>
      <c r="HA2505" s="2"/>
      <c r="HB2505" s="2"/>
      <c r="HC2505" s="2"/>
      <c r="HD2505" s="2"/>
      <c r="HE2505" s="2"/>
      <c r="HF2505" s="2"/>
      <c r="HG2505" s="2"/>
      <c r="HH2505" s="2"/>
      <c r="HI2505" s="2"/>
      <c r="HJ2505" s="2"/>
      <c r="HK2505" s="2"/>
      <c r="HL2505" s="2"/>
      <c r="HM2505" s="2"/>
      <c r="HN2505" s="2"/>
      <c r="HO2505" s="2"/>
      <c r="HP2505" s="2"/>
      <c r="HQ2505" s="2"/>
      <c r="HR2505" s="2"/>
      <c r="HS2505" s="2"/>
      <c r="HT2505" s="2"/>
      <c r="HU2505" s="2"/>
      <c r="HV2505" s="2"/>
      <c r="HW2505" s="2"/>
      <c r="HX2505" s="2"/>
      <c r="HY2505" s="2"/>
      <c r="HZ2505" s="2"/>
      <c r="IA2505" s="2"/>
      <c r="IB2505" s="2"/>
      <c r="IC2505" s="2"/>
      <c r="ID2505" s="2"/>
      <c r="IE2505" s="2"/>
      <c r="IF2505" s="2"/>
      <c r="IG2505" s="2"/>
      <c r="IH2505" s="2"/>
      <c r="II2505" s="2"/>
      <c r="IJ2505" s="2"/>
      <c r="IK2505" s="2"/>
      <c r="IL2505" s="2"/>
      <c r="IM2505" s="2"/>
      <c r="IN2505" s="2"/>
      <c r="IO2505" s="2"/>
      <c r="IP2505" s="2"/>
      <c r="IQ2505" s="2"/>
    </row>
    <row r="2506" spans="1:251" s="16" customFormat="1" ht="18.75" customHeight="1">
      <c r="A2506" s="8"/>
      <c r="B2506" s="25"/>
      <c r="C2506" s="135" t="s">
        <v>293</v>
      </c>
      <c r="D2506" s="136"/>
      <c r="E2506" s="136"/>
      <c r="F2506" s="136"/>
      <c r="G2506" s="136"/>
      <c r="H2506" s="136"/>
      <c r="I2506" s="136"/>
      <c r="J2506" s="136"/>
      <c r="K2506" s="136"/>
      <c r="L2506" s="136"/>
      <c r="M2506" s="136"/>
      <c r="N2506" s="136"/>
      <c r="O2506" s="136"/>
      <c r="P2506" s="136"/>
      <c r="Q2506" s="136"/>
      <c r="R2506" s="136"/>
      <c r="S2506" s="136"/>
      <c r="T2506" s="136"/>
      <c r="U2506" s="136"/>
      <c r="V2506" s="136"/>
      <c r="W2506" s="136"/>
      <c r="X2506" s="136"/>
      <c r="Y2506" s="136"/>
      <c r="Z2506" s="137"/>
      <c r="AA2506" s="177">
        <v>2729336</v>
      </c>
      <c r="AB2506" s="178"/>
      <c r="AC2506" s="178"/>
      <c r="AD2506" s="178"/>
      <c r="AE2506" s="178"/>
      <c r="AF2506" s="178"/>
      <c r="AG2506" s="178"/>
      <c r="AH2506" s="178"/>
      <c r="AI2506" s="179"/>
      <c r="AJ2506" s="177">
        <v>1955324</v>
      </c>
      <c r="AK2506" s="178"/>
      <c r="AL2506" s="178"/>
      <c r="AM2506" s="178"/>
      <c r="AN2506" s="178"/>
      <c r="AO2506" s="178"/>
      <c r="AP2506" s="178"/>
      <c r="AQ2506" s="178"/>
      <c r="AR2506" s="179"/>
      <c r="AS2506" s="141"/>
      <c r="AT2506" s="180"/>
      <c r="AU2506" s="180"/>
      <c r="AV2506" s="180"/>
      <c r="AW2506" s="180"/>
      <c r="AX2506" s="181"/>
      <c r="AY2506" s="2"/>
      <c r="AZ2506" s="2"/>
      <c r="BA2506" s="2"/>
      <c r="BB2506" s="2"/>
      <c r="BC2506" s="2"/>
      <c r="BD2506" s="2"/>
      <c r="BE2506" s="2"/>
      <c r="BF2506" s="2"/>
      <c r="BG2506" s="2"/>
      <c r="BH2506" s="2"/>
      <c r="BI2506" s="2"/>
      <c r="BJ2506" s="2"/>
      <c r="BK2506" s="2"/>
      <c r="BL2506" s="2"/>
      <c r="BM2506" s="2"/>
      <c r="BN2506" s="2"/>
      <c r="BO2506" s="2"/>
      <c r="BP2506" s="2"/>
      <c r="BQ2506" s="2"/>
      <c r="BR2506" s="2"/>
      <c r="BS2506" s="2"/>
      <c r="BT2506" s="2"/>
      <c r="BU2506" s="2"/>
      <c r="BV2506" s="2"/>
      <c r="BW2506" s="2"/>
      <c r="BX2506" s="2"/>
      <c r="BY2506" s="2"/>
      <c r="BZ2506" s="2"/>
      <c r="CA2506" s="2"/>
      <c r="CB2506" s="2"/>
      <c r="CC2506" s="2"/>
      <c r="CD2506" s="2"/>
      <c r="CE2506" s="2"/>
      <c r="CF2506" s="2"/>
      <c r="CG2506" s="2"/>
      <c r="CH2506" s="2"/>
      <c r="CI2506" s="2"/>
      <c r="CJ2506" s="2"/>
      <c r="CK2506" s="2"/>
      <c r="CL2506" s="2"/>
      <c r="CM2506" s="2"/>
      <c r="CN2506" s="2"/>
      <c r="CO2506" s="2"/>
      <c r="CP2506" s="2"/>
      <c r="CQ2506" s="2"/>
      <c r="CR2506" s="2"/>
      <c r="CS2506" s="2"/>
      <c r="CT2506" s="2"/>
      <c r="CU2506" s="2"/>
      <c r="CV2506" s="2"/>
      <c r="CW2506" s="2"/>
      <c r="CX2506" s="2"/>
      <c r="CY2506" s="2"/>
      <c r="CZ2506" s="2"/>
      <c r="DA2506" s="2"/>
      <c r="DB2506" s="2"/>
      <c r="DC2506" s="2"/>
      <c r="DD2506" s="2"/>
      <c r="DE2506" s="2"/>
      <c r="DF2506" s="2"/>
      <c r="DG2506" s="2"/>
      <c r="DH2506" s="2"/>
      <c r="DI2506" s="2"/>
      <c r="DJ2506" s="2"/>
      <c r="DK2506" s="2"/>
      <c r="DL2506" s="2"/>
      <c r="DM2506" s="2"/>
      <c r="DN2506" s="2"/>
      <c r="DO2506" s="2"/>
      <c r="DP2506" s="2"/>
      <c r="DQ2506" s="2"/>
      <c r="DR2506" s="2"/>
      <c r="DS2506" s="2"/>
      <c r="DT2506" s="2"/>
      <c r="DU2506" s="2"/>
      <c r="DV2506" s="2"/>
      <c r="DW2506" s="2"/>
      <c r="DX2506" s="2"/>
      <c r="DY2506" s="2"/>
      <c r="DZ2506" s="2"/>
      <c r="EA2506" s="2"/>
      <c r="EB2506" s="2"/>
      <c r="EC2506" s="2"/>
      <c r="ED2506" s="2"/>
      <c r="EE2506" s="2"/>
      <c r="EF2506" s="2"/>
      <c r="EG2506" s="2"/>
      <c r="EH2506" s="2"/>
      <c r="EI2506" s="2"/>
      <c r="EJ2506" s="2"/>
      <c r="EK2506" s="2"/>
      <c r="EL2506" s="2"/>
      <c r="EM2506" s="2"/>
      <c r="EN2506" s="2"/>
      <c r="EO2506" s="2"/>
      <c r="EP2506" s="2"/>
      <c r="EQ2506" s="2"/>
      <c r="ER2506" s="2"/>
      <c r="ES2506" s="2"/>
      <c r="ET2506" s="2"/>
      <c r="EU2506" s="2"/>
      <c r="EV2506" s="2"/>
      <c r="EW2506" s="2"/>
      <c r="EX2506" s="2"/>
      <c r="EY2506" s="2"/>
      <c r="EZ2506" s="2"/>
      <c r="FA2506" s="2"/>
      <c r="FB2506" s="2"/>
      <c r="FC2506" s="2"/>
      <c r="FD2506" s="2"/>
      <c r="FE2506" s="2"/>
      <c r="FF2506" s="2"/>
      <c r="FG2506" s="2"/>
      <c r="FH2506" s="2"/>
      <c r="FI2506" s="2"/>
      <c r="FJ2506" s="2"/>
      <c r="FK2506" s="2"/>
      <c r="FL2506" s="2"/>
      <c r="FM2506" s="2"/>
      <c r="FN2506" s="2"/>
      <c r="FO2506" s="2"/>
      <c r="FP2506" s="2"/>
      <c r="FQ2506" s="2"/>
      <c r="FR2506" s="2"/>
      <c r="FS2506" s="2"/>
      <c r="FT2506" s="2"/>
      <c r="FU2506" s="2"/>
      <c r="FV2506" s="2"/>
      <c r="FW2506" s="2"/>
      <c r="FX2506" s="2"/>
      <c r="FY2506" s="2"/>
      <c r="FZ2506" s="2"/>
      <c r="GA2506" s="2"/>
      <c r="GB2506" s="2"/>
      <c r="GC2506" s="2"/>
      <c r="GD2506" s="2"/>
      <c r="GE2506" s="2"/>
      <c r="GF2506" s="2"/>
      <c r="GG2506" s="2"/>
      <c r="GH2506" s="2"/>
      <c r="GI2506" s="2"/>
      <c r="GJ2506" s="2"/>
      <c r="GK2506" s="2"/>
      <c r="GL2506" s="2"/>
      <c r="GM2506" s="2"/>
      <c r="GN2506" s="2"/>
      <c r="GO2506" s="2"/>
      <c r="GP2506" s="2"/>
      <c r="GQ2506" s="2"/>
      <c r="GR2506" s="2"/>
      <c r="GS2506" s="2"/>
      <c r="GT2506" s="2"/>
      <c r="GU2506" s="2"/>
      <c r="GV2506" s="2"/>
      <c r="GW2506" s="2"/>
      <c r="GX2506" s="2"/>
      <c r="GY2506" s="2"/>
      <c r="GZ2506" s="2"/>
      <c r="HA2506" s="2"/>
      <c r="HB2506" s="2"/>
      <c r="HC2506" s="2"/>
      <c r="HD2506" s="2"/>
      <c r="HE2506" s="2"/>
      <c r="HF2506" s="2"/>
      <c r="HG2506" s="2"/>
      <c r="HH2506" s="2"/>
      <c r="HI2506" s="2"/>
      <c r="HJ2506" s="2"/>
      <c r="HK2506" s="2"/>
      <c r="HL2506" s="2"/>
      <c r="HM2506" s="2"/>
      <c r="HN2506" s="2"/>
      <c r="HO2506" s="2"/>
      <c r="HP2506" s="2"/>
      <c r="HQ2506" s="2"/>
      <c r="HR2506" s="2"/>
      <c r="HS2506" s="2"/>
      <c r="HT2506" s="2"/>
      <c r="HU2506" s="2"/>
      <c r="HV2506" s="2"/>
      <c r="HW2506" s="2"/>
      <c r="HX2506" s="2"/>
      <c r="HY2506" s="2"/>
      <c r="HZ2506" s="2"/>
      <c r="IA2506" s="2"/>
      <c r="IB2506" s="2"/>
      <c r="IC2506" s="2"/>
      <c r="ID2506" s="2"/>
      <c r="IE2506" s="2"/>
      <c r="IF2506" s="2"/>
      <c r="IG2506" s="2"/>
      <c r="IH2506" s="2"/>
      <c r="II2506" s="2"/>
      <c r="IJ2506" s="2"/>
      <c r="IK2506" s="2"/>
      <c r="IL2506" s="2"/>
      <c r="IM2506" s="2"/>
      <c r="IN2506" s="2"/>
      <c r="IO2506" s="2"/>
      <c r="IP2506" s="2"/>
      <c r="IQ2506" s="2"/>
    </row>
    <row r="2507" spans="1:251" s="16" customFormat="1" ht="18.75" customHeight="1">
      <c r="A2507" s="8"/>
      <c r="B2507" s="25"/>
      <c r="C2507" s="135" t="s">
        <v>296</v>
      </c>
      <c r="D2507" s="136"/>
      <c r="E2507" s="136"/>
      <c r="F2507" s="136"/>
      <c r="G2507" s="136"/>
      <c r="H2507" s="136"/>
      <c r="I2507" s="136"/>
      <c r="J2507" s="136"/>
      <c r="K2507" s="136"/>
      <c r="L2507" s="136"/>
      <c r="M2507" s="136"/>
      <c r="N2507" s="136"/>
      <c r="O2507" s="136"/>
      <c r="P2507" s="136"/>
      <c r="Q2507" s="136"/>
      <c r="R2507" s="136"/>
      <c r="S2507" s="136"/>
      <c r="T2507" s="136"/>
      <c r="U2507" s="136"/>
      <c r="V2507" s="136"/>
      <c r="W2507" s="136"/>
      <c r="X2507" s="136"/>
      <c r="Y2507" s="136"/>
      <c r="Z2507" s="137"/>
      <c r="AA2507" s="177">
        <v>31576</v>
      </c>
      <c r="AB2507" s="178"/>
      <c r="AC2507" s="178"/>
      <c r="AD2507" s="178"/>
      <c r="AE2507" s="178"/>
      <c r="AF2507" s="178"/>
      <c r="AG2507" s="178"/>
      <c r="AH2507" s="178"/>
      <c r="AI2507" s="179"/>
      <c r="AJ2507" s="177">
        <v>31576</v>
      </c>
      <c r="AK2507" s="178"/>
      <c r="AL2507" s="178"/>
      <c r="AM2507" s="178"/>
      <c r="AN2507" s="178"/>
      <c r="AO2507" s="178"/>
      <c r="AP2507" s="178"/>
      <c r="AQ2507" s="178"/>
      <c r="AR2507" s="179"/>
      <c r="AS2507" s="141"/>
      <c r="AT2507" s="180"/>
      <c r="AU2507" s="180"/>
      <c r="AV2507" s="180"/>
      <c r="AW2507" s="180"/>
      <c r="AX2507" s="181"/>
      <c r="AY2507" s="2"/>
      <c r="AZ2507" s="2"/>
      <c r="BA2507" s="2"/>
      <c r="BB2507" s="2"/>
      <c r="BC2507" s="2"/>
      <c r="BD2507" s="2"/>
      <c r="BE2507" s="2"/>
      <c r="BF2507" s="2"/>
      <c r="BG2507" s="2"/>
      <c r="BH2507" s="2"/>
      <c r="BI2507" s="2"/>
      <c r="BJ2507" s="2"/>
      <c r="BK2507" s="2"/>
      <c r="BL2507" s="2"/>
      <c r="BM2507" s="2"/>
      <c r="BN2507" s="2"/>
      <c r="BO2507" s="2"/>
      <c r="BP2507" s="2"/>
      <c r="BQ2507" s="2"/>
      <c r="BR2507" s="2"/>
      <c r="BS2507" s="2"/>
      <c r="BT2507" s="2"/>
      <c r="BU2507" s="2"/>
      <c r="BV2507" s="2"/>
      <c r="BW2507" s="2"/>
      <c r="BX2507" s="2"/>
      <c r="BY2507" s="2"/>
      <c r="BZ2507" s="2"/>
      <c r="CA2507" s="2"/>
      <c r="CB2507" s="2"/>
      <c r="CC2507" s="2"/>
      <c r="CD2507" s="2"/>
      <c r="CE2507" s="2"/>
      <c r="CF2507" s="2"/>
      <c r="CG2507" s="2"/>
      <c r="CH2507" s="2"/>
      <c r="CI2507" s="2"/>
      <c r="CJ2507" s="2"/>
      <c r="CK2507" s="2"/>
      <c r="CL2507" s="2"/>
      <c r="CM2507" s="2"/>
      <c r="CN2507" s="2"/>
      <c r="CO2507" s="2"/>
      <c r="CP2507" s="2"/>
      <c r="CQ2507" s="2"/>
      <c r="CR2507" s="2"/>
      <c r="CS2507" s="2"/>
      <c r="CT2507" s="2"/>
      <c r="CU2507" s="2"/>
      <c r="CV2507" s="2"/>
      <c r="CW2507" s="2"/>
      <c r="CX2507" s="2"/>
      <c r="CY2507" s="2"/>
      <c r="CZ2507" s="2"/>
      <c r="DA2507" s="2"/>
      <c r="DB2507" s="2"/>
      <c r="DC2507" s="2"/>
      <c r="DD2507" s="2"/>
      <c r="DE2507" s="2"/>
      <c r="DF2507" s="2"/>
      <c r="DG2507" s="2"/>
      <c r="DH2507" s="2"/>
      <c r="DI2507" s="2"/>
      <c r="DJ2507" s="2"/>
      <c r="DK2507" s="2"/>
      <c r="DL2507" s="2"/>
      <c r="DM2507" s="2"/>
      <c r="DN2507" s="2"/>
      <c r="DO2507" s="2"/>
      <c r="DP2507" s="2"/>
      <c r="DQ2507" s="2"/>
      <c r="DR2507" s="2"/>
      <c r="DS2507" s="2"/>
      <c r="DT2507" s="2"/>
      <c r="DU2507" s="2"/>
      <c r="DV2507" s="2"/>
      <c r="DW2507" s="2"/>
      <c r="DX2507" s="2"/>
      <c r="DY2507" s="2"/>
      <c r="DZ2507" s="2"/>
      <c r="EA2507" s="2"/>
      <c r="EB2507" s="2"/>
      <c r="EC2507" s="2"/>
      <c r="ED2507" s="2"/>
      <c r="EE2507" s="2"/>
      <c r="EF2507" s="2"/>
      <c r="EG2507" s="2"/>
      <c r="EH2507" s="2"/>
      <c r="EI2507" s="2"/>
      <c r="EJ2507" s="2"/>
      <c r="EK2507" s="2"/>
      <c r="EL2507" s="2"/>
      <c r="EM2507" s="2"/>
      <c r="EN2507" s="2"/>
      <c r="EO2507" s="2"/>
      <c r="EP2507" s="2"/>
      <c r="EQ2507" s="2"/>
      <c r="ER2507" s="2"/>
      <c r="ES2507" s="2"/>
      <c r="ET2507" s="2"/>
      <c r="EU2507" s="2"/>
      <c r="EV2507" s="2"/>
      <c r="EW2507" s="2"/>
      <c r="EX2507" s="2"/>
      <c r="EY2507" s="2"/>
      <c r="EZ2507" s="2"/>
      <c r="FA2507" s="2"/>
      <c r="FB2507" s="2"/>
      <c r="FC2507" s="2"/>
      <c r="FD2507" s="2"/>
      <c r="FE2507" s="2"/>
      <c r="FF2507" s="2"/>
      <c r="FG2507" s="2"/>
      <c r="FH2507" s="2"/>
      <c r="FI2507" s="2"/>
      <c r="FJ2507" s="2"/>
      <c r="FK2507" s="2"/>
      <c r="FL2507" s="2"/>
      <c r="FM2507" s="2"/>
      <c r="FN2507" s="2"/>
      <c r="FO2507" s="2"/>
      <c r="FP2507" s="2"/>
      <c r="FQ2507" s="2"/>
      <c r="FR2507" s="2"/>
      <c r="FS2507" s="2"/>
      <c r="FT2507" s="2"/>
      <c r="FU2507" s="2"/>
      <c r="FV2507" s="2"/>
      <c r="FW2507" s="2"/>
      <c r="FX2507" s="2"/>
      <c r="FY2507" s="2"/>
      <c r="FZ2507" s="2"/>
      <c r="GA2507" s="2"/>
      <c r="GB2507" s="2"/>
      <c r="GC2507" s="2"/>
      <c r="GD2507" s="2"/>
      <c r="GE2507" s="2"/>
      <c r="GF2507" s="2"/>
      <c r="GG2507" s="2"/>
      <c r="GH2507" s="2"/>
      <c r="GI2507" s="2"/>
      <c r="GJ2507" s="2"/>
      <c r="GK2507" s="2"/>
      <c r="GL2507" s="2"/>
      <c r="GM2507" s="2"/>
      <c r="GN2507" s="2"/>
      <c r="GO2507" s="2"/>
      <c r="GP2507" s="2"/>
      <c r="GQ2507" s="2"/>
      <c r="GR2507" s="2"/>
      <c r="GS2507" s="2"/>
      <c r="GT2507" s="2"/>
      <c r="GU2507" s="2"/>
      <c r="GV2507" s="2"/>
      <c r="GW2507" s="2"/>
      <c r="GX2507" s="2"/>
      <c r="GY2507" s="2"/>
      <c r="GZ2507" s="2"/>
      <c r="HA2507" s="2"/>
      <c r="HB2507" s="2"/>
      <c r="HC2507" s="2"/>
      <c r="HD2507" s="2"/>
      <c r="HE2507" s="2"/>
      <c r="HF2507" s="2"/>
      <c r="HG2507" s="2"/>
      <c r="HH2507" s="2"/>
      <c r="HI2507" s="2"/>
      <c r="HJ2507" s="2"/>
      <c r="HK2507" s="2"/>
      <c r="HL2507" s="2"/>
      <c r="HM2507" s="2"/>
      <c r="HN2507" s="2"/>
      <c r="HO2507" s="2"/>
      <c r="HP2507" s="2"/>
      <c r="HQ2507" s="2"/>
      <c r="HR2507" s="2"/>
      <c r="HS2507" s="2"/>
      <c r="HT2507" s="2"/>
      <c r="HU2507" s="2"/>
      <c r="HV2507" s="2"/>
      <c r="HW2507" s="2"/>
      <c r="HX2507" s="2"/>
      <c r="HY2507" s="2"/>
      <c r="HZ2507" s="2"/>
      <c r="IA2507" s="2"/>
      <c r="IB2507" s="2"/>
      <c r="IC2507" s="2"/>
      <c r="ID2507" s="2"/>
      <c r="IE2507" s="2"/>
      <c r="IF2507" s="2"/>
      <c r="IG2507" s="2"/>
      <c r="IH2507" s="2"/>
      <c r="II2507" s="2"/>
      <c r="IJ2507" s="2"/>
      <c r="IK2507" s="2"/>
      <c r="IL2507" s="2"/>
      <c r="IM2507" s="2"/>
      <c r="IN2507" s="2"/>
      <c r="IO2507" s="2"/>
      <c r="IP2507" s="2"/>
      <c r="IQ2507" s="2"/>
    </row>
    <row r="2508" spans="1:251" s="16" customFormat="1" ht="18.75" customHeight="1">
      <c r="A2508" s="8"/>
      <c r="B2508" s="25"/>
      <c r="C2508" s="135" t="s">
        <v>295</v>
      </c>
      <c r="D2508" s="136"/>
      <c r="E2508" s="136"/>
      <c r="F2508" s="136"/>
      <c r="G2508" s="136"/>
      <c r="H2508" s="136"/>
      <c r="I2508" s="136"/>
      <c r="J2508" s="136"/>
      <c r="K2508" s="136"/>
      <c r="L2508" s="136"/>
      <c r="M2508" s="136"/>
      <c r="N2508" s="136"/>
      <c r="O2508" s="136"/>
      <c r="P2508" s="136"/>
      <c r="Q2508" s="136"/>
      <c r="R2508" s="136"/>
      <c r="S2508" s="136"/>
      <c r="T2508" s="136"/>
      <c r="U2508" s="136"/>
      <c r="V2508" s="136"/>
      <c r="W2508" s="136"/>
      <c r="X2508" s="136"/>
      <c r="Y2508" s="136"/>
      <c r="Z2508" s="137"/>
      <c r="AA2508" s="177">
        <v>169695</v>
      </c>
      <c r="AB2508" s="178"/>
      <c r="AC2508" s="178"/>
      <c r="AD2508" s="178"/>
      <c r="AE2508" s="178"/>
      <c r="AF2508" s="178"/>
      <c r="AG2508" s="178"/>
      <c r="AH2508" s="178"/>
      <c r="AI2508" s="179"/>
      <c r="AJ2508" s="177">
        <v>15792</v>
      </c>
      <c r="AK2508" s="178"/>
      <c r="AL2508" s="178"/>
      <c r="AM2508" s="178"/>
      <c r="AN2508" s="178"/>
      <c r="AO2508" s="178"/>
      <c r="AP2508" s="178"/>
      <c r="AQ2508" s="178"/>
      <c r="AR2508" s="179"/>
      <c r="AS2508" s="141"/>
      <c r="AT2508" s="180"/>
      <c r="AU2508" s="180"/>
      <c r="AV2508" s="180"/>
      <c r="AW2508" s="180"/>
      <c r="AX2508" s="181"/>
      <c r="AY2508" s="2"/>
      <c r="AZ2508" s="2"/>
      <c r="BA2508" s="2"/>
      <c r="BB2508" s="2"/>
      <c r="BC2508" s="2"/>
      <c r="BD2508" s="2"/>
      <c r="BE2508" s="2"/>
      <c r="BF2508" s="2"/>
      <c r="BG2508" s="2"/>
      <c r="BH2508" s="2"/>
      <c r="BI2508" s="2"/>
      <c r="BJ2508" s="2"/>
      <c r="BK2508" s="2"/>
      <c r="BL2508" s="2"/>
      <c r="BM2508" s="2"/>
      <c r="BN2508" s="2"/>
      <c r="BO2508" s="2"/>
      <c r="BP2508" s="2"/>
      <c r="BQ2508" s="2"/>
      <c r="BR2508" s="2"/>
      <c r="BS2508" s="2"/>
      <c r="BT2508" s="2"/>
      <c r="BU2508" s="2"/>
      <c r="BV2508" s="2"/>
      <c r="BW2508" s="2"/>
      <c r="BX2508" s="2"/>
      <c r="BY2508" s="2"/>
      <c r="BZ2508" s="2"/>
      <c r="CA2508" s="2"/>
      <c r="CB2508" s="2"/>
      <c r="CC2508" s="2"/>
      <c r="CD2508" s="2"/>
      <c r="CE2508" s="2"/>
      <c r="CF2508" s="2"/>
      <c r="CG2508" s="2"/>
      <c r="CH2508" s="2"/>
      <c r="CI2508" s="2"/>
      <c r="CJ2508" s="2"/>
      <c r="CK2508" s="2"/>
      <c r="CL2508" s="2"/>
      <c r="CM2508" s="2"/>
      <c r="CN2508" s="2"/>
      <c r="CO2508" s="2"/>
      <c r="CP2508" s="2"/>
      <c r="CQ2508" s="2"/>
      <c r="CR2508" s="2"/>
      <c r="CS2508" s="2"/>
      <c r="CT2508" s="2"/>
      <c r="CU2508" s="2"/>
      <c r="CV2508" s="2"/>
      <c r="CW2508" s="2"/>
      <c r="CX2508" s="2"/>
      <c r="CY2508" s="2"/>
      <c r="CZ2508" s="2"/>
      <c r="DA2508" s="2"/>
      <c r="DB2508" s="2"/>
      <c r="DC2508" s="2"/>
      <c r="DD2508" s="2"/>
      <c r="DE2508" s="2"/>
      <c r="DF2508" s="2"/>
      <c r="DG2508" s="2"/>
      <c r="DH2508" s="2"/>
      <c r="DI2508" s="2"/>
      <c r="DJ2508" s="2"/>
      <c r="DK2508" s="2"/>
      <c r="DL2508" s="2"/>
      <c r="DM2508" s="2"/>
      <c r="DN2508" s="2"/>
      <c r="DO2508" s="2"/>
      <c r="DP2508" s="2"/>
      <c r="DQ2508" s="2"/>
      <c r="DR2508" s="2"/>
      <c r="DS2508" s="2"/>
      <c r="DT2508" s="2"/>
      <c r="DU2508" s="2"/>
      <c r="DV2508" s="2"/>
      <c r="DW2508" s="2"/>
      <c r="DX2508" s="2"/>
      <c r="DY2508" s="2"/>
      <c r="DZ2508" s="2"/>
      <c r="EA2508" s="2"/>
      <c r="EB2508" s="2"/>
      <c r="EC2508" s="2"/>
      <c r="ED2508" s="2"/>
      <c r="EE2508" s="2"/>
      <c r="EF2508" s="2"/>
      <c r="EG2508" s="2"/>
      <c r="EH2508" s="2"/>
      <c r="EI2508" s="2"/>
      <c r="EJ2508" s="2"/>
      <c r="EK2508" s="2"/>
      <c r="EL2508" s="2"/>
      <c r="EM2508" s="2"/>
      <c r="EN2508" s="2"/>
      <c r="EO2508" s="2"/>
      <c r="EP2508" s="2"/>
      <c r="EQ2508" s="2"/>
      <c r="ER2508" s="2"/>
      <c r="ES2508" s="2"/>
      <c r="ET2508" s="2"/>
      <c r="EU2508" s="2"/>
      <c r="EV2508" s="2"/>
      <c r="EW2508" s="2"/>
      <c r="EX2508" s="2"/>
      <c r="EY2508" s="2"/>
      <c r="EZ2508" s="2"/>
      <c r="FA2508" s="2"/>
      <c r="FB2508" s="2"/>
      <c r="FC2508" s="2"/>
      <c r="FD2508" s="2"/>
      <c r="FE2508" s="2"/>
      <c r="FF2508" s="2"/>
      <c r="FG2508" s="2"/>
      <c r="FH2508" s="2"/>
      <c r="FI2508" s="2"/>
      <c r="FJ2508" s="2"/>
      <c r="FK2508" s="2"/>
      <c r="FL2508" s="2"/>
      <c r="FM2508" s="2"/>
      <c r="FN2508" s="2"/>
      <c r="FO2508" s="2"/>
      <c r="FP2508" s="2"/>
      <c r="FQ2508" s="2"/>
      <c r="FR2508" s="2"/>
      <c r="FS2508" s="2"/>
      <c r="FT2508" s="2"/>
      <c r="FU2508" s="2"/>
      <c r="FV2508" s="2"/>
      <c r="FW2508" s="2"/>
      <c r="FX2508" s="2"/>
      <c r="FY2508" s="2"/>
      <c r="FZ2508" s="2"/>
      <c r="GA2508" s="2"/>
      <c r="GB2508" s="2"/>
      <c r="GC2508" s="2"/>
      <c r="GD2508" s="2"/>
      <c r="GE2508" s="2"/>
      <c r="GF2508" s="2"/>
      <c r="GG2508" s="2"/>
      <c r="GH2508" s="2"/>
      <c r="GI2508" s="2"/>
      <c r="GJ2508" s="2"/>
      <c r="GK2508" s="2"/>
      <c r="GL2508" s="2"/>
      <c r="GM2508" s="2"/>
      <c r="GN2508" s="2"/>
      <c r="GO2508" s="2"/>
      <c r="GP2508" s="2"/>
      <c r="GQ2508" s="2"/>
      <c r="GR2508" s="2"/>
      <c r="GS2508" s="2"/>
      <c r="GT2508" s="2"/>
      <c r="GU2508" s="2"/>
      <c r="GV2508" s="2"/>
      <c r="GW2508" s="2"/>
      <c r="GX2508" s="2"/>
      <c r="GY2508" s="2"/>
      <c r="GZ2508" s="2"/>
      <c r="HA2508" s="2"/>
      <c r="HB2508" s="2"/>
      <c r="HC2508" s="2"/>
      <c r="HD2508" s="2"/>
      <c r="HE2508" s="2"/>
      <c r="HF2508" s="2"/>
      <c r="HG2508" s="2"/>
      <c r="HH2508" s="2"/>
      <c r="HI2508" s="2"/>
      <c r="HJ2508" s="2"/>
      <c r="HK2508" s="2"/>
      <c r="HL2508" s="2"/>
      <c r="HM2508" s="2"/>
      <c r="HN2508" s="2"/>
      <c r="HO2508" s="2"/>
      <c r="HP2508" s="2"/>
      <c r="HQ2508" s="2"/>
      <c r="HR2508" s="2"/>
      <c r="HS2508" s="2"/>
      <c r="HT2508" s="2"/>
      <c r="HU2508" s="2"/>
      <c r="HV2508" s="2"/>
      <c r="HW2508" s="2"/>
      <c r="HX2508" s="2"/>
      <c r="HY2508" s="2"/>
      <c r="HZ2508" s="2"/>
      <c r="IA2508" s="2"/>
      <c r="IB2508" s="2"/>
      <c r="IC2508" s="2"/>
      <c r="ID2508" s="2"/>
      <c r="IE2508" s="2"/>
      <c r="IF2508" s="2"/>
      <c r="IG2508" s="2"/>
      <c r="IH2508" s="2"/>
      <c r="II2508" s="2"/>
      <c r="IJ2508" s="2"/>
      <c r="IK2508" s="2"/>
      <c r="IL2508" s="2"/>
      <c r="IM2508" s="2"/>
      <c r="IN2508" s="2"/>
      <c r="IO2508" s="2"/>
      <c r="IP2508" s="2"/>
      <c r="IQ2508" s="2"/>
    </row>
    <row r="2509" spans="1:251" s="16" customFormat="1" ht="18.75" customHeight="1">
      <c r="A2509" s="8"/>
      <c r="B2509" s="25"/>
      <c r="C2509" s="135" t="s">
        <v>294</v>
      </c>
      <c r="D2509" s="136"/>
      <c r="E2509" s="136"/>
      <c r="F2509" s="136"/>
      <c r="G2509" s="136"/>
      <c r="H2509" s="136"/>
      <c r="I2509" s="136"/>
      <c r="J2509" s="136"/>
      <c r="K2509" s="136"/>
      <c r="L2509" s="136"/>
      <c r="M2509" s="136"/>
      <c r="N2509" s="136"/>
      <c r="O2509" s="136"/>
      <c r="P2509" s="136"/>
      <c r="Q2509" s="136"/>
      <c r="R2509" s="136"/>
      <c r="S2509" s="136"/>
      <c r="T2509" s="136"/>
      <c r="U2509" s="136"/>
      <c r="V2509" s="136"/>
      <c r="W2509" s="136"/>
      <c r="X2509" s="136"/>
      <c r="Y2509" s="136"/>
      <c r="Z2509" s="137"/>
      <c r="AA2509" s="138">
        <v>0</v>
      </c>
      <c r="AB2509" s="139"/>
      <c r="AC2509" s="139"/>
      <c r="AD2509" s="139"/>
      <c r="AE2509" s="139"/>
      <c r="AF2509" s="139"/>
      <c r="AG2509" s="139"/>
      <c r="AH2509" s="139"/>
      <c r="AI2509" s="140"/>
      <c r="AJ2509" s="138">
        <v>273713</v>
      </c>
      <c r="AK2509" s="139"/>
      <c r="AL2509" s="139"/>
      <c r="AM2509" s="139"/>
      <c r="AN2509" s="139"/>
      <c r="AO2509" s="139"/>
      <c r="AP2509" s="139"/>
      <c r="AQ2509" s="139"/>
      <c r="AR2509" s="140"/>
      <c r="AS2509" s="74"/>
      <c r="AT2509" s="75"/>
      <c r="AU2509" s="75"/>
      <c r="AV2509" s="75"/>
      <c r="AW2509" s="75"/>
      <c r="AX2509" s="76"/>
      <c r="AY2509" s="2"/>
      <c r="AZ2509" s="2"/>
      <c r="BA2509" s="2"/>
      <c r="BB2509" s="2"/>
      <c r="BC2509" s="2"/>
      <c r="BD2509" s="2"/>
      <c r="BE2509" s="2"/>
      <c r="BF2509" s="2"/>
      <c r="BG2509" s="2"/>
      <c r="BH2509" s="2"/>
      <c r="BI2509" s="2"/>
      <c r="BJ2509" s="2"/>
      <c r="BK2509" s="2"/>
      <c r="BL2509" s="2"/>
      <c r="BM2509" s="2"/>
      <c r="BN2509" s="2"/>
      <c r="BO2509" s="2"/>
      <c r="BP2509" s="2"/>
      <c r="BQ2509" s="2"/>
      <c r="BR2509" s="2"/>
      <c r="BS2509" s="2"/>
      <c r="BT2509" s="2"/>
      <c r="BU2509" s="2"/>
      <c r="BV2509" s="2"/>
      <c r="BW2509" s="2"/>
      <c r="BX2509" s="2"/>
      <c r="BY2509" s="2"/>
      <c r="BZ2509" s="2"/>
      <c r="CA2509" s="2"/>
      <c r="CB2509" s="2"/>
      <c r="CC2509" s="2"/>
      <c r="CD2509" s="2"/>
      <c r="CE2509" s="2"/>
      <c r="CF2509" s="2"/>
      <c r="CG2509" s="2"/>
      <c r="CH2509" s="2"/>
      <c r="CI2509" s="2"/>
      <c r="CJ2509" s="2"/>
      <c r="CK2509" s="2"/>
      <c r="CL2509" s="2"/>
      <c r="CM2509" s="2"/>
      <c r="CN2509" s="2"/>
      <c r="CO2509" s="2"/>
      <c r="CP2509" s="2"/>
      <c r="CQ2509" s="2"/>
      <c r="CR2509" s="2"/>
      <c r="CS2509" s="2"/>
      <c r="CT2509" s="2"/>
      <c r="CU2509" s="2"/>
      <c r="CV2509" s="2"/>
      <c r="CW2509" s="2"/>
      <c r="CX2509" s="2"/>
      <c r="CY2509" s="2"/>
      <c r="CZ2509" s="2"/>
      <c r="DA2509" s="2"/>
      <c r="DB2509" s="2"/>
      <c r="DC2509" s="2"/>
      <c r="DD2509" s="2"/>
      <c r="DE2509" s="2"/>
      <c r="DF2509" s="2"/>
      <c r="DG2509" s="2"/>
      <c r="DH2509" s="2"/>
      <c r="DI2509" s="2"/>
      <c r="DJ2509" s="2"/>
      <c r="DK2509" s="2"/>
      <c r="DL2509" s="2"/>
      <c r="DM2509" s="2"/>
      <c r="DN2509" s="2"/>
      <c r="DO2509" s="2"/>
      <c r="DP2509" s="2"/>
      <c r="DQ2509" s="2"/>
      <c r="DR2509" s="2"/>
      <c r="DS2509" s="2"/>
      <c r="DT2509" s="2"/>
      <c r="DU2509" s="2"/>
      <c r="DV2509" s="2"/>
      <c r="DW2509" s="2"/>
      <c r="DX2509" s="2"/>
      <c r="DY2509" s="2"/>
      <c r="DZ2509" s="2"/>
      <c r="EA2509" s="2"/>
      <c r="EB2509" s="2"/>
      <c r="EC2509" s="2"/>
      <c r="ED2509" s="2"/>
      <c r="EE2509" s="2"/>
      <c r="EF2509" s="2"/>
      <c r="EG2509" s="2"/>
      <c r="EH2509" s="2"/>
      <c r="EI2509" s="2"/>
      <c r="EJ2509" s="2"/>
      <c r="EK2509" s="2"/>
      <c r="EL2509" s="2"/>
      <c r="EM2509" s="2"/>
      <c r="EN2509" s="2"/>
      <c r="EO2509" s="2"/>
      <c r="EP2509" s="2"/>
      <c r="EQ2509" s="2"/>
      <c r="ER2509" s="2"/>
      <c r="ES2509" s="2"/>
      <c r="ET2509" s="2"/>
      <c r="EU2509" s="2"/>
      <c r="EV2509" s="2"/>
      <c r="EW2509" s="2"/>
      <c r="EX2509" s="2"/>
      <c r="EY2509" s="2"/>
      <c r="EZ2509" s="2"/>
      <c r="FA2509" s="2"/>
      <c r="FB2509" s="2"/>
      <c r="FC2509" s="2"/>
      <c r="FD2509" s="2"/>
      <c r="FE2509" s="2"/>
      <c r="FF2509" s="2"/>
      <c r="FG2509" s="2"/>
      <c r="FH2509" s="2"/>
      <c r="FI2509" s="2"/>
      <c r="FJ2509" s="2"/>
      <c r="FK2509" s="2"/>
      <c r="FL2509" s="2"/>
      <c r="FM2509" s="2"/>
      <c r="FN2509" s="2"/>
      <c r="FO2509" s="2"/>
      <c r="FP2509" s="2"/>
      <c r="FQ2509" s="2"/>
      <c r="FR2509" s="2"/>
      <c r="FS2509" s="2"/>
      <c r="FT2509" s="2"/>
      <c r="FU2509" s="2"/>
      <c r="FV2509" s="2"/>
      <c r="FW2509" s="2"/>
      <c r="FX2509" s="2"/>
      <c r="FY2509" s="2"/>
      <c r="FZ2509" s="2"/>
      <c r="GA2509" s="2"/>
      <c r="GB2509" s="2"/>
      <c r="GC2509" s="2"/>
      <c r="GD2509" s="2"/>
      <c r="GE2509" s="2"/>
      <c r="GF2509" s="2"/>
      <c r="GG2509" s="2"/>
      <c r="GH2509" s="2"/>
      <c r="GI2509" s="2"/>
      <c r="GJ2509" s="2"/>
      <c r="GK2509" s="2"/>
      <c r="GL2509" s="2"/>
      <c r="GM2509" s="2"/>
      <c r="GN2509" s="2"/>
      <c r="GO2509" s="2"/>
      <c r="GP2509" s="2"/>
      <c r="GQ2509" s="2"/>
      <c r="GR2509" s="2"/>
      <c r="GS2509" s="2"/>
      <c r="GT2509" s="2"/>
      <c r="GU2509" s="2"/>
      <c r="GV2509" s="2"/>
      <c r="GW2509" s="2"/>
      <c r="GX2509" s="2"/>
      <c r="GY2509" s="2"/>
      <c r="GZ2509" s="2"/>
      <c r="HA2509" s="2"/>
      <c r="HB2509" s="2"/>
      <c r="HC2509" s="2"/>
      <c r="HD2509" s="2"/>
      <c r="HE2509" s="2"/>
      <c r="HF2509" s="2"/>
      <c r="HG2509" s="2"/>
      <c r="HH2509" s="2"/>
      <c r="HI2509" s="2"/>
      <c r="HJ2509" s="2"/>
      <c r="HK2509" s="2"/>
      <c r="HL2509" s="2"/>
      <c r="HM2509" s="2"/>
      <c r="HN2509" s="2"/>
      <c r="HO2509" s="2"/>
      <c r="HP2509" s="2"/>
      <c r="HQ2509" s="2"/>
      <c r="HR2509" s="2"/>
      <c r="HS2509" s="2"/>
      <c r="HT2509" s="2"/>
      <c r="HU2509" s="2"/>
      <c r="HV2509" s="2"/>
      <c r="HW2509" s="2"/>
      <c r="HX2509" s="2"/>
      <c r="HY2509" s="2"/>
      <c r="HZ2509" s="2"/>
      <c r="IA2509" s="2"/>
      <c r="IB2509" s="2"/>
      <c r="IC2509" s="2"/>
      <c r="ID2509" s="2"/>
      <c r="IE2509" s="2"/>
      <c r="IF2509" s="2"/>
      <c r="IG2509" s="2"/>
      <c r="IH2509" s="2"/>
      <c r="II2509" s="2"/>
      <c r="IJ2509" s="2"/>
      <c r="IK2509" s="2"/>
      <c r="IL2509" s="2"/>
      <c r="IM2509" s="2"/>
      <c r="IN2509" s="2"/>
      <c r="IO2509" s="2"/>
      <c r="IP2509" s="2"/>
      <c r="IQ2509" s="2"/>
    </row>
    <row r="2510" spans="1:251" s="16" customFormat="1" ht="18.75" customHeight="1">
      <c r="A2510" s="8"/>
      <c r="B2510" s="25"/>
      <c r="C2510" s="135" t="s">
        <v>822</v>
      </c>
      <c r="D2510" s="136"/>
      <c r="E2510" s="136"/>
      <c r="F2510" s="136"/>
      <c r="G2510" s="136"/>
      <c r="H2510" s="136"/>
      <c r="I2510" s="136"/>
      <c r="J2510" s="136"/>
      <c r="K2510" s="136"/>
      <c r="L2510" s="136"/>
      <c r="M2510" s="136"/>
      <c r="N2510" s="136"/>
      <c r="O2510" s="136"/>
      <c r="P2510" s="136"/>
      <c r="Q2510" s="136"/>
      <c r="R2510" s="136"/>
      <c r="S2510" s="136"/>
      <c r="T2510" s="136"/>
      <c r="U2510" s="136"/>
      <c r="V2510" s="136"/>
      <c r="W2510" s="136"/>
      <c r="X2510" s="136"/>
      <c r="Y2510" s="136"/>
      <c r="Z2510" s="137"/>
      <c r="AA2510" s="177">
        <v>1845396</v>
      </c>
      <c r="AB2510" s="178"/>
      <c r="AC2510" s="178"/>
      <c r="AD2510" s="178"/>
      <c r="AE2510" s="178"/>
      <c r="AF2510" s="178"/>
      <c r="AG2510" s="178"/>
      <c r="AH2510" s="178"/>
      <c r="AI2510" s="179"/>
      <c r="AJ2510" s="177">
        <v>267685</v>
      </c>
      <c r="AK2510" s="178"/>
      <c r="AL2510" s="178"/>
      <c r="AM2510" s="178"/>
      <c r="AN2510" s="178"/>
      <c r="AO2510" s="178"/>
      <c r="AP2510" s="178"/>
      <c r="AQ2510" s="178"/>
      <c r="AR2510" s="179"/>
      <c r="AS2510" s="141"/>
      <c r="AT2510" s="180"/>
      <c r="AU2510" s="180"/>
      <c r="AV2510" s="180"/>
      <c r="AW2510" s="180"/>
      <c r="AX2510" s="181"/>
      <c r="AY2510" s="2"/>
      <c r="AZ2510" s="2"/>
      <c r="BA2510" s="2"/>
      <c r="BB2510" s="2"/>
      <c r="BC2510" s="2"/>
      <c r="BD2510" s="2"/>
      <c r="BE2510" s="2"/>
      <c r="BF2510" s="2"/>
      <c r="BG2510" s="2"/>
      <c r="BH2510" s="2"/>
      <c r="BI2510" s="2"/>
      <c r="BJ2510" s="2"/>
      <c r="BK2510" s="2"/>
      <c r="BL2510" s="2"/>
      <c r="BM2510" s="2"/>
      <c r="BN2510" s="2"/>
      <c r="BO2510" s="2"/>
      <c r="BP2510" s="2"/>
      <c r="BQ2510" s="2"/>
      <c r="BR2510" s="2"/>
      <c r="BS2510" s="2"/>
      <c r="BT2510" s="2"/>
      <c r="BU2510" s="2"/>
      <c r="BV2510" s="2"/>
      <c r="BW2510" s="2"/>
      <c r="BX2510" s="2"/>
      <c r="BY2510" s="2"/>
      <c r="BZ2510" s="2"/>
      <c r="CA2510" s="2"/>
      <c r="CB2510" s="2"/>
      <c r="CC2510" s="2"/>
      <c r="CD2510" s="2"/>
      <c r="CE2510" s="2"/>
      <c r="CF2510" s="2"/>
      <c r="CG2510" s="2"/>
      <c r="CH2510" s="2"/>
      <c r="CI2510" s="2"/>
      <c r="CJ2510" s="2"/>
      <c r="CK2510" s="2"/>
      <c r="CL2510" s="2"/>
      <c r="CM2510" s="2"/>
      <c r="CN2510" s="2"/>
      <c r="CO2510" s="2"/>
      <c r="CP2510" s="2"/>
      <c r="CQ2510" s="2"/>
      <c r="CR2510" s="2"/>
      <c r="CS2510" s="2"/>
      <c r="CT2510" s="2"/>
      <c r="CU2510" s="2"/>
      <c r="CV2510" s="2"/>
      <c r="CW2510" s="2"/>
      <c r="CX2510" s="2"/>
      <c r="CY2510" s="2"/>
      <c r="CZ2510" s="2"/>
      <c r="DA2510" s="2"/>
      <c r="DB2510" s="2"/>
      <c r="DC2510" s="2"/>
      <c r="DD2510" s="2"/>
      <c r="DE2510" s="2"/>
      <c r="DF2510" s="2"/>
      <c r="DG2510" s="2"/>
      <c r="DH2510" s="2"/>
      <c r="DI2510" s="2"/>
      <c r="DJ2510" s="2"/>
      <c r="DK2510" s="2"/>
      <c r="DL2510" s="2"/>
      <c r="DM2510" s="2"/>
      <c r="DN2510" s="2"/>
      <c r="DO2510" s="2"/>
      <c r="DP2510" s="2"/>
      <c r="DQ2510" s="2"/>
      <c r="DR2510" s="2"/>
      <c r="DS2510" s="2"/>
      <c r="DT2510" s="2"/>
      <c r="DU2510" s="2"/>
      <c r="DV2510" s="2"/>
      <c r="DW2510" s="2"/>
      <c r="DX2510" s="2"/>
      <c r="DY2510" s="2"/>
      <c r="DZ2510" s="2"/>
      <c r="EA2510" s="2"/>
      <c r="EB2510" s="2"/>
      <c r="EC2510" s="2"/>
      <c r="ED2510" s="2"/>
      <c r="EE2510" s="2"/>
      <c r="EF2510" s="2"/>
      <c r="EG2510" s="2"/>
      <c r="EH2510" s="2"/>
      <c r="EI2510" s="2"/>
      <c r="EJ2510" s="2"/>
      <c r="EK2510" s="2"/>
      <c r="EL2510" s="2"/>
      <c r="EM2510" s="2"/>
      <c r="EN2510" s="2"/>
      <c r="EO2510" s="2"/>
      <c r="EP2510" s="2"/>
      <c r="EQ2510" s="2"/>
      <c r="ER2510" s="2"/>
      <c r="ES2510" s="2"/>
      <c r="ET2510" s="2"/>
      <c r="EU2510" s="2"/>
      <c r="EV2510" s="2"/>
      <c r="EW2510" s="2"/>
      <c r="EX2510" s="2"/>
      <c r="EY2510" s="2"/>
      <c r="EZ2510" s="2"/>
      <c r="FA2510" s="2"/>
      <c r="FB2510" s="2"/>
      <c r="FC2510" s="2"/>
      <c r="FD2510" s="2"/>
      <c r="FE2510" s="2"/>
      <c r="FF2510" s="2"/>
      <c r="FG2510" s="2"/>
      <c r="FH2510" s="2"/>
      <c r="FI2510" s="2"/>
      <c r="FJ2510" s="2"/>
      <c r="FK2510" s="2"/>
      <c r="FL2510" s="2"/>
      <c r="FM2510" s="2"/>
      <c r="FN2510" s="2"/>
      <c r="FO2510" s="2"/>
      <c r="FP2510" s="2"/>
      <c r="FQ2510" s="2"/>
      <c r="FR2510" s="2"/>
      <c r="FS2510" s="2"/>
      <c r="FT2510" s="2"/>
      <c r="FU2510" s="2"/>
      <c r="FV2510" s="2"/>
      <c r="FW2510" s="2"/>
      <c r="FX2510" s="2"/>
      <c r="FY2510" s="2"/>
      <c r="FZ2510" s="2"/>
      <c r="GA2510" s="2"/>
      <c r="GB2510" s="2"/>
      <c r="GC2510" s="2"/>
      <c r="GD2510" s="2"/>
      <c r="GE2510" s="2"/>
      <c r="GF2510" s="2"/>
      <c r="GG2510" s="2"/>
      <c r="GH2510" s="2"/>
      <c r="GI2510" s="2"/>
      <c r="GJ2510" s="2"/>
      <c r="GK2510" s="2"/>
      <c r="GL2510" s="2"/>
      <c r="GM2510" s="2"/>
      <c r="GN2510" s="2"/>
      <c r="GO2510" s="2"/>
      <c r="GP2510" s="2"/>
      <c r="GQ2510" s="2"/>
      <c r="GR2510" s="2"/>
      <c r="GS2510" s="2"/>
      <c r="GT2510" s="2"/>
      <c r="GU2510" s="2"/>
      <c r="GV2510" s="2"/>
      <c r="GW2510" s="2"/>
      <c r="GX2510" s="2"/>
      <c r="GY2510" s="2"/>
      <c r="GZ2510" s="2"/>
      <c r="HA2510" s="2"/>
      <c r="HB2510" s="2"/>
      <c r="HC2510" s="2"/>
      <c r="HD2510" s="2"/>
      <c r="HE2510" s="2"/>
      <c r="HF2510" s="2"/>
      <c r="HG2510" s="2"/>
      <c r="HH2510" s="2"/>
      <c r="HI2510" s="2"/>
      <c r="HJ2510" s="2"/>
      <c r="HK2510" s="2"/>
      <c r="HL2510" s="2"/>
      <c r="HM2510" s="2"/>
      <c r="HN2510" s="2"/>
      <c r="HO2510" s="2"/>
      <c r="HP2510" s="2"/>
      <c r="HQ2510" s="2"/>
      <c r="HR2510" s="2"/>
      <c r="HS2510" s="2"/>
      <c r="HT2510" s="2"/>
      <c r="HU2510" s="2"/>
      <c r="HV2510" s="2"/>
      <c r="HW2510" s="2"/>
      <c r="HX2510" s="2"/>
      <c r="HY2510" s="2"/>
      <c r="HZ2510" s="2"/>
      <c r="IA2510" s="2"/>
      <c r="IB2510" s="2"/>
      <c r="IC2510" s="2"/>
      <c r="ID2510" s="2"/>
      <c r="IE2510" s="2"/>
      <c r="IF2510" s="2"/>
      <c r="IG2510" s="2"/>
      <c r="IH2510" s="2"/>
      <c r="II2510" s="2"/>
      <c r="IJ2510" s="2"/>
      <c r="IK2510" s="2"/>
      <c r="IL2510" s="2"/>
      <c r="IM2510" s="2"/>
      <c r="IN2510" s="2"/>
      <c r="IO2510" s="2"/>
      <c r="IP2510" s="2"/>
      <c r="IQ2510" s="2"/>
    </row>
    <row r="2511" spans="1:251" s="16" customFormat="1" ht="18.75" customHeight="1">
      <c r="A2511" s="8"/>
      <c r="B2511" s="25"/>
      <c r="C2511" s="135" t="s">
        <v>823</v>
      </c>
      <c r="D2511" s="136"/>
      <c r="E2511" s="136"/>
      <c r="F2511" s="136"/>
      <c r="G2511" s="136"/>
      <c r="H2511" s="136"/>
      <c r="I2511" s="136"/>
      <c r="J2511" s="136"/>
      <c r="K2511" s="136"/>
      <c r="L2511" s="136"/>
      <c r="M2511" s="136"/>
      <c r="N2511" s="136"/>
      <c r="O2511" s="136"/>
      <c r="P2511" s="136"/>
      <c r="Q2511" s="136"/>
      <c r="R2511" s="136"/>
      <c r="S2511" s="136"/>
      <c r="T2511" s="136"/>
      <c r="U2511" s="136"/>
      <c r="V2511" s="136"/>
      <c r="W2511" s="136"/>
      <c r="X2511" s="136"/>
      <c r="Y2511" s="136"/>
      <c r="Z2511" s="137"/>
      <c r="AA2511" s="177">
        <v>2697169</v>
      </c>
      <c r="AB2511" s="178"/>
      <c r="AC2511" s="178"/>
      <c r="AD2511" s="178"/>
      <c r="AE2511" s="178"/>
      <c r="AF2511" s="178"/>
      <c r="AG2511" s="178"/>
      <c r="AH2511" s="178"/>
      <c r="AI2511" s="179"/>
      <c r="AJ2511" s="177">
        <v>917500</v>
      </c>
      <c r="AK2511" s="178"/>
      <c r="AL2511" s="178"/>
      <c r="AM2511" s="178"/>
      <c r="AN2511" s="178"/>
      <c r="AO2511" s="178"/>
      <c r="AP2511" s="178"/>
      <c r="AQ2511" s="178"/>
      <c r="AR2511" s="179"/>
      <c r="AS2511" s="141"/>
      <c r="AT2511" s="180"/>
      <c r="AU2511" s="180"/>
      <c r="AV2511" s="180"/>
      <c r="AW2511" s="180"/>
      <c r="AX2511" s="181"/>
      <c r="AY2511" s="2"/>
      <c r="AZ2511" s="2"/>
      <c r="BA2511" s="2"/>
      <c r="BB2511" s="2"/>
      <c r="BC2511" s="2"/>
      <c r="BD2511" s="2"/>
      <c r="BE2511" s="2"/>
      <c r="BF2511" s="2"/>
      <c r="BG2511" s="2"/>
      <c r="BH2511" s="2"/>
      <c r="BI2511" s="2"/>
      <c r="BJ2511" s="2"/>
      <c r="BK2511" s="2"/>
      <c r="BL2511" s="2"/>
      <c r="BM2511" s="2"/>
      <c r="BN2511" s="2"/>
      <c r="BO2511" s="2"/>
      <c r="BP2511" s="2"/>
      <c r="BQ2511" s="2"/>
      <c r="BR2511" s="2"/>
      <c r="BS2511" s="2"/>
      <c r="BT2511" s="2"/>
      <c r="BU2511" s="2"/>
      <c r="BV2511" s="2"/>
      <c r="BW2511" s="2"/>
      <c r="BX2511" s="2"/>
      <c r="BY2511" s="2"/>
      <c r="BZ2511" s="2"/>
      <c r="CA2511" s="2"/>
      <c r="CB2511" s="2"/>
      <c r="CC2511" s="2"/>
      <c r="CD2511" s="2"/>
      <c r="CE2511" s="2"/>
      <c r="CF2511" s="2"/>
      <c r="CG2511" s="2"/>
      <c r="CH2511" s="2"/>
      <c r="CI2511" s="2"/>
      <c r="CJ2511" s="2"/>
      <c r="CK2511" s="2"/>
      <c r="CL2511" s="2"/>
      <c r="CM2511" s="2"/>
      <c r="CN2511" s="2"/>
      <c r="CO2511" s="2"/>
      <c r="CP2511" s="2"/>
      <c r="CQ2511" s="2"/>
      <c r="CR2511" s="2"/>
      <c r="CS2511" s="2"/>
      <c r="CT2511" s="2"/>
      <c r="CU2511" s="2"/>
      <c r="CV2511" s="2"/>
      <c r="CW2511" s="2"/>
      <c r="CX2511" s="2"/>
      <c r="CY2511" s="2"/>
      <c r="CZ2511" s="2"/>
      <c r="DA2511" s="2"/>
      <c r="DB2511" s="2"/>
      <c r="DC2511" s="2"/>
      <c r="DD2511" s="2"/>
      <c r="DE2511" s="2"/>
      <c r="DF2511" s="2"/>
      <c r="DG2511" s="2"/>
      <c r="DH2511" s="2"/>
      <c r="DI2511" s="2"/>
      <c r="DJ2511" s="2"/>
      <c r="DK2511" s="2"/>
      <c r="DL2511" s="2"/>
      <c r="DM2511" s="2"/>
      <c r="DN2511" s="2"/>
      <c r="DO2511" s="2"/>
      <c r="DP2511" s="2"/>
      <c r="DQ2511" s="2"/>
      <c r="DR2511" s="2"/>
      <c r="DS2511" s="2"/>
      <c r="DT2511" s="2"/>
      <c r="DU2511" s="2"/>
      <c r="DV2511" s="2"/>
      <c r="DW2511" s="2"/>
      <c r="DX2511" s="2"/>
      <c r="DY2511" s="2"/>
      <c r="DZ2511" s="2"/>
      <c r="EA2511" s="2"/>
      <c r="EB2511" s="2"/>
      <c r="EC2511" s="2"/>
      <c r="ED2511" s="2"/>
      <c r="EE2511" s="2"/>
      <c r="EF2511" s="2"/>
      <c r="EG2511" s="2"/>
      <c r="EH2511" s="2"/>
      <c r="EI2511" s="2"/>
      <c r="EJ2511" s="2"/>
      <c r="EK2511" s="2"/>
      <c r="EL2511" s="2"/>
      <c r="EM2511" s="2"/>
      <c r="EN2511" s="2"/>
      <c r="EO2511" s="2"/>
      <c r="EP2511" s="2"/>
      <c r="EQ2511" s="2"/>
      <c r="ER2511" s="2"/>
      <c r="ES2511" s="2"/>
      <c r="ET2511" s="2"/>
      <c r="EU2511" s="2"/>
      <c r="EV2511" s="2"/>
      <c r="EW2511" s="2"/>
      <c r="EX2511" s="2"/>
      <c r="EY2511" s="2"/>
      <c r="EZ2511" s="2"/>
      <c r="FA2511" s="2"/>
      <c r="FB2511" s="2"/>
      <c r="FC2511" s="2"/>
      <c r="FD2511" s="2"/>
      <c r="FE2511" s="2"/>
      <c r="FF2511" s="2"/>
      <c r="FG2511" s="2"/>
      <c r="FH2511" s="2"/>
      <c r="FI2511" s="2"/>
      <c r="FJ2511" s="2"/>
      <c r="FK2511" s="2"/>
      <c r="FL2511" s="2"/>
      <c r="FM2511" s="2"/>
      <c r="FN2511" s="2"/>
      <c r="FO2511" s="2"/>
      <c r="FP2511" s="2"/>
      <c r="FQ2511" s="2"/>
      <c r="FR2511" s="2"/>
      <c r="FS2511" s="2"/>
      <c r="FT2511" s="2"/>
      <c r="FU2511" s="2"/>
      <c r="FV2511" s="2"/>
      <c r="FW2511" s="2"/>
      <c r="FX2511" s="2"/>
      <c r="FY2511" s="2"/>
      <c r="FZ2511" s="2"/>
      <c r="GA2511" s="2"/>
      <c r="GB2511" s="2"/>
      <c r="GC2511" s="2"/>
      <c r="GD2511" s="2"/>
      <c r="GE2511" s="2"/>
      <c r="GF2511" s="2"/>
      <c r="GG2511" s="2"/>
      <c r="GH2511" s="2"/>
      <c r="GI2511" s="2"/>
      <c r="GJ2511" s="2"/>
      <c r="GK2511" s="2"/>
      <c r="GL2511" s="2"/>
      <c r="GM2511" s="2"/>
      <c r="GN2511" s="2"/>
      <c r="GO2511" s="2"/>
      <c r="GP2511" s="2"/>
      <c r="GQ2511" s="2"/>
      <c r="GR2511" s="2"/>
      <c r="GS2511" s="2"/>
      <c r="GT2511" s="2"/>
      <c r="GU2511" s="2"/>
      <c r="GV2511" s="2"/>
      <c r="GW2511" s="2"/>
      <c r="GX2511" s="2"/>
      <c r="GY2511" s="2"/>
      <c r="GZ2511" s="2"/>
      <c r="HA2511" s="2"/>
      <c r="HB2511" s="2"/>
      <c r="HC2511" s="2"/>
      <c r="HD2511" s="2"/>
      <c r="HE2511" s="2"/>
      <c r="HF2511" s="2"/>
      <c r="HG2511" s="2"/>
      <c r="HH2511" s="2"/>
      <c r="HI2511" s="2"/>
      <c r="HJ2511" s="2"/>
      <c r="HK2511" s="2"/>
      <c r="HL2511" s="2"/>
      <c r="HM2511" s="2"/>
      <c r="HN2511" s="2"/>
      <c r="HO2511" s="2"/>
      <c r="HP2511" s="2"/>
      <c r="HQ2511" s="2"/>
      <c r="HR2511" s="2"/>
      <c r="HS2511" s="2"/>
      <c r="HT2511" s="2"/>
      <c r="HU2511" s="2"/>
      <c r="HV2511" s="2"/>
      <c r="HW2511" s="2"/>
      <c r="HX2511" s="2"/>
      <c r="HY2511" s="2"/>
      <c r="HZ2511" s="2"/>
      <c r="IA2511" s="2"/>
      <c r="IB2511" s="2"/>
      <c r="IC2511" s="2"/>
      <c r="ID2511" s="2"/>
      <c r="IE2511" s="2"/>
      <c r="IF2511" s="2"/>
      <c r="IG2511" s="2"/>
      <c r="IH2511" s="2"/>
      <c r="II2511" s="2"/>
      <c r="IJ2511" s="2"/>
      <c r="IK2511" s="2"/>
      <c r="IL2511" s="2"/>
      <c r="IM2511" s="2"/>
      <c r="IN2511" s="2"/>
      <c r="IO2511" s="2"/>
      <c r="IP2511" s="2"/>
      <c r="IQ2511" s="2"/>
    </row>
    <row r="2512" spans="1:251" s="16" customFormat="1" ht="18.75" customHeight="1">
      <c r="A2512" s="8"/>
      <c r="B2512" s="25"/>
      <c r="C2512" s="135" t="s">
        <v>824</v>
      </c>
      <c r="D2512" s="136"/>
      <c r="E2512" s="136"/>
      <c r="F2512" s="136"/>
      <c r="G2512" s="136"/>
      <c r="H2512" s="136"/>
      <c r="I2512" s="136"/>
      <c r="J2512" s="136"/>
      <c r="K2512" s="136"/>
      <c r="L2512" s="136"/>
      <c r="M2512" s="136"/>
      <c r="N2512" s="136"/>
      <c r="O2512" s="136"/>
      <c r="P2512" s="136"/>
      <c r="Q2512" s="136"/>
      <c r="R2512" s="136"/>
      <c r="S2512" s="136"/>
      <c r="T2512" s="136"/>
      <c r="U2512" s="136"/>
      <c r="V2512" s="136"/>
      <c r="W2512" s="136"/>
      <c r="X2512" s="136"/>
      <c r="Y2512" s="136"/>
      <c r="Z2512" s="137"/>
      <c r="AA2512" s="177">
        <v>31226</v>
      </c>
      <c r="AB2512" s="178"/>
      <c r="AC2512" s="178"/>
      <c r="AD2512" s="178"/>
      <c r="AE2512" s="178"/>
      <c r="AF2512" s="178"/>
      <c r="AG2512" s="178"/>
      <c r="AH2512" s="178"/>
      <c r="AI2512" s="179"/>
      <c r="AJ2512" s="177">
        <v>54721</v>
      </c>
      <c r="AK2512" s="178"/>
      <c r="AL2512" s="178"/>
      <c r="AM2512" s="178"/>
      <c r="AN2512" s="178"/>
      <c r="AO2512" s="178"/>
      <c r="AP2512" s="178"/>
      <c r="AQ2512" s="178"/>
      <c r="AR2512" s="179"/>
      <c r="AS2512" s="141"/>
      <c r="AT2512" s="180"/>
      <c r="AU2512" s="180"/>
      <c r="AV2512" s="180"/>
      <c r="AW2512" s="180"/>
      <c r="AX2512" s="181"/>
      <c r="AY2512" s="2"/>
      <c r="AZ2512" s="2"/>
      <c r="BA2512" s="2"/>
      <c r="BB2512" s="2"/>
      <c r="BC2512" s="2"/>
      <c r="BD2512" s="2"/>
      <c r="BE2512" s="2"/>
      <c r="BF2512" s="2"/>
      <c r="BG2512" s="2"/>
      <c r="BH2512" s="2"/>
      <c r="BI2512" s="2"/>
      <c r="BJ2512" s="2"/>
      <c r="BK2512" s="2"/>
      <c r="BL2512" s="2"/>
      <c r="BM2512" s="2"/>
      <c r="BN2512" s="2"/>
      <c r="BO2512" s="2"/>
      <c r="BP2512" s="2"/>
      <c r="BQ2512" s="2"/>
      <c r="BR2512" s="2"/>
      <c r="BS2512" s="2"/>
      <c r="BT2512" s="2"/>
      <c r="BU2512" s="2"/>
      <c r="BV2512" s="2"/>
      <c r="BW2512" s="2"/>
      <c r="BX2512" s="2"/>
      <c r="BY2512" s="2"/>
      <c r="BZ2512" s="2"/>
      <c r="CA2512" s="2"/>
      <c r="CB2512" s="2"/>
      <c r="CC2512" s="2"/>
      <c r="CD2512" s="2"/>
      <c r="CE2512" s="2"/>
      <c r="CF2512" s="2"/>
      <c r="CG2512" s="2"/>
      <c r="CH2512" s="2"/>
      <c r="CI2512" s="2"/>
      <c r="CJ2512" s="2"/>
      <c r="CK2512" s="2"/>
      <c r="CL2512" s="2"/>
      <c r="CM2512" s="2"/>
      <c r="CN2512" s="2"/>
      <c r="CO2512" s="2"/>
      <c r="CP2512" s="2"/>
      <c r="CQ2512" s="2"/>
      <c r="CR2512" s="2"/>
      <c r="CS2512" s="2"/>
      <c r="CT2512" s="2"/>
      <c r="CU2512" s="2"/>
      <c r="CV2512" s="2"/>
      <c r="CW2512" s="2"/>
      <c r="CX2512" s="2"/>
      <c r="CY2512" s="2"/>
      <c r="CZ2512" s="2"/>
      <c r="DA2512" s="2"/>
      <c r="DB2512" s="2"/>
      <c r="DC2512" s="2"/>
      <c r="DD2512" s="2"/>
      <c r="DE2512" s="2"/>
      <c r="DF2512" s="2"/>
      <c r="DG2512" s="2"/>
      <c r="DH2512" s="2"/>
      <c r="DI2512" s="2"/>
      <c r="DJ2512" s="2"/>
      <c r="DK2512" s="2"/>
      <c r="DL2512" s="2"/>
      <c r="DM2512" s="2"/>
      <c r="DN2512" s="2"/>
      <c r="DO2512" s="2"/>
      <c r="DP2512" s="2"/>
      <c r="DQ2512" s="2"/>
      <c r="DR2512" s="2"/>
      <c r="DS2512" s="2"/>
      <c r="DT2512" s="2"/>
      <c r="DU2512" s="2"/>
      <c r="DV2512" s="2"/>
      <c r="DW2512" s="2"/>
      <c r="DX2512" s="2"/>
      <c r="DY2512" s="2"/>
      <c r="DZ2512" s="2"/>
      <c r="EA2512" s="2"/>
      <c r="EB2512" s="2"/>
      <c r="EC2512" s="2"/>
      <c r="ED2512" s="2"/>
      <c r="EE2512" s="2"/>
      <c r="EF2512" s="2"/>
      <c r="EG2512" s="2"/>
      <c r="EH2512" s="2"/>
      <c r="EI2512" s="2"/>
      <c r="EJ2512" s="2"/>
      <c r="EK2512" s="2"/>
      <c r="EL2512" s="2"/>
      <c r="EM2512" s="2"/>
      <c r="EN2512" s="2"/>
      <c r="EO2512" s="2"/>
      <c r="EP2512" s="2"/>
      <c r="EQ2512" s="2"/>
      <c r="ER2512" s="2"/>
      <c r="ES2512" s="2"/>
      <c r="ET2512" s="2"/>
      <c r="EU2512" s="2"/>
      <c r="EV2512" s="2"/>
      <c r="EW2512" s="2"/>
      <c r="EX2512" s="2"/>
      <c r="EY2512" s="2"/>
      <c r="EZ2512" s="2"/>
      <c r="FA2512" s="2"/>
      <c r="FB2512" s="2"/>
      <c r="FC2512" s="2"/>
      <c r="FD2512" s="2"/>
      <c r="FE2512" s="2"/>
      <c r="FF2512" s="2"/>
      <c r="FG2512" s="2"/>
      <c r="FH2512" s="2"/>
      <c r="FI2512" s="2"/>
      <c r="FJ2512" s="2"/>
      <c r="FK2512" s="2"/>
      <c r="FL2512" s="2"/>
      <c r="FM2512" s="2"/>
      <c r="FN2512" s="2"/>
      <c r="FO2512" s="2"/>
      <c r="FP2512" s="2"/>
      <c r="FQ2512" s="2"/>
      <c r="FR2512" s="2"/>
      <c r="FS2512" s="2"/>
      <c r="FT2512" s="2"/>
      <c r="FU2512" s="2"/>
      <c r="FV2512" s="2"/>
      <c r="FW2512" s="2"/>
      <c r="FX2512" s="2"/>
      <c r="FY2512" s="2"/>
      <c r="FZ2512" s="2"/>
      <c r="GA2512" s="2"/>
      <c r="GB2512" s="2"/>
      <c r="GC2512" s="2"/>
      <c r="GD2512" s="2"/>
      <c r="GE2512" s="2"/>
      <c r="GF2512" s="2"/>
      <c r="GG2512" s="2"/>
      <c r="GH2512" s="2"/>
      <c r="GI2512" s="2"/>
      <c r="GJ2512" s="2"/>
      <c r="GK2512" s="2"/>
      <c r="GL2512" s="2"/>
      <c r="GM2512" s="2"/>
      <c r="GN2512" s="2"/>
      <c r="GO2512" s="2"/>
      <c r="GP2512" s="2"/>
      <c r="GQ2512" s="2"/>
      <c r="GR2512" s="2"/>
      <c r="GS2512" s="2"/>
      <c r="GT2512" s="2"/>
      <c r="GU2512" s="2"/>
      <c r="GV2512" s="2"/>
      <c r="GW2512" s="2"/>
      <c r="GX2512" s="2"/>
      <c r="GY2512" s="2"/>
      <c r="GZ2512" s="2"/>
      <c r="HA2512" s="2"/>
      <c r="HB2512" s="2"/>
      <c r="HC2512" s="2"/>
      <c r="HD2512" s="2"/>
      <c r="HE2512" s="2"/>
      <c r="HF2512" s="2"/>
      <c r="HG2512" s="2"/>
      <c r="HH2512" s="2"/>
      <c r="HI2512" s="2"/>
      <c r="HJ2512" s="2"/>
      <c r="HK2512" s="2"/>
      <c r="HL2512" s="2"/>
      <c r="HM2512" s="2"/>
      <c r="HN2512" s="2"/>
      <c r="HO2512" s="2"/>
      <c r="HP2512" s="2"/>
      <c r="HQ2512" s="2"/>
      <c r="HR2512" s="2"/>
      <c r="HS2512" s="2"/>
      <c r="HT2512" s="2"/>
      <c r="HU2512" s="2"/>
      <c r="HV2512" s="2"/>
      <c r="HW2512" s="2"/>
      <c r="HX2512" s="2"/>
      <c r="HY2512" s="2"/>
      <c r="HZ2512" s="2"/>
      <c r="IA2512" s="2"/>
      <c r="IB2512" s="2"/>
      <c r="IC2512" s="2"/>
      <c r="ID2512" s="2"/>
      <c r="IE2512" s="2"/>
      <c r="IF2512" s="2"/>
      <c r="IG2512" s="2"/>
      <c r="IH2512" s="2"/>
      <c r="II2512" s="2"/>
      <c r="IJ2512" s="2"/>
      <c r="IK2512" s="2"/>
      <c r="IL2512" s="2"/>
      <c r="IM2512" s="2"/>
      <c r="IN2512" s="2"/>
      <c r="IO2512" s="2"/>
      <c r="IP2512" s="2"/>
      <c r="IQ2512" s="2"/>
    </row>
    <row r="2513" spans="1:251" s="16" customFormat="1" ht="18.75" customHeight="1">
      <c r="A2513" s="8"/>
      <c r="B2513" s="25"/>
      <c r="C2513" s="135" t="s">
        <v>826</v>
      </c>
      <c r="D2513" s="136"/>
      <c r="E2513" s="136"/>
      <c r="F2513" s="136"/>
      <c r="G2513" s="136"/>
      <c r="H2513" s="136"/>
      <c r="I2513" s="136"/>
      <c r="J2513" s="136"/>
      <c r="K2513" s="136"/>
      <c r="L2513" s="136"/>
      <c r="M2513" s="136"/>
      <c r="N2513" s="136"/>
      <c r="O2513" s="136"/>
      <c r="P2513" s="136"/>
      <c r="Q2513" s="136"/>
      <c r="R2513" s="136"/>
      <c r="S2513" s="136"/>
      <c r="T2513" s="136"/>
      <c r="U2513" s="136"/>
      <c r="V2513" s="136"/>
      <c r="W2513" s="136"/>
      <c r="X2513" s="136"/>
      <c r="Y2513" s="136"/>
      <c r="Z2513" s="137"/>
      <c r="AA2513" s="177">
        <v>21376</v>
      </c>
      <c r="AB2513" s="178"/>
      <c r="AC2513" s="178"/>
      <c r="AD2513" s="178"/>
      <c r="AE2513" s="178"/>
      <c r="AF2513" s="178"/>
      <c r="AG2513" s="178"/>
      <c r="AH2513" s="178"/>
      <c r="AI2513" s="179"/>
      <c r="AJ2513" s="177">
        <v>0</v>
      </c>
      <c r="AK2513" s="178"/>
      <c r="AL2513" s="178"/>
      <c r="AM2513" s="178"/>
      <c r="AN2513" s="178"/>
      <c r="AO2513" s="178"/>
      <c r="AP2513" s="178"/>
      <c r="AQ2513" s="178"/>
      <c r="AR2513" s="179"/>
      <c r="AS2513" s="141"/>
      <c r="AT2513" s="180"/>
      <c r="AU2513" s="180"/>
      <c r="AV2513" s="180"/>
      <c r="AW2513" s="180"/>
      <c r="AX2513" s="181"/>
      <c r="AY2513" s="2"/>
      <c r="AZ2513" s="2"/>
      <c r="BA2513" s="2"/>
      <c r="BB2513" s="2"/>
      <c r="BC2513" s="2"/>
      <c r="BD2513" s="2"/>
      <c r="BE2513" s="2"/>
      <c r="BF2513" s="2"/>
      <c r="BG2513" s="2"/>
      <c r="BH2513" s="2"/>
      <c r="BI2513" s="2"/>
      <c r="BJ2513" s="2"/>
      <c r="BK2513" s="2"/>
      <c r="BL2513" s="2"/>
      <c r="BM2513" s="2"/>
      <c r="BN2513" s="2"/>
      <c r="BO2513" s="2"/>
      <c r="BP2513" s="2"/>
      <c r="BQ2513" s="2"/>
      <c r="BR2513" s="2"/>
      <c r="BS2513" s="2"/>
      <c r="BT2513" s="2"/>
      <c r="BU2513" s="2"/>
      <c r="BV2513" s="2"/>
      <c r="BW2513" s="2"/>
      <c r="BX2513" s="2"/>
      <c r="BY2513" s="2"/>
      <c r="BZ2513" s="2"/>
      <c r="CA2513" s="2"/>
      <c r="CB2513" s="2"/>
      <c r="CC2513" s="2"/>
      <c r="CD2513" s="2"/>
      <c r="CE2513" s="2"/>
      <c r="CF2513" s="2"/>
      <c r="CG2513" s="2"/>
      <c r="CH2513" s="2"/>
      <c r="CI2513" s="2"/>
      <c r="CJ2513" s="2"/>
      <c r="CK2513" s="2"/>
      <c r="CL2513" s="2"/>
      <c r="CM2513" s="2"/>
      <c r="CN2513" s="2"/>
      <c r="CO2513" s="2"/>
      <c r="CP2513" s="2"/>
      <c r="CQ2513" s="2"/>
      <c r="CR2513" s="2"/>
      <c r="CS2513" s="2"/>
      <c r="CT2513" s="2"/>
      <c r="CU2513" s="2"/>
      <c r="CV2513" s="2"/>
      <c r="CW2513" s="2"/>
      <c r="CX2513" s="2"/>
      <c r="CY2513" s="2"/>
      <c r="CZ2513" s="2"/>
      <c r="DA2513" s="2"/>
      <c r="DB2513" s="2"/>
      <c r="DC2513" s="2"/>
      <c r="DD2513" s="2"/>
      <c r="DE2513" s="2"/>
      <c r="DF2513" s="2"/>
      <c r="DG2513" s="2"/>
      <c r="DH2513" s="2"/>
      <c r="DI2513" s="2"/>
      <c r="DJ2513" s="2"/>
      <c r="DK2513" s="2"/>
      <c r="DL2513" s="2"/>
      <c r="DM2513" s="2"/>
      <c r="DN2513" s="2"/>
      <c r="DO2513" s="2"/>
      <c r="DP2513" s="2"/>
      <c r="DQ2513" s="2"/>
      <c r="DR2513" s="2"/>
      <c r="DS2513" s="2"/>
      <c r="DT2513" s="2"/>
      <c r="DU2513" s="2"/>
      <c r="DV2513" s="2"/>
      <c r="DW2513" s="2"/>
      <c r="DX2513" s="2"/>
      <c r="DY2513" s="2"/>
      <c r="DZ2513" s="2"/>
      <c r="EA2513" s="2"/>
      <c r="EB2513" s="2"/>
      <c r="EC2513" s="2"/>
      <c r="ED2513" s="2"/>
      <c r="EE2513" s="2"/>
      <c r="EF2513" s="2"/>
      <c r="EG2513" s="2"/>
      <c r="EH2513" s="2"/>
      <c r="EI2513" s="2"/>
      <c r="EJ2513" s="2"/>
      <c r="EK2513" s="2"/>
      <c r="EL2513" s="2"/>
      <c r="EM2513" s="2"/>
      <c r="EN2513" s="2"/>
      <c r="EO2513" s="2"/>
      <c r="EP2513" s="2"/>
      <c r="EQ2513" s="2"/>
      <c r="ER2513" s="2"/>
      <c r="ES2513" s="2"/>
      <c r="ET2513" s="2"/>
      <c r="EU2513" s="2"/>
      <c r="EV2513" s="2"/>
      <c r="EW2513" s="2"/>
      <c r="EX2513" s="2"/>
      <c r="EY2513" s="2"/>
      <c r="EZ2513" s="2"/>
      <c r="FA2513" s="2"/>
      <c r="FB2513" s="2"/>
      <c r="FC2513" s="2"/>
      <c r="FD2513" s="2"/>
      <c r="FE2513" s="2"/>
      <c r="FF2513" s="2"/>
      <c r="FG2513" s="2"/>
      <c r="FH2513" s="2"/>
      <c r="FI2513" s="2"/>
      <c r="FJ2513" s="2"/>
      <c r="FK2513" s="2"/>
      <c r="FL2513" s="2"/>
      <c r="FM2513" s="2"/>
      <c r="FN2513" s="2"/>
      <c r="FO2513" s="2"/>
      <c r="FP2513" s="2"/>
      <c r="FQ2513" s="2"/>
      <c r="FR2513" s="2"/>
      <c r="FS2513" s="2"/>
      <c r="FT2513" s="2"/>
      <c r="FU2513" s="2"/>
      <c r="FV2513" s="2"/>
      <c r="FW2513" s="2"/>
      <c r="FX2513" s="2"/>
      <c r="FY2513" s="2"/>
      <c r="FZ2513" s="2"/>
      <c r="GA2513" s="2"/>
      <c r="GB2513" s="2"/>
      <c r="GC2513" s="2"/>
      <c r="GD2513" s="2"/>
      <c r="GE2513" s="2"/>
      <c r="GF2513" s="2"/>
      <c r="GG2513" s="2"/>
      <c r="GH2513" s="2"/>
      <c r="GI2513" s="2"/>
      <c r="GJ2513" s="2"/>
      <c r="GK2513" s="2"/>
      <c r="GL2513" s="2"/>
      <c r="GM2513" s="2"/>
      <c r="GN2513" s="2"/>
      <c r="GO2513" s="2"/>
      <c r="GP2513" s="2"/>
      <c r="GQ2513" s="2"/>
      <c r="GR2513" s="2"/>
      <c r="GS2513" s="2"/>
      <c r="GT2513" s="2"/>
      <c r="GU2513" s="2"/>
      <c r="GV2513" s="2"/>
      <c r="GW2513" s="2"/>
      <c r="GX2513" s="2"/>
      <c r="GY2513" s="2"/>
      <c r="GZ2513" s="2"/>
      <c r="HA2513" s="2"/>
      <c r="HB2513" s="2"/>
      <c r="HC2513" s="2"/>
      <c r="HD2513" s="2"/>
      <c r="HE2513" s="2"/>
      <c r="HF2513" s="2"/>
      <c r="HG2513" s="2"/>
      <c r="HH2513" s="2"/>
      <c r="HI2513" s="2"/>
      <c r="HJ2513" s="2"/>
      <c r="HK2513" s="2"/>
      <c r="HL2513" s="2"/>
      <c r="HM2513" s="2"/>
      <c r="HN2513" s="2"/>
      <c r="HO2513" s="2"/>
      <c r="HP2513" s="2"/>
      <c r="HQ2513" s="2"/>
      <c r="HR2513" s="2"/>
      <c r="HS2513" s="2"/>
      <c r="HT2513" s="2"/>
      <c r="HU2513" s="2"/>
      <c r="HV2513" s="2"/>
      <c r="HW2513" s="2"/>
      <c r="HX2513" s="2"/>
      <c r="HY2513" s="2"/>
      <c r="HZ2513" s="2"/>
      <c r="IA2513" s="2"/>
      <c r="IB2513" s="2"/>
      <c r="IC2513" s="2"/>
      <c r="ID2513" s="2"/>
      <c r="IE2513" s="2"/>
      <c r="IF2513" s="2"/>
      <c r="IG2513" s="2"/>
      <c r="IH2513" s="2"/>
      <c r="II2513" s="2"/>
      <c r="IJ2513" s="2"/>
      <c r="IK2513" s="2"/>
      <c r="IL2513" s="2"/>
      <c r="IM2513" s="2"/>
      <c r="IN2513" s="2"/>
      <c r="IO2513" s="2"/>
      <c r="IP2513" s="2"/>
      <c r="IQ2513" s="2"/>
    </row>
    <row r="2514" spans="1:251" s="16" customFormat="1" ht="18.75" customHeight="1">
      <c r="A2514" s="8"/>
      <c r="B2514" s="25"/>
      <c r="C2514" s="135" t="s">
        <v>825</v>
      </c>
      <c r="D2514" s="136"/>
      <c r="E2514" s="136"/>
      <c r="F2514" s="136"/>
      <c r="G2514" s="136"/>
      <c r="H2514" s="136"/>
      <c r="I2514" s="136"/>
      <c r="J2514" s="136"/>
      <c r="K2514" s="136"/>
      <c r="L2514" s="136"/>
      <c r="M2514" s="136"/>
      <c r="N2514" s="136"/>
      <c r="O2514" s="136"/>
      <c r="P2514" s="136"/>
      <c r="Q2514" s="136"/>
      <c r="R2514" s="136"/>
      <c r="S2514" s="136"/>
      <c r="T2514" s="136"/>
      <c r="U2514" s="136"/>
      <c r="V2514" s="136"/>
      <c r="W2514" s="136"/>
      <c r="X2514" s="136"/>
      <c r="Y2514" s="136"/>
      <c r="Z2514" s="137"/>
      <c r="AA2514" s="177">
        <v>1452571</v>
      </c>
      <c r="AB2514" s="178"/>
      <c r="AC2514" s="178"/>
      <c r="AD2514" s="178"/>
      <c r="AE2514" s="178"/>
      <c r="AF2514" s="178"/>
      <c r="AG2514" s="178"/>
      <c r="AH2514" s="178"/>
      <c r="AI2514" s="179"/>
      <c r="AJ2514" s="177">
        <v>1253494</v>
      </c>
      <c r="AK2514" s="178"/>
      <c r="AL2514" s="178"/>
      <c r="AM2514" s="178"/>
      <c r="AN2514" s="178"/>
      <c r="AO2514" s="178"/>
      <c r="AP2514" s="178"/>
      <c r="AQ2514" s="178"/>
      <c r="AR2514" s="179"/>
      <c r="AS2514" s="141"/>
      <c r="AT2514" s="180"/>
      <c r="AU2514" s="180"/>
      <c r="AV2514" s="180"/>
      <c r="AW2514" s="180"/>
      <c r="AX2514" s="181"/>
      <c r="AY2514" s="2"/>
      <c r="AZ2514" s="2"/>
      <c r="BA2514" s="2"/>
      <c r="BB2514" s="2"/>
      <c r="BC2514" s="2"/>
      <c r="BD2514" s="2"/>
      <c r="BE2514" s="2"/>
      <c r="BF2514" s="2"/>
      <c r="BG2514" s="2"/>
      <c r="BH2514" s="2"/>
      <c r="BI2514" s="2"/>
      <c r="BJ2514" s="2"/>
      <c r="BK2514" s="2"/>
      <c r="BL2514" s="2"/>
      <c r="BM2514" s="2"/>
      <c r="BN2514" s="2"/>
      <c r="BO2514" s="2"/>
      <c r="BP2514" s="2"/>
      <c r="BQ2514" s="2"/>
      <c r="BR2514" s="2"/>
      <c r="BS2514" s="2"/>
      <c r="BT2514" s="2"/>
      <c r="BU2514" s="2"/>
      <c r="BV2514" s="2"/>
      <c r="BW2514" s="2"/>
      <c r="BX2514" s="2"/>
      <c r="BY2514" s="2"/>
      <c r="BZ2514" s="2"/>
      <c r="CA2514" s="2"/>
      <c r="CB2514" s="2"/>
      <c r="CC2514" s="2"/>
      <c r="CD2514" s="2"/>
      <c r="CE2514" s="2"/>
      <c r="CF2514" s="2"/>
      <c r="CG2514" s="2"/>
      <c r="CH2514" s="2"/>
      <c r="CI2514" s="2"/>
      <c r="CJ2514" s="2"/>
      <c r="CK2514" s="2"/>
      <c r="CL2514" s="2"/>
      <c r="CM2514" s="2"/>
      <c r="CN2514" s="2"/>
      <c r="CO2514" s="2"/>
      <c r="CP2514" s="2"/>
      <c r="CQ2514" s="2"/>
      <c r="CR2514" s="2"/>
      <c r="CS2514" s="2"/>
      <c r="CT2514" s="2"/>
      <c r="CU2514" s="2"/>
      <c r="CV2514" s="2"/>
      <c r="CW2514" s="2"/>
      <c r="CX2514" s="2"/>
      <c r="CY2514" s="2"/>
      <c r="CZ2514" s="2"/>
      <c r="DA2514" s="2"/>
      <c r="DB2514" s="2"/>
      <c r="DC2514" s="2"/>
      <c r="DD2514" s="2"/>
      <c r="DE2514" s="2"/>
      <c r="DF2514" s="2"/>
      <c r="DG2514" s="2"/>
      <c r="DH2514" s="2"/>
      <c r="DI2514" s="2"/>
      <c r="DJ2514" s="2"/>
      <c r="DK2514" s="2"/>
      <c r="DL2514" s="2"/>
      <c r="DM2514" s="2"/>
      <c r="DN2514" s="2"/>
      <c r="DO2514" s="2"/>
      <c r="DP2514" s="2"/>
      <c r="DQ2514" s="2"/>
      <c r="DR2514" s="2"/>
      <c r="DS2514" s="2"/>
      <c r="DT2514" s="2"/>
      <c r="DU2514" s="2"/>
      <c r="DV2514" s="2"/>
      <c r="DW2514" s="2"/>
      <c r="DX2514" s="2"/>
      <c r="DY2514" s="2"/>
      <c r="DZ2514" s="2"/>
      <c r="EA2514" s="2"/>
      <c r="EB2514" s="2"/>
      <c r="EC2514" s="2"/>
      <c r="ED2514" s="2"/>
      <c r="EE2514" s="2"/>
      <c r="EF2514" s="2"/>
      <c r="EG2514" s="2"/>
      <c r="EH2514" s="2"/>
      <c r="EI2514" s="2"/>
      <c r="EJ2514" s="2"/>
      <c r="EK2514" s="2"/>
      <c r="EL2514" s="2"/>
      <c r="EM2514" s="2"/>
      <c r="EN2514" s="2"/>
      <c r="EO2514" s="2"/>
      <c r="EP2514" s="2"/>
      <c r="EQ2514" s="2"/>
      <c r="ER2514" s="2"/>
      <c r="ES2514" s="2"/>
      <c r="ET2514" s="2"/>
      <c r="EU2514" s="2"/>
      <c r="EV2514" s="2"/>
      <c r="EW2514" s="2"/>
      <c r="EX2514" s="2"/>
      <c r="EY2514" s="2"/>
      <c r="EZ2514" s="2"/>
      <c r="FA2514" s="2"/>
      <c r="FB2514" s="2"/>
      <c r="FC2514" s="2"/>
      <c r="FD2514" s="2"/>
      <c r="FE2514" s="2"/>
      <c r="FF2514" s="2"/>
      <c r="FG2514" s="2"/>
      <c r="FH2514" s="2"/>
      <c r="FI2514" s="2"/>
      <c r="FJ2514" s="2"/>
      <c r="FK2514" s="2"/>
      <c r="FL2514" s="2"/>
      <c r="FM2514" s="2"/>
      <c r="FN2514" s="2"/>
      <c r="FO2514" s="2"/>
      <c r="FP2514" s="2"/>
      <c r="FQ2514" s="2"/>
      <c r="FR2514" s="2"/>
      <c r="FS2514" s="2"/>
      <c r="FT2514" s="2"/>
      <c r="FU2514" s="2"/>
      <c r="FV2514" s="2"/>
      <c r="FW2514" s="2"/>
      <c r="FX2514" s="2"/>
      <c r="FY2514" s="2"/>
      <c r="FZ2514" s="2"/>
      <c r="GA2514" s="2"/>
      <c r="GB2514" s="2"/>
      <c r="GC2514" s="2"/>
      <c r="GD2514" s="2"/>
      <c r="GE2514" s="2"/>
      <c r="GF2514" s="2"/>
      <c r="GG2514" s="2"/>
      <c r="GH2514" s="2"/>
      <c r="GI2514" s="2"/>
      <c r="GJ2514" s="2"/>
      <c r="GK2514" s="2"/>
      <c r="GL2514" s="2"/>
      <c r="GM2514" s="2"/>
      <c r="GN2514" s="2"/>
      <c r="GO2514" s="2"/>
      <c r="GP2514" s="2"/>
      <c r="GQ2514" s="2"/>
      <c r="GR2514" s="2"/>
      <c r="GS2514" s="2"/>
      <c r="GT2514" s="2"/>
      <c r="GU2514" s="2"/>
      <c r="GV2514" s="2"/>
      <c r="GW2514" s="2"/>
      <c r="GX2514" s="2"/>
      <c r="GY2514" s="2"/>
      <c r="GZ2514" s="2"/>
      <c r="HA2514" s="2"/>
      <c r="HB2514" s="2"/>
      <c r="HC2514" s="2"/>
      <c r="HD2514" s="2"/>
      <c r="HE2514" s="2"/>
      <c r="HF2514" s="2"/>
      <c r="HG2514" s="2"/>
      <c r="HH2514" s="2"/>
      <c r="HI2514" s="2"/>
      <c r="HJ2514" s="2"/>
      <c r="HK2514" s="2"/>
      <c r="HL2514" s="2"/>
      <c r="HM2514" s="2"/>
      <c r="HN2514" s="2"/>
      <c r="HO2514" s="2"/>
      <c r="HP2514" s="2"/>
      <c r="HQ2514" s="2"/>
      <c r="HR2514" s="2"/>
      <c r="HS2514" s="2"/>
      <c r="HT2514" s="2"/>
      <c r="HU2514" s="2"/>
      <c r="HV2514" s="2"/>
      <c r="HW2514" s="2"/>
      <c r="HX2514" s="2"/>
      <c r="HY2514" s="2"/>
      <c r="HZ2514" s="2"/>
      <c r="IA2514" s="2"/>
      <c r="IB2514" s="2"/>
      <c r="IC2514" s="2"/>
      <c r="ID2514" s="2"/>
      <c r="IE2514" s="2"/>
      <c r="IF2514" s="2"/>
      <c r="IG2514" s="2"/>
      <c r="IH2514" s="2"/>
      <c r="II2514" s="2"/>
      <c r="IJ2514" s="2"/>
      <c r="IK2514" s="2"/>
      <c r="IL2514" s="2"/>
      <c r="IM2514" s="2"/>
      <c r="IN2514" s="2"/>
      <c r="IO2514" s="2"/>
      <c r="IP2514" s="2"/>
      <c r="IQ2514" s="2"/>
    </row>
    <row r="2515" spans="1:251" s="16" customFormat="1" ht="18.75" customHeight="1">
      <c r="A2515" s="8"/>
      <c r="B2515" s="25"/>
      <c r="C2515" s="135" t="s">
        <v>297</v>
      </c>
      <c r="D2515" s="136"/>
      <c r="E2515" s="136"/>
      <c r="F2515" s="136"/>
      <c r="G2515" s="136"/>
      <c r="H2515" s="136"/>
      <c r="I2515" s="136"/>
      <c r="J2515" s="136"/>
      <c r="K2515" s="136"/>
      <c r="L2515" s="136"/>
      <c r="M2515" s="136"/>
      <c r="N2515" s="136"/>
      <c r="O2515" s="136"/>
      <c r="P2515" s="136"/>
      <c r="Q2515" s="136"/>
      <c r="R2515" s="136"/>
      <c r="S2515" s="136"/>
      <c r="T2515" s="136"/>
      <c r="U2515" s="136"/>
      <c r="V2515" s="136"/>
      <c r="W2515" s="136"/>
      <c r="X2515" s="136"/>
      <c r="Y2515" s="136"/>
      <c r="Z2515" s="137"/>
      <c r="AA2515" s="177">
        <f>10000+7000</f>
        <v>17000</v>
      </c>
      <c r="AB2515" s="178"/>
      <c r="AC2515" s="178"/>
      <c r="AD2515" s="178"/>
      <c r="AE2515" s="178"/>
      <c r="AF2515" s="178"/>
      <c r="AG2515" s="178"/>
      <c r="AH2515" s="178"/>
      <c r="AI2515" s="179"/>
      <c r="AJ2515" s="177">
        <v>17000</v>
      </c>
      <c r="AK2515" s="178"/>
      <c r="AL2515" s="178"/>
      <c r="AM2515" s="178"/>
      <c r="AN2515" s="178"/>
      <c r="AO2515" s="178"/>
      <c r="AP2515" s="178"/>
      <c r="AQ2515" s="178"/>
      <c r="AR2515" s="179"/>
      <c r="AS2515" s="141"/>
      <c r="AT2515" s="180"/>
      <c r="AU2515" s="180"/>
      <c r="AV2515" s="180"/>
      <c r="AW2515" s="180"/>
      <c r="AX2515" s="181"/>
      <c r="AY2515" s="2"/>
      <c r="AZ2515" s="2"/>
      <c r="BA2515" s="2"/>
      <c r="BB2515" s="2"/>
      <c r="BC2515" s="2"/>
      <c r="BD2515" s="2"/>
      <c r="BE2515" s="2"/>
      <c r="BF2515" s="2"/>
      <c r="BG2515" s="2"/>
      <c r="BH2515" s="2"/>
      <c r="BI2515" s="2"/>
      <c r="BJ2515" s="2"/>
      <c r="BK2515" s="2"/>
      <c r="BL2515" s="2"/>
      <c r="BM2515" s="2"/>
      <c r="BN2515" s="2"/>
      <c r="BO2515" s="2"/>
      <c r="BP2515" s="2"/>
      <c r="BQ2515" s="2"/>
      <c r="BR2515" s="2"/>
      <c r="BS2515" s="2"/>
      <c r="BT2515" s="2"/>
      <c r="BU2515" s="2"/>
      <c r="BV2515" s="2"/>
      <c r="BW2515" s="2"/>
      <c r="BX2515" s="2"/>
      <c r="BY2515" s="2"/>
      <c r="BZ2515" s="2"/>
      <c r="CA2515" s="2"/>
      <c r="CB2515" s="2"/>
      <c r="CC2515" s="2"/>
      <c r="CD2515" s="2"/>
      <c r="CE2515" s="2"/>
      <c r="CF2515" s="2"/>
      <c r="CG2515" s="2"/>
      <c r="CH2515" s="2"/>
      <c r="CI2515" s="2"/>
      <c r="CJ2515" s="2"/>
      <c r="CK2515" s="2"/>
      <c r="CL2515" s="2"/>
      <c r="CM2515" s="2"/>
      <c r="CN2515" s="2"/>
      <c r="CO2515" s="2"/>
      <c r="CP2515" s="2"/>
      <c r="CQ2515" s="2"/>
      <c r="CR2515" s="2"/>
      <c r="CS2515" s="2"/>
      <c r="CT2515" s="2"/>
      <c r="CU2515" s="2"/>
      <c r="CV2515" s="2"/>
      <c r="CW2515" s="2"/>
      <c r="CX2515" s="2"/>
      <c r="CY2515" s="2"/>
      <c r="CZ2515" s="2"/>
      <c r="DA2515" s="2"/>
      <c r="DB2515" s="2"/>
      <c r="DC2515" s="2"/>
      <c r="DD2515" s="2"/>
      <c r="DE2515" s="2"/>
      <c r="DF2515" s="2"/>
      <c r="DG2515" s="2"/>
      <c r="DH2515" s="2"/>
      <c r="DI2515" s="2"/>
      <c r="DJ2515" s="2"/>
      <c r="DK2515" s="2"/>
      <c r="DL2515" s="2"/>
      <c r="DM2515" s="2"/>
      <c r="DN2515" s="2"/>
      <c r="DO2515" s="2"/>
      <c r="DP2515" s="2"/>
      <c r="DQ2515" s="2"/>
      <c r="DR2515" s="2"/>
      <c r="DS2515" s="2"/>
      <c r="DT2515" s="2"/>
      <c r="DU2515" s="2"/>
      <c r="DV2515" s="2"/>
      <c r="DW2515" s="2"/>
      <c r="DX2515" s="2"/>
      <c r="DY2515" s="2"/>
      <c r="DZ2515" s="2"/>
      <c r="EA2515" s="2"/>
      <c r="EB2515" s="2"/>
      <c r="EC2515" s="2"/>
      <c r="ED2515" s="2"/>
      <c r="EE2515" s="2"/>
      <c r="EF2515" s="2"/>
      <c r="EG2515" s="2"/>
      <c r="EH2515" s="2"/>
      <c r="EI2515" s="2"/>
      <c r="EJ2515" s="2"/>
      <c r="EK2515" s="2"/>
      <c r="EL2515" s="2"/>
      <c r="EM2515" s="2"/>
      <c r="EN2515" s="2"/>
      <c r="EO2515" s="2"/>
      <c r="EP2515" s="2"/>
      <c r="EQ2515" s="2"/>
      <c r="ER2515" s="2"/>
      <c r="ES2515" s="2"/>
      <c r="ET2515" s="2"/>
      <c r="EU2515" s="2"/>
      <c r="EV2515" s="2"/>
      <c r="EW2515" s="2"/>
      <c r="EX2515" s="2"/>
      <c r="EY2515" s="2"/>
      <c r="EZ2515" s="2"/>
      <c r="FA2515" s="2"/>
      <c r="FB2515" s="2"/>
      <c r="FC2515" s="2"/>
      <c r="FD2515" s="2"/>
      <c r="FE2515" s="2"/>
      <c r="FF2515" s="2"/>
      <c r="FG2515" s="2"/>
      <c r="FH2515" s="2"/>
      <c r="FI2515" s="2"/>
      <c r="FJ2515" s="2"/>
      <c r="FK2515" s="2"/>
      <c r="FL2515" s="2"/>
      <c r="FM2515" s="2"/>
      <c r="FN2515" s="2"/>
      <c r="FO2515" s="2"/>
      <c r="FP2515" s="2"/>
      <c r="FQ2515" s="2"/>
      <c r="FR2515" s="2"/>
      <c r="FS2515" s="2"/>
      <c r="FT2515" s="2"/>
      <c r="FU2515" s="2"/>
      <c r="FV2515" s="2"/>
      <c r="FW2515" s="2"/>
      <c r="FX2515" s="2"/>
      <c r="FY2515" s="2"/>
      <c r="FZ2515" s="2"/>
      <c r="GA2515" s="2"/>
      <c r="GB2515" s="2"/>
      <c r="GC2515" s="2"/>
      <c r="GD2515" s="2"/>
      <c r="GE2515" s="2"/>
      <c r="GF2515" s="2"/>
      <c r="GG2515" s="2"/>
      <c r="GH2515" s="2"/>
      <c r="GI2515" s="2"/>
      <c r="GJ2515" s="2"/>
      <c r="GK2515" s="2"/>
      <c r="GL2515" s="2"/>
      <c r="GM2515" s="2"/>
      <c r="GN2515" s="2"/>
      <c r="GO2515" s="2"/>
      <c r="GP2515" s="2"/>
      <c r="GQ2515" s="2"/>
      <c r="GR2515" s="2"/>
      <c r="GS2515" s="2"/>
      <c r="GT2515" s="2"/>
      <c r="GU2515" s="2"/>
      <c r="GV2515" s="2"/>
      <c r="GW2515" s="2"/>
      <c r="GX2515" s="2"/>
      <c r="GY2515" s="2"/>
      <c r="GZ2515" s="2"/>
      <c r="HA2515" s="2"/>
      <c r="HB2515" s="2"/>
      <c r="HC2515" s="2"/>
      <c r="HD2515" s="2"/>
      <c r="HE2515" s="2"/>
      <c r="HF2515" s="2"/>
      <c r="HG2515" s="2"/>
      <c r="HH2515" s="2"/>
      <c r="HI2515" s="2"/>
      <c r="HJ2515" s="2"/>
      <c r="HK2515" s="2"/>
      <c r="HL2515" s="2"/>
      <c r="HM2515" s="2"/>
      <c r="HN2515" s="2"/>
      <c r="HO2515" s="2"/>
      <c r="HP2515" s="2"/>
      <c r="HQ2515" s="2"/>
      <c r="HR2515" s="2"/>
      <c r="HS2515" s="2"/>
      <c r="HT2515" s="2"/>
      <c r="HU2515" s="2"/>
      <c r="HV2515" s="2"/>
      <c r="HW2515" s="2"/>
      <c r="HX2515" s="2"/>
      <c r="HY2515" s="2"/>
      <c r="HZ2515" s="2"/>
      <c r="IA2515" s="2"/>
      <c r="IB2515" s="2"/>
      <c r="IC2515" s="2"/>
      <c r="ID2515" s="2"/>
      <c r="IE2515" s="2"/>
      <c r="IF2515" s="2"/>
      <c r="IG2515" s="2"/>
      <c r="IH2515" s="2"/>
      <c r="II2515" s="2"/>
      <c r="IJ2515" s="2"/>
      <c r="IK2515" s="2"/>
      <c r="IL2515" s="2"/>
      <c r="IM2515" s="2"/>
      <c r="IN2515" s="2"/>
      <c r="IO2515" s="2"/>
      <c r="IP2515" s="2"/>
      <c r="IQ2515" s="2"/>
    </row>
    <row r="2516" spans="1:251" s="16" customFormat="1" ht="18.75" customHeight="1" thickBot="1">
      <c r="A2516" s="17"/>
      <c r="B2516" s="144" t="s">
        <v>11</v>
      </c>
      <c r="C2516" s="145"/>
      <c r="D2516" s="145"/>
      <c r="E2516" s="145"/>
      <c r="F2516" s="145"/>
      <c r="G2516" s="145"/>
      <c r="H2516" s="145"/>
      <c r="I2516" s="145"/>
      <c r="J2516" s="145"/>
      <c r="K2516" s="145"/>
      <c r="L2516" s="145"/>
      <c r="M2516" s="145"/>
      <c r="N2516" s="145"/>
      <c r="O2516" s="145"/>
      <c r="P2516" s="145"/>
      <c r="Q2516" s="145"/>
      <c r="R2516" s="145"/>
      <c r="S2516" s="145"/>
      <c r="T2516" s="145"/>
      <c r="U2516" s="145"/>
      <c r="V2516" s="145"/>
      <c r="W2516" s="145"/>
      <c r="X2516" s="145"/>
      <c r="Y2516" s="145"/>
      <c r="Z2516" s="146"/>
      <c r="AA2516" s="147">
        <f>SUM($AA$2505:$AA$2515)</f>
        <v>9302336</v>
      </c>
      <c r="AB2516" s="148"/>
      <c r="AC2516" s="148"/>
      <c r="AD2516" s="148"/>
      <c r="AE2516" s="148"/>
      <c r="AF2516" s="148"/>
      <c r="AG2516" s="148"/>
      <c r="AH2516" s="148"/>
      <c r="AI2516" s="149"/>
      <c r="AJ2516" s="147">
        <f>SUM($AJ$2505:$AJ$2515)</f>
        <v>5028826</v>
      </c>
      <c r="AK2516" s="148"/>
      <c r="AL2516" s="148"/>
      <c r="AM2516" s="148"/>
      <c r="AN2516" s="148"/>
      <c r="AO2516" s="148"/>
      <c r="AP2516" s="148"/>
      <c r="AQ2516" s="148"/>
      <c r="AR2516" s="149"/>
      <c r="AS2516" s="150"/>
      <c r="AT2516" s="151"/>
      <c r="AU2516" s="151"/>
      <c r="AV2516" s="151"/>
      <c r="AW2516" s="151"/>
      <c r="AX2516" s="152"/>
      <c r="AY2516" s="2"/>
      <c r="AZ2516" s="2"/>
      <c r="BA2516" s="2"/>
      <c r="BB2516" s="2"/>
      <c r="BC2516" s="2"/>
      <c r="BD2516" s="2"/>
      <c r="BE2516" s="2"/>
      <c r="BF2516" s="2"/>
      <c r="BG2516" s="2"/>
      <c r="BH2516" s="2"/>
      <c r="BI2516" s="2"/>
      <c r="BJ2516" s="2"/>
      <c r="BK2516" s="2"/>
      <c r="BL2516" s="2"/>
      <c r="BM2516" s="2"/>
      <c r="BN2516" s="2"/>
      <c r="BO2516" s="2"/>
      <c r="BP2516" s="2"/>
      <c r="BQ2516" s="2"/>
      <c r="BR2516" s="2"/>
      <c r="BS2516" s="2"/>
      <c r="BT2516" s="2"/>
      <c r="BU2516" s="2"/>
      <c r="BV2516" s="2"/>
      <c r="BW2516" s="2"/>
      <c r="BX2516" s="2"/>
      <c r="BY2516" s="2"/>
      <c r="BZ2516" s="2"/>
      <c r="CA2516" s="2"/>
      <c r="CB2516" s="2"/>
      <c r="CC2516" s="2"/>
      <c r="CD2516" s="2"/>
      <c r="CE2516" s="2"/>
      <c r="CF2516" s="2"/>
      <c r="CG2516" s="2"/>
      <c r="CH2516" s="2"/>
      <c r="CI2516" s="2"/>
      <c r="CJ2516" s="2"/>
      <c r="CK2516" s="2"/>
      <c r="CL2516" s="2"/>
      <c r="CM2516" s="2"/>
      <c r="CN2516" s="2"/>
      <c r="CO2516" s="2"/>
      <c r="CP2516" s="2"/>
      <c r="CQ2516" s="2"/>
      <c r="CR2516" s="2"/>
      <c r="CS2516" s="2"/>
      <c r="CT2516" s="2"/>
      <c r="CU2516" s="2"/>
      <c r="CV2516" s="2"/>
      <c r="CW2516" s="2"/>
      <c r="CX2516" s="2"/>
      <c r="CY2516" s="2"/>
      <c r="CZ2516" s="2"/>
      <c r="DA2516" s="2"/>
      <c r="DB2516" s="2"/>
      <c r="DC2516" s="2"/>
      <c r="DD2516" s="2"/>
      <c r="DE2516" s="2"/>
      <c r="DF2516" s="2"/>
      <c r="DG2516" s="2"/>
      <c r="DH2516" s="2"/>
      <c r="DI2516" s="2"/>
      <c r="DJ2516" s="2"/>
      <c r="DK2516" s="2"/>
      <c r="DL2516" s="2"/>
      <c r="DM2516" s="2"/>
      <c r="DN2516" s="2"/>
      <c r="DO2516" s="2"/>
      <c r="DP2516" s="2"/>
      <c r="DQ2516" s="2"/>
      <c r="DR2516" s="2"/>
      <c r="DS2516" s="2"/>
      <c r="DT2516" s="2"/>
      <c r="DU2516" s="2"/>
      <c r="DV2516" s="2"/>
      <c r="DW2516" s="2"/>
      <c r="DX2516" s="2"/>
      <c r="DY2516" s="2"/>
      <c r="DZ2516" s="2"/>
      <c r="EA2516" s="2"/>
      <c r="EB2516" s="2"/>
      <c r="EC2516" s="2"/>
      <c r="ED2516" s="2"/>
      <c r="EE2516" s="2"/>
      <c r="EF2516" s="2"/>
      <c r="EG2516" s="2"/>
      <c r="EH2516" s="2"/>
      <c r="EI2516" s="2"/>
      <c r="EJ2516" s="2"/>
      <c r="EK2516" s="2"/>
      <c r="EL2516" s="2"/>
      <c r="EM2516" s="2"/>
      <c r="EN2516" s="2"/>
      <c r="EO2516" s="2"/>
      <c r="EP2516" s="2"/>
      <c r="EQ2516" s="2"/>
      <c r="ER2516" s="2"/>
      <c r="ES2516" s="2"/>
      <c r="ET2516" s="2"/>
      <c r="EU2516" s="2"/>
      <c r="EV2516" s="2"/>
      <c r="EW2516" s="2"/>
      <c r="EX2516" s="2"/>
      <c r="EY2516" s="2"/>
      <c r="EZ2516" s="2"/>
      <c r="FA2516" s="2"/>
      <c r="FB2516" s="2"/>
      <c r="FC2516" s="2"/>
      <c r="FD2516" s="2"/>
      <c r="FE2516" s="2"/>
      <c r="FF2516" s="2"/>
      <c r="FG2516" s="2"/>
      <c r="FH2516" s="2"/>
      <c r="FI2516" s="2"/>
      <c r="FJ2516" s="2"/>
      <c r="FK2516" s="2"/>
      <c r="FL2516" s="2"/>
      <c r="FM2516" s="2"/>
      <c r="FN2516" s="2"/>
      <c r="FO2516" s="2"/>
      <c r="FP2516" s="2"/>
      <c r="FQ2516" s="2"/>
      <c r="FR2516" s="2"/>
      <c r="FS2516" s="2"/>
      <c r="FT2516" s="2"/>
      <c r="FU2516" s="2"/>
      <c r="FV2516" s="2"/>
      <c r="FW2516" s="2"/>
      <c r="FX2516" s="2"/>
      <c r="FY2516" s="2"/>
      <c r="FZ2516" s="2"/>
      <c r="GA2516" s="2"/>
      <c r="GB2516" s="2"/>
      <c r="GC2516" s="2"/>
      <c r="GD2516" s="2"/>
      <c r="GE2516" s="2"/>
      <c r="GF2516" s="2"/>
      <c r="GG2516" s="2"/>
      <c r="GH2516" s="2"/>
      <c r="GI2516" s="2"/>
      <c r="GJ2516" s="2"/>
      <c r="GK2516" s="2"/>
      <c r="GL2516" s="2"/>
      <c r="GM2516" s="2"/>
      <c r="GN2516" s="2"/>
      <c r="GO2516" s="2"/>
      <c r="GP2516" s="2"/>
      <c r="GQ2516" s="2"/>
      <c r="GR2516" s="2"/>
      <c r="GS2516" s="2"/>
      <c r="GT2516" s="2"/>
      <c r="GU2516" s="2"/>
      <c r="GV2516" s="2"/>
      <c r="GW2516" s="2"/>
      <c r="GX2516" s="2"/>
      <c r="GY2516" s="2"/>
      <c r="GZ2516" s="2"/>
      <c r="HA2516" s="2"/>
      <c r="HB2516" s="2"/>
      <c r="HC2516" s="2"/>
      <c r="HD2516" s="2"/>
      <c r="HE2516" s="2"/>
      <c r="HF2516" s="2"/>
      <c r="HG2516" s="2"/>
      <c r="HH2516" s="2"/>
      <c r="HI2516" s="2"/>
      <c r="HJ2516" s="2"/>
      <c r="HK2516" s="2"/>
      <c r="HL2516" s="2"/>
      <c r="HM2516" s="2"/>
      <c r="HN2516" s="2"/>
      <c r="HO2516" s="2"/>
      <c r="HP2516" s="2"/>
      <c r="HQ2516" s="2"/>
      <c r="HR2516" s="2"/>
      <c r="HS2516" s="2"/>
      <c r="HT2516" s="2"/>
      <c r="HU2516" s="2"/>
      <c r="HV2516" s="2"/>
      <c r="HW2516" s="2"/>
      <c r="HX2516" s="2"/>
      <c r="HY2516" s="2"/>
      <c r="HZ2516" s="2"/>
      <c r="IA2516" s="2"/>
      <c r="IB2516" s="2"/>
      <c r="IC2516" s="2"/>
      <c r="ID2516" s="2"/>
      <c r="IE2516" s="2"/>
      <c r="IF2516" s="2"/>
      <c r="IG2516" s="2"/>
      <c r="IH2516" s="2"/>
      <c r="II2516" s="2"/>
      <c r="IJ2516" s="2"/>
      <c r="IK2516" s="2"/>
      <c r="IL2516" s="2"/>
      <c r="IM2516" s="2"/>
      <c r="IN2516" s="2"/>
      <c r="IO2516" s="2"/>
      <c r="IP2516" s="2"/>
      <c r="IQ2516" s="2"/>
    </row>
    <row r="2517" spans="1:251">
      <c r="AJ2517" s="65"/>
      <c r="AK2517" s="65"/>
      <c r="AL2517" s="65"/>
      <c r="AM2517" s="65"/>
      <c r="AN2517" s="65"/>
      <c r="AO2517" s="65"/>
      <c r="AP2517" s="65"/>
      <c r="AQ2517" s="65"/>
      <c r="AR2517" s="65"/>
      <c r="AS2517" s="65"/>
    </row>
    <row r="2518" spans="1:251" ht="19.2">
      <c r="A2518" s="1" t="s">
        <v>0</v>
      </c>
      <c r="AW2518" s="3"/>
      <c r="AX2518" s="4"/>
      <c r="AY2518" s="3"/>
    </row>
    <row r="2520" spans="1:251" ht="18">
      <c r="B2520" s="115" t="s">
        <v>8</v>
      </c>
      <c r="C2520" s="116"/>
      <c r="D2520" s="116"/>
      <c r="E2520" s="116"/>
      <c r="F2520" s="116"/>
      <c r="G2520" s="116"/>
      <c r="H2520" s="116"/>
      <c r="I2520" s="116"/>
      <c r="J2520" s="116"/>
      <c r="K2520" s="116"/>
      <c r="L2520" s="116"/>
      <c r="M2520" s="116"/>
      <c r="N2520" s="116"/>
      <c r="O2520" s="116"/>
      <c r="P2520" s="116"/>
      <c r="Q2520" s="116"/>
      <c r="R2520" s="116"/>
      <c r="S2520" s="116"/>
      <c r="T2520" s="116"/>
      <c r="U2520" s="116"/>
      <c r="V2520" s="116"/>
      <c r="W2520" s="116"/>
      <c r="X2520" s="116"/>
      <c r="Y2520" s="116"/>
      <c r="Z2520" s="116"/>
      <c r="AA2520" s="116"/>
      <c r="AB2520" s="116"/>
      <c r="AC2520" s="116"/>
      <c r="AD2520" s="116"/>
      <c r="AE2520" s="116"/>
      <c r="AF2520" s="116"/>
      <c r="AG2520" s="116"/>
      <c r="AH2520" s="116"/>
      <c r="AI2520" s="116"/>
      <c r="AJ2520" s="116"/>
      <c r="AK2520" s="116"/>
      <c r="AL2520" s="116"/>
      <c r="AM2520" s="116"/>
      <c r="AN2520" s="116"/>
      <c r="AO2520" s="116"/>
      <c r="AP2520" s="116"/>
      <c r="AQ2520" s="116"/>
      <c r="AR2520" s="116"/>
      <c r="AS2520" s="116"/>
      <c r="AT2520" s="116"/>
      <c r="AU2520" s="116"/>
      <c r="AV2520" s="116"/>
      <c r="AW2520" s="116"/>
      <c r="AX2520" s="116"/>
    </row>
    <row r="2521" spans="1:251">
      <c r="Z2521" s="5"/>
      <c r="AD2521" s="5"/>
      <c r="AE2521" s="5"/>
      <c r="AF2521" s="5"/>
      <c r="AG2521" s="5"/>
      <c r="AH2521" s="5"/>
      <c r="AI2521" s="5"/>
      <c r="AO2521" s="5"/>
    </row>
    <row r="2522" spans="1:251" ht="13.8" thickBot="1">
      <c r="Z2522" s="5"/>
      <c r="AD2522" s="5"/>
      <c r="AE2522" s="5"/>
      <c r="AF2522" s="5"/>
      <c r="AG2522" s="5"/>
      <c r="AH2522" s="5"/>
      <c r="AI2522" s="5"/>
      <c r="AO2522" s="5"/>
      <c r="DI2522" s="6"/>
    </row>
    <row r="2523" spans="1:251" ht="24.75" customHeight="1" thickBot="1">
      <c r="B2523" s="117" t="s">
        <v>1</v>
      </c>
      <c r="C2523" s="118"/>
      <c r="D2523" s="118"/>
      <c r="E2523" s="118"/>
      <c r="F2523" s="118"/>
      <c r="G2523" s="118"/>
      <c r="H2523" s="119" t="s">
        <v>299</v>
      </c>
      <c r="I2523" s="120"/>
      <c r="J2523" s="120"/>
      <c r="K2523" s="120"/>
      <c r="L2523" s="120"/>
      <c r="M2523" s="120"/>
      <c r="N2523" s="120"/>
      <c r="O2523" s="120"/>
      <c r="P2523" s="120"/>
      <c r="Q2523" s="120"/>
      <c r="R2523" s="120"/>
      <c r="S2523" s="120"/>
      <c r="T2523" s="120"/>
      <c r="U2523" s="120"/>
      <c r="V2523" s="120"/>
      <c r="W2523" s="120"/>
      <c r="X2523" s="120"/>
      <c r="Y2523" s="120"/>
      <c r="Z2523" s="120"/>
      <c r="AA2523" s="120"/>
      <c r="AB2523" s="120"/>
      <c r="AC2523" s="120"/>
      <c r="AD2523" s="120"/>
      <c r="AE2523" s="120"/>
      <c r="AF2523" s="120"/>
      <c r="AG2523" s="120"/>
      <c r="AH2523" s="120"/>
      <c r="AI2523" s="120"/>
      <c r="AJ2523" s="120"/>
      <c r="AK2523" s="120"/>
      <c r="AL2523" s="120"/>
      <c r="AM2523" s="120"/>
      <c r="AN2523" s="120"/>
      <c r="AO2523" s="120"/>
      <c r="AP2523" s="120"/>
      <c r="AQ2523" s="120"/>
      <c r="AR2523" s="120"/>
      <c r="AS2523" s="120"/>
      <c r="AT2523" s="120"/>
      <c r="AU2523" s="120"/>
      <c r="AV2523" s="120"/>
      <c r="AW2523" s="120"/>
      <c r="AX2523" s="121"/>
      <c r="DI2523" s="6"/>
    </row>
    <row r="2524" spans="1:251" ht="14.4">
      <c r="B2524" s="7"/>
      <c r="C2524" s="7"/>
      <c r="D2524" s="7"/>
      <c r="E2524" s="7"/>
      <c r="F2524" s="7"/>
      <c r="G2524" s="7"/>
      <c r="H2524" s="8"/>
      <c r="I2524" s="8"/>
      <c r="J2524" s="8"/>
      <c r="K2524" s="8"/>
      <c r="L2524" s="9"/>
      <c r="M2524" s="9"/>
      <c r="N2524" s="9"/>
      <c r="O2524" s="9"/>
      <c r="P2524" s="8"/>
      <c r="Q2524" s="8"/>
      <c r="R2524" s="8"/>
      <c r="S2524" s="8"/>
      <c r="T2524" s="8"/>
      <c r="U2524" s="8"/>
      <c r="V2524" s="10"/>
      <c r="W2524" s="10"/>
      <c r="X2524" s="10"/>
      <c r="Y2524" s="10"/>
      <c r="Z2524" s="10"/>
      <c r="AA2524" s="10"/>
      <c r="AB2524" s="10"/>
      <c r="AC2524" s="10"/>
      <c r="AD2524" s="10"/>
      <c r="AE2524" s="10"/>
      <c r="AF2524" s="10"/>
      <c r="AG2524" s="10"/>
      <c r="AH2524" s="10"/>
      <c r="AI2524" s="10"/>
      <c r="AJ2524" s="10"/>
      <c r="AK2524" s="10"/>
      <c r="AL2524" s="10"/>
      <c r="AM2524" s="10"/>
      <c r="AN2524" s="10"/>
      <c r="AO2524" s="10"/>
      <c r="AP2524" s="10"/>
      <c r="AQ2524" s="10"/>
      <c r="AR2524" s="10"/>
      <c r="AS2524" s="10"/>
      <c r="AT2524" s="10"/>
      <c r="AU2524" s="10"/>
      <c r="AV2524" s="10"/>
      <c r="AW2524" s="10"/>
      <c r="AX2524" s="10"/>
      <c r="DI2524" s="6"/>
    </row>
    <row r="2525" spans="1:251" ht="15" thickBot="1">
      <c r="A2525" s="11"/>
      <c r="B2525" s="10" t="s">
        <v>2</v>
      </c>
      <c r="C2525" s="8"/>
      <c r="D2525" s="8"/>
      <c r="E2525" s="8"/>
      <c r="F2525" s="8"/>
      <c r="G2525" s="8"/>
      <c r="H2525" s="8"/>
      <c r="I2525" s="8"/>
      <c r="J2525" s="8"/>
      <c r="K2525" s="8"/>
      <c r="L2525" s="9"/>
      <c r="M2525" s="9"/>
      <c r="N2525" s="9"/>
      <c r="O2525" s="9"/>
      <c r="P2525" s="8"/>
      <c r="Q2525" s="8"/>
      <c r="R2525" s="8"/>
      <c r="S2525" s="8"/>
      <c r="T2525" s="8"/>
      <c r="U2525" s="8"/>
      <c r="V2525" s="10"/>
      <c r="W2525" s="10"/>
      <c r="X2525" s="10"/>
      <c r="Y2525" s="10"/>
      <c r="Z2525" s="10"/>
      <c r="AA2525" s="10"/>
      <c r="AB2525" s="10"/>
      <c r="AC2525" s="10"/>
      <c r="AD2525" s="10"/>
      <c r="AE2525" s="10"/>
      <c r="AF2525" s="10"/>
      <c r="AG2525" s="10"/>
      <c r="AH2525" s="10"/>
      <c r="AI2525" s="10"/>
      <c r="AJ2525" s="10"/>
      <c r="AK2525" s="10"/>
      <c r="AL2525" s="10"/>
      <c r="AM2525" s="10"/>
      <c r="AN2525" s="10"/>
      <c r="AO2525" s="10"/>
      <c r="AP2525" s="10"/>
      <c r="AQ2525" s="10"/>
      <c r="AR2525" s="10"/>
      <c r="AS2525" s="10"/>
      <c r="AT2525" s="10"/>
      <c r="AU2525" s="10"/>
      <c r="AV2525" s="10"/>
      <c r="AW2525" s="10"/>
      <c r="AX2525" s="10"/>
      <c r="DI2525" s="6"/>
    </row>
    <row r="2526" spans="1:251" ht="14.4">
      <c r="A2526" s="8"/>
      <c r="B2526" s="12"/>
      <c r="C2526" s="7"/>
      <c r="D2526" s="7"/>
      <c r="E2526" s="7"/>
      <c r="F2526" s="7"/>
      <c r="G2526" s="7"/>
      <c r="H2526" s="7"/>
      <c r="I2526" s="7"/>
      <c r="J2526" s="7"/>
      <c r="K2526" s="7"/>
      <c r="L2526" s="13"/>
      <c r="M2526" s="13"/>
      <c r="N2526" s="13"/>
      <c r="O2526" s="13"/>
      <c r="P2526" s="7"/>
      <c r="Q2526" s="7"/>
      <c r="R2526" s="7"/>
      <c r="S2526" s="7"/>
      <c r="T2526" s="7"/>
      <c r="U2526" s="7"/>
      <c r="V2526" s="14"/>
      <c r="W2526" s="14"/>
      <c r="X2526" s="14"/>
      <c r="Y2526" s="14"/>
      <c r="Z2526" s="14"/>
      <c r="AA2526" s="14"/>
      <c r="AB2526" s="14"/>
      <c r="AC2526" s="14"/>
      <c r="AD2526" s="14"/>
      <c r="AE2526" s="14"/>
      <c r="AF2526" s="14"/>
      <c r="AG2526" s="14"/>
      <c r="AH2526" s="14"/>
      <c r="AI2526" s="14"/>
      <c r="AJ2526" s="14"/>
      <c r="AK2526" s="14"/>
      <c r="AL2526" s="14"/>
      <c r="AM2526" s="14"/>
      <c r="AN2526" s="14"/>
      <c r="AO2526" s="14"/>
      <c r="AP2526" s="14"/>
      <c r="AQ2526" s="14"/>
      <c r="AR2526" s="14"/>
      <c r="AS2526" s="14"/>
      <c r="AT2526" s="14"/>
      <c r="AU2526" s="14"/>
      <c r="AV2526" s="14"/>
      <c r="AW2526" s="14"/>
      <c r="AX2526" s="15"/>
    </row>
    <row r="2527" spans="1:251" ht="12" customHeight="1">
      <c r="A2527" s="8"/>
      <c r="B2527" s="162" t="s">
        <v>797</v>
      </c>
      <c r="C2527" s="163"/>
      <c r="D2527" s="163"/>
      <c r="E2527" s="163"/>
      <c r="F2527" s="163"/>
      <c r="G2527" s="163"/>
      <c r="H2527" s="163"/>
      <c r="I2527" s="163"/>
      <c r="J2527" s="163"/>
      <c r="K2527" s="163"/>
      <c r="L2527" s="163"/>
      <c r="M2527" s="163"/>
      <c r="N2527" s="163"/>
      <c r="O2527" s="163"/>
      <c r="P2527" s="163"/>
      <c r="Q2527" s="163"/>
      <c r="R2527" s="163"/>
      <c r="S2527" s="163"/>
      <c r="T2527" s="163"/>
      <c r="U2527" s="163"/>
      <c r="V2527" s="163"/>
      <c r="W2527" s="163"/>
      <c r="X2527" s="163"/>
      <c r="Y2527" s="163"/>
      <c r="Z2527" s="163"/>
      <c r="AA2527" s="163"/>
      <c r="AB2527" s="163"/>
      <c r="AC2527" s="163"/>
      <c r="AD2527" s="163"/>
      <c r="AE2527" s="163"/>
      <c r="AF2527" s="163"/>
      <c r="AG2527" s="163"/>
      <c r="AH2527" s="163"/>
      <c r="AI2527" s="163"/>
      <c r="AJ2527" s="163"/>
      <c r="AK2527" s="163"/>
      <c r="AL2527" s="163"/>
      <c r="AM2527" s="163"/>
      <c r="AN2527" s="163"/>
      <c r="AO2527" s="163"/>
      <c r="AP2527" s="163"/>
      <c r="AQ2527" s="163"/>
      <c r="AR2527" s="163"/>
      <c r="AS2527" s="163"/>
      <c r="AT2527" s="163"/>
      <c r="AU2527" s="163"/>
      <c r="AV2527" s="163"/>
      <c r="AW2527" s="163"/>
      <c r="AX2527" s="164"/>
    </row>
    <row r="2528" spans="1:251" ht="12" customHeight="1">
      <c r="A2528" s="8"/>
      <c r="B2528" s="162"/>
      <c r="C2528" s="163"/>
      <c r="D2528" s="163"/>
      <c r="E2528" s="163"/>
      <c r="F2528" s="163"/>
      <c r="G2528" s="163"/>
      <c r="H2528" s="163"/>
      <c r="I2528" s="163"/>
      <c r="J2528" s="163"/>
      <c r="K2528" s="163"/>
      <c r="L2528" s="163"/>
      <c r="M2528" s="163"/>
      <c r="N2528" s="163"/>
      <c r="O2528" s="163"/>
      <c r="P2528" s="163"/>
      <c r="Q2528" s="163"/>
      <c r="R2528" s="163"/>
      <c r="S2528" s="163"/>
      <c r="T2528" s="163"/>
      <c r="U2528" s="163"/>
      <c r="V2528" s="163"/>
      <c r="W2528" s="163"/>
      <c r="X2528" s="163"/>
      <c r="Y2528" s="163"/>
      <c r="Z2528" s="163"/>
      <c r="AA2528" s="163"/>
      <c r="AB2528" s="163"/>
      <c r="AC2528" s="163"/>
      <c r="AD2528" s="163"/>
      <c r="AE2528" s="163"/>
      <c r="AF2528" s="163"/>
      <c r="AG2528" s="163"/>
      <c r="AH2528" s="163"/>
      <c r="AI2528" s="163"/>
      <c r="AJ2528" s="163"/>
      <c r="AK2528" s="163"/>
      <c r="AL2528" s="163"/>
      <c r="AM2528" s="163"/>
      <c r="AN2528" s="163"/>
      <c r="AO2528" s="163"/>
      <c r="AP2528" s="163"/>
      <c r="AQ2528" s="163"/>
      <c r="AR2528" s="163"/>
      <c r="AS2528" s="163"/>
      <c r="AT2528" s="163"/>
      <c r="AU2528" s="163"/>
      <c r="AV2528" s="163"/>
      <c r="AW2528" s="163"/>
      <c r="AX2528" s="164"/>
      <c r="BC2528" s="16"/>
    </row>
    <row r="2529" spans="1:113" ht="12" customHeight="1">
      <c r="A2529" s="8"/>
      <c r="B2529" s="162"/>
      <c r="C2529" s="163"/>
      <c r="D2529" s="163"/>
      <c r="E2529" s="163"/>
      <c r="F2529" s="163"/>
      <c r="G2529" s="163"/>
      <c r="H2529" s="163"/>
      <c r="I2529" s="163"/>
      <c r="J2529" s="163"/>
      <c r="K2529" s="163"/>
      <c r="L2529" s="163"/>
      <c r="M2529" s="163"/>
      <c r="N2529" s="163"/>
      <c r="O2529" s="163"/>
      <c r="P2529" s="163"/>
      <c r="Q2529" s="163"/>
      <c r="R2529" s="163"/>
      <c r="S2529" s="163"/>
      <c r="T2529" s="163"/>
      <c r="U2529" s="163"/>
      <c r="V2529" s="163"/>
      <c r="W2529" s="163"/>
      <c r="X2529" s="163"/>
      <c r="Y2529" s="163"/>
      <c r="Z2529" s="163"/>
      <c r="AA2529" s="163"/>
      <c r="AB2529" s="163"/>
      <c r="AC2529" s="163"/>
      <c r="AD2529" s="163"/>
      <c r="AE2529" s="163"/>
      <c r="AF2529" s="163"/>
      <c r="AG2529" s="163"/>
      <c r="AH2529" s="163"/>
      <c r="AI2529" s="163"/>
      <c r="AJ2529" s="163"/>
      <c r="AK2529" s="163"/>
      <c r="AL2529" s="163"/>
      <c r="AM2529" s="163"/>
      <c r="AN2529" s="163"/>
      <c r="AO2529" s="163"/>
      <c r="AP2529" s="163"/>
      <c r="AQ2529" s="163"/>
      <c r="AR2529" s="163"/>
      <c r="AS2529" s="163"/>
      <c r="AT2529" s="163"/>
      <c r="AU2529" s="163"/>
      <c r="AV2529" s="163"/>
      <c r="AW2529" s="163"/>
      <c r="AX2529" s="164"/>
    </row>
    <row r="2530" spans="1:113" ht="12" customHeight="1">
      <c r="A2530" s="8"/>
      <c r="B2530" s="162"/>
      <c r="C2530" s="163"/>
      <c r="D2530" s="163"/>
      <c r="E2530" s="163"/>
      <c r="F2530" s="163"/>
      <c r="G2530" s="163"/>
      <c r="H2530" s="163"/>
      <c r="I2530" s="163"/>
      <c r="J2530" s="163"/>
      <c r="K2530" s="163"/>
      <c r="L2530" s="163"/>
      <c r="M2530" s="163"/>
      <c r="N2530" s="163"/>
      <c r="O2530" s="163"/>
      <c r="P2530" s="163"/>
      <c r="Q2530" s="163"/>
      <c r="R2530" s="163"/>
      <c r="S2530" s="163"/>
      <c r="T2530" s="163"/>
      <c r="U2530" s="163"/>
      <c r="V2530" s="163"/>
      <c r="W2530" s="163"/>
      <c r="X2530" s="163"/>
      <c r="Y2530" s="163"/>
      <c r="Z2530" s="163"/>
      <c r="AA2530" s="163"/>
      <c r="AB2530" s="163"/>
      <c r="AC2530" s="163"/>
      <c r="AD2530" s="163"/>
      <c r="AE2530" s="163"/>
      <c r="AF2530" s="163"/>
      <c r="AG2530" s="163"/>
      <c r="AH2530" s="163"/>
      <c r="AI2530" s="163"/>
      <c r="AJ2530" s="163"/>
      <c r="AK2530" s="163"/>
      <c r="AL2530" s="163"/>
      <c r="AM2530" s="163"/>
      <c r="AN2530" s="163"/>
      <c r="AO2530" s="163"/>
      <c r="AP2530" s="163"/>
      <c r="AQ2530" s="163"/>
      <c r="AR2530" s="163"/>
      <c r="AS2530" s="163"/>
      <c r="AT2530" s="163"/>
      <c r="AU2530" s="163"/>
      <c r="AV2530" s="163"/>
      <c r="AW2530" s="163"/>
      <c r="AX2530" s="164"/>
    </row>
    <row r="2531" spans="1:113" ht="12" customHeight="1">
      <c r="A2531" s="8"/>
      <c r="B2531" s="162"/>
      <c r="C2531" s="163"/>
      <c r="D2531" s="163"/>
      <c r="E2531" s="163"/>
      <c r="F2531" s="163"/>
      <c r="G2531" s="163"/>
      <c r="H2531" s="163"/>
      <c r="I2531" s="163"/>
      <c r="J2531" s="163"/>
      <c r="K2531" s="163"/>
      <c r="L2531" s="163"/>
      <c r="M2531" s="163"/>
      <c r="N2531" s="163"/>
      <c r="O2531" s="163"/>
      <c r="P2531" s="163"/>
      <c r="Q2531" s="163"/>
      <c r="R2531" s="163"/>
      <c r="S2531" s="163"/>
      <c r="T2531" s="163"/>
      <c r="U2531" s="163"/>
      <c r="V2531" s="163"/>
      <c r="W2531" s="163"/>
      <c r="X2531" s="163"/>
      <c r="Y2531" s="163"/>
      <c r="Z2531" s="163"/>
      <c r="AA2531" s="163"/>
      <c r="AB2531" s="163"/>
      <c r="AC2531" s="163"/>
      <c r="AD2531" s="163"/>
      <c r="AE2531" s="163"/>
      <c r="AF2531" s="163"/>
      <c r="AG2531" s="163"/>
      <c r="AH2531" s="163"/>
      <c r="AI2531" s="163"/>
      <c r="AJ2531" s="163"/>
      <c r="AK2531" s="163"/>
      <c r="AL2531" s="163"/>
      <c r="AM2531" s="163"/>
      <c r="AN2531" s="163"/>
      <c r="AO2531" s="163"/>
      <c r="AP2531" s="163"/>
      <c r="AQ2531" s="163"/>
      <c r="AR2531" s="163"/>
      <c r="AS2531" s="163"/>
      <c r="AT2531" s="163"/>
      <c r="AU2531" s="163"/>
      <c r="AV2531" s="163"/>
      <c r="AW2531" s="163"/>
      <c r="AX2531" s="164"/>
    </row>
    <row r="2532" spans="1:113" ht="15" thickBot="1">
      <c r="A2532" s="17"/>
      <c r="B2532" s="18"/>
      <c r="C2532" s="19"/>
      <c r="D2532" s="19"/>
      <c r="E2532" s="19"/>
      <c r="F2532" s="19"/>
      <c r="G2532" s="19"/>
      <c r="H2532" s="19"/>
      <c r="I2532" s="19"/>
      <c r="J2532" s="19"/>
      <c r="K2532" s="19"/>
      <c r="L2532" s="19"/>
      <c r="M2532" s="19"/>
      <c r="N2532" s="19"/>
      <c r="O2532" s="19"/>
      <c r="P2532" s="19"/>
      <c r="Q2532" s="19"/>
      <c r="R2532" s="19"/>
      <c r="S2532" s="19"/>
      <c r="T2532" s="19"/>
      <c r="U2532" s="19"/>
      <c r="V2532" s="19"/>
      <c r="W2532" s="19"/>
      <c r="X2532" s="19"/>
      <c r="Y2532" s="19"/>
      <c r="Z2532" s="19"/>
      <c r="AA2532" s="19"/>
      <c r="AB2532" s="19"/>
      <c r="AC2532" s="19"/>
      <c r="AD2532" s="19"/>
      <c r="AE2532" s="19"/>
      <c r="AF2532" s="19"/>
      <c r="AG2532" s="19"/>
      <c r="AH2532" s="19"/>
      <c r="AI2532" s="19"/>
      <c r="AJ2532" s="19"/>
      <c r="AK2532" s="19"/>
      <c r="AL2532" s="19"/>
      <c r="AM2532" s="19"/>
      <c r="AN2532" s="19"/>
      <c r="AO2532" s="19"/>
      <c r="AP2532" s="19"/>
      <c r="AQ2532" s="19"/>
      <c r="AR2532" s="19"/>
      <c r="AS2532" s="19"/>
      <c r="AT2532" s="19"/>
      <c r="AU2532" s="19"/>
      <c r="AV2532" s="19"/>
      <c r="AW2532" s="19"/>
      <c r="AX2532" s="20"/>
    </row>
    <row r="2533" spans="1:113">
      <c r="B2533" s="21"/>
    </row>
    <row r="2534" spans="1:113" ht="15" thickBot="1">
      <c r="A2534" s="11"/>
      <c r="B2534" s="10" t="s">
        <v>3</v>
      </c>
      <c r="C2534" s="8"/>
      <c r="D2534" s="8"/>
      <c r="E2534" s="8"/>
      <c r="F2534" s="8"/>
      <c r="G2534" s="8"/>
      <c r="H2534" s="8"/>
      <c r="I2534" s="8"/>
      <c r="J2534" s="8"/>
      <c r="K2534" s="8"/>
      <c r="L2534" s="9"/>
      <c r="M2534" s="9"/>
      <c r="N2534" s="9"/>
      <c r="O2534" s="9"/>
      <c r="P2534" s="8"/>
      <c r="Q2534" s="8"/>
      <c r="R2534" s="8"/>
      <c r="S2534" s="8"/>
      <c r="T2534" s="8"/>
      <c r="U2534" s="8"/>
      <c r="V2534" s="10"/>
      <c r="W2534" s="10"/>
      <c r="X2534" s="10"/>
      <c r="Y2534" s="10"/>
      <c r="Z2534" s="10"/>
      <c r="AA2534" s="10"/>
      <c r="AB2534" s="10"/>
      <c r="AC2534" s="10"/>
      <c r="AD2534" s="10"/>
      <c r="AE2534" s="10"/>
      <c r="AF2534" s="10"/>
      <c r="AG2534" s="10"/>
      <c r="AH2534" s="10"/>
      <c r="AI2534" s="10"/>
      <c r="AJ2534" s="10"/>
      <c r="AK2534" s="10"/>
      <c r="AL2534" s="10"/>
      <c r="AM2534" s="10"/>
      <c r="AN2534" s="10"/>
      <c r="AO2534" s="10"/>
      <c r="AP2534" s="10"/>
      <c r="AQ2534" s="10"/>
      <c r="AR2534" s="10"/>
      <c r="AS2534" s="10"/>
      <c r="AT2534" s="10"/>
      <c r="AU2534" s="10"/>
      <c r="AV2534" s="10"/>
      <c r="AW2534" s="10"/>
      <c r="AX2534" s="10"/>
      <c r="DI2534" s="6"/>
    </row>
    <row r="2535" spans="1:113" ht="14.4">
      <c r="A2535" s="8"/>
      <c r="B2535" s="12"/>
      <c r="C2535" s="7"/>
      <c r="D2535" s="7"/>
      <c r="E2535" s="7"/>
      <c r="F2535" s="7"/>
      <c r="G2535" s="7"/>
      <c r="H2535" s="7"/>
      <c r="I2535" s="7"/>
      <c r="J2535" s="7"/>
      <c r="K2535" s="7"/>
      <c r="L2535" s="13"/>
      <c r="M2535" s="13"/>
      <c r="N2535" s="13"/>
      <c r="O2535" s="13"/>
      <c r="P2535" s="7"/>
      <c r="Q2535" s="7"/>
      <c r="R2535" s="7"/>
      <c r="S2535" s="7"/>
      <c r="T2535" s="7"/>
      <c r="U2535" s="7"/>
      <c r="V2535" s="14"/>
      <c r="W2535" s="14"/>
      <c r="X2535" s="14"/>
      <c r="Y2535" s="14"/>
      <c r="Z2535" s="14"/>
      <c r="AA2535" s="14"/>
      <c r="AB2535" s="14"/>
      <c r="AC2535" s="14"/>
      <c r="AD2535" s="14"/>
      <c r="AE2535" s="14"/>
      <c r="AF2535" s="14"/>
      <c r="AG2535" s="14"/>
      <c r="AH2535" s="14"/>
      <c r="AI2535" s="14"/>
      <c r="AJ2535" s="14"/>
      <c r="AK2535" s="14"/>
      <c r="AL2535" s="14"/>
      <c r="AM2535" s="14"/>
      <c r="AN2535" s="14"/>
      <c r="AO2535" s="14"/>
      <c r="AP2535" s="14"/>
      <c r="AQ2535" s="14"/>
      <c r="AR2535" s="14"/>
      <c r="AS2535" s="14"/>
      <c r="AT2535" s="14"/>
      <c r="AU2535" s="14"/>
      <c r="AV2535" s="14"/>
      <c r="AW2535" s="14"/>
      <c r="AX2535" s="15"/>
    </row>
    <row r="2536" spans="1:113" ht="12" customHeight="1">
      <c r="A2536" s="8"/>
      <c r="B2536" s="122" t="s">
        <v>300</v>
      </c>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4"/>
    </row>
    <row r="2537" spans="1:113" ht="12" customHeight="1">
      <c r="A2537" s="8"/>
      <c r="B2537" s="122"/>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4"/>
      <c r="BC2537" s="16"/>
    </row>
    <row r="2538" spans="1:113" ht="12" customHeight="1">
      <c r="A2538" s="8"/>
      <c r="B2538" s="122"/>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4"/>
    </row>
    <row r="2539" spans="1:113" ht="12" customHeight="1">
      <c r="A2539" s="8"/>
      <c r="B2539" s="122"/>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4"/>
    </row>
    <row r="2540" spans="1:113" ht="12" customHeight="1">
      <c r="A2540" s="8"/>
      <c r="B2540" s="122"/>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4"/>
    </row>
    <row r="2541" spans="1:113" ht="15" thickBot="1">
      <c r="A2541" s="17"/>
      <c r="B2541" s="18"/>
      <c r="C2541" s="19"/>
      <c r="D2541" s="19"/>
      <c r="E2541" s="19"/>
      <c r="F2541" s="19"/>
      <c r="G2541" s="19"/>
      <c r="H2541" s="19"/>
      <c r="I2541" s="19"/>
      <c r="J2541" s="19"/>
      <c r="K2541" s="19"/>
      <c r="L2541" s="19"/>
      <c r="M2541" s="19"/>
      <c r="N2541" s="19"/>
      <c r="O2541" s="19"/>
      <c r="P2541" s="19"/>
      <c r="Q2541" s="19"/>
      <c r="R2541" s="19"/>
      <c r="S2541" s="19"/>
      <c r="T2541" s="19"/>
      <c r="U2541" s="19"/>
      <c r="V2541" s="19"/>
      <c r="W2541" s="19"/>
      <c r="X2541" s="19"/>
      <c r="Y2541" s="19"/>
      <c r="Z2541" s="19"/>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20"/>
    </row>
    <row r="2542" spans="1:113">
      <c r="B2542" s="21"/>
    </row>
    <row r="2543" spans="1:113" ht="14.4">
      <c r="B2543" s="10" t="s">
        <v>4</v>
      </c>
      <c r="C2543" s="8"/>
      <c r="D2543" s="8"/>
      <c r="E2543" s="8"/>
      <c r="F2543" s="8"/>
      <c r="G2543" s="8"/>
      <c r="H2543" s="8"/>
      <c r="I2543" s="8"/>
      <c r="J2543" s="8"/>
      <c r="K2543" s="8"/>
      <c r="L2543" s="9"/>
      <c r="M2543" s="9"/>
      <c r="N2543" s="9"/>
      <c r="O2543" s="9"/>
      <c r="P2543" s="8"/>
      <c r="Q2543" s="8"/>
      <c r="R2543" s="8"/>
      <c r="S2543" s="8"/>
      <c r="T2543" s="8"/>
      <c r="U2543" s="8"/>
      <c r="V2543" s="10"/>
      <c r="W2543" s="10"/>
      <c r="X2543" s="10"/>
      <c r="Y2543" s="10"/>
      <c r="Z2543" s="10"/>
      <c r="AA2543" s="10"/>
      <c r="AB2543" s="10"/>
      <c r="AC2543" s="10"/>
      <c r="AD2543" s="10"/>
      <c r="AE2543" s="10"/>
      <c r="AF2543" s="10"/>
      <c r="AG2543" s="10"/>
      <c r="AH2543" s="10"/>
      <c r="AI2543" s="10"/>
      <c r="AJ2543" s="10"/>
      <c r="AK2543" s="10"/>
      <c r="AL2543" s="10"/>
      <c r="AM2543" s="10"/>
      <c r="AN2543" s="10"/>
      <c r="AO2543" s="10"/>
      <c r="AP2543" s="10"/>
      <c r="AQ2543" s="10"/>
      <c r="AR2543" s="10"/>
      <c r="AS2543" s="10"/>
      <c r="AT2543" s="10"/>
      <c r="AU2543" s="10"/>
      <c r="AV2543" s="10"/>
      <c r="AW2543" s="10"/>
      <c r="AX2543" s="10"/>
    </row>
    <row r="2544" spans="1:113" ht="15" thickBot="1">
      <c r="B2544" s="8"/>
      <c r="C2544" s="8"/>
      <c r="D2544" s="8"/>
      <c r="E2544" s="8"/>
      <c r="F2544" s="8"/>
      <c r="G2544" s="8"/>
      <c r="H2544" s="8"/>
      <c r="I2544" s="8"/>
      <c r="J2544" s="8"/>
      <c r="K2544" s="8"/>
      <c r="L2544" s="9"/>
      <c r="M2544" s="9"/>
      <c r="N2544" s="9"/>
      <c r="O2544" s="9"/>
      <c r="P2544" s="8"/>
      <c r="Q2544" s="8"/>
      <c r="R2544" s="8"/>
      <c r="S2544" s="8"/>
      <c r="T2544" s="8"/>
      <c r="U2544" s="8"/>
      <c r="V2544" s="10"/>
      <c r="W2544" s="10"/>
      <c r="X2544" s="10"/>
      <c r="Y2544" s="10"/>
      <c r="Z2544" s="10"/>
      <c r="AA2544" s="10"/>
      <c r="AB2544" s="10"/>
      <c r="AC2544" s="10"/>
      <c r="AD2544" s="10"/>
      <c r="AE2544" s="10"/>
      <c r="AF2544" s="10"/>
      <c r="AG2544" s="10"/>
      <c r="AH2544" s="10"/>
      <c r="AI2544" s="10"/>
      <c r="AJ2544" s="10"/>
      <c r="AK2544" s="10"/>
      <c r="AL2544" s="10"/>
      <c r="AM2544" s="10"/>
      <c r="AN2544" s="10"/>
      <c r="AO2544" s="10"/>
      <c r="AP2544" s="10"/>
      <c r="AQ2544" s="10"/>
      <c r="AR2544" s="10"/>
      <c r="AS2544" s="10"/>
      <c r="AT2544" s="10"/>
      <c r="AU2544" s="10"/>
      <c r="AV2544" s="10"/>
      <c r="AW2544" s="10"/>
      <c r="AX2544" s="22" t="s">
        <v>5</v>
      </c>
    </row>
    <row r="2545" spans="1:251" s="16" customFormat="1" ht="13.5" customHeight="1">
      <c r="A2545" s="8"/>
      <c r="B2545" s="125" t="s">
        <v>6</v>
      </c>
      <c r="C2545" s="126"/>
      <c r="D2545" s="126"/>
      <c r="E2545" s="126"/>
      <c r="F2545" s="126"/>
      <c r="G2545" s="126"/>
      <c r="H2545" s="126"/>
      <c r="I2545" s="126"/>
      <c r="J2545" s="126"/>
      <c r="K2545" s="126"/>
      <c r="L2545" s="126"/>
      <c r="M2545" s="126"/>
      <c r="N2545" s="126"/>
      <c r="O2545" s="126"/>
      <c r="P2545" s="126"/>
      <c r="Q2545" s="126"/>
      <c r="R2545" s="126"/>
      <c r="S2545" s="126"/>
      <c r="T2545" s="126"/>
      <c r="U2545" s="126"/>
      <c r="V2545" s="126"/>
      <c r="W2545" s="126"/>
      <c r="X2545" s="126"/>
      <c r="Y2545" s="126"/>
      <c r="Z2545" s="127"/>
      <c r="AA2545" s="131" t="s">
        <v>9</v>
      </c>
      <c r="AB2545" s="126"/>
      <c r="AC2545" s="126"/>
      <c r="AD2545" s="126"/>
      <c r="AE2545" s="126"/>
      <c r="AF2545" s="126"/>
      <c r="AG2545" s="126"/>
      <c r="AH2545" s="126"/>
      <c r="AI2545" s="127"/>
      <c r="AJ2545" s="131" t="s">
        <v>10</v>
      </c>
      <c r="AK2545" s="126"/>
      <c r="AL2545" s="126"/>
      <c r="AM2545" s="126"/>
      <c r="AN2545" s="126"/>
      <c r="AO2545" s="126"/>
      <c r="AP2545" s="126"/>
      <c r="AQ2545" s="126"/>
      <c r="AR2545" s="127"/>
      <c r="AS2545" s="131" t="s">
        <v>7</v>
      </c>
      <c r="AT2545" s="126"/>
      <c r="AU2545" s="126"/>
      <c r="AV2545" s="126"/>
      <c r="AW2545" s="126"/>
      <c r="AX2545" s="133"/>
      <c r="AY2545" s="2"/>
      <c r="AZ2545" s="2"/>
      <c r="BA2545" s="2"/>
      <c r="BB2545" s="2"/>
      <c r="BC2545" s="2"/>
      <c r="BD2545" s="2"/>
      <c r="BE2545" s="2"/>
      <c r="BF2545" s="2"/>
      <c r="BG2545" s="2"/>
      <c r="BH2545" s="2"/>
      <c r="BI2545" s="2"/>
      <c r="BJ2545" s="2"/>
      <c r="BK2545" s="2"/>
      <c r="BL2545" s="2"/>
      <c r="BM2545" s="2"/>
      <c r="BN2545" s="2"/>
      <c r="BO2545" s="2"/>
      <c r="BP2545" s="2"/>
      <c r="BQ2545" s="2"/>
      <c r="BR2545" s="2"/>
      <c r="BS2545" s="2"/>
      <c r="BT2545" s="2"/>
      <c r="BU2545" s="2"/>
      <c r="BV2545" s="2"/>
      <c r="BW2545" s="2"/>
      <c r="BX2545" s="2"/>
      <c r="BY2545" s="2"/>
      <c r="BZ2545" s="2"/>
      <c r="CA2545" s="2"/>
      <c r="CB2545" s="2"/>
      <c r="CC2545" s="2"/>
      <c r="CD2545" s="2"/>
      <c r="CE2545" s="2"/>
      <c r="CF2545" s="2"/>
      <c r="CG2545" s="2"/>
      <c r="CH2545" s="2"/>
      <c r="CI2545" s="2"/>
      <c r="CJ2545" s="2"/>
      <c r="CK2545" s="2"/>
      <c r="CL2545" s="2"/>
      <c r="CM2545" s="2"/>
      <c r="CN2545" s="2"/>
      <c r="CO2545" s="2"/>
      <c r="CP2545" s="2"/>
      <c r="CQ2545" s="2"/>
      <c r="CR2545" s="2"/>
      <c r="CS2545" s="2"/>
      <c r="CT2545" s="2"/>
      <c r="CU2545" s="2"/>
      <c r="CV2545" s="2"/>
      <c r="CW2545" s="2"/>
      <c r="CX2545" s="2"/>
      <c r="CY2545" s="2"/>
      <c r="CZ2545" s="2"/>
      <c r="DA2545" s="2"/>
      <c r="DB2545" s="2"/>
      <c r="DC2545" s="2"/>
      <c r="DD2545" s="2"/>
      <c r="DE2545" s="2"/>
      <c r="DF2545" s="2"/>
      <c r="DG2545" s="2"/>
      <c r="DH2545" s="2"/>
      <c r="DI2545" s="2"/>
      <c r="DJ2545" s="2"/>
      <c r="DK2545" s="2"/>
      <c r="DL2545" s="2"/>
      <c r="DM2545" s="2"/>
      <c r="DN2545" s="2"/>
      <c r="DO2545" s="2"/>
      <c r="DP2545" s="2"/>
      <c r="DQ2545" s="2"/>
      <c r="DR2545" s="2"/>
      <c r="DS2545" s="2"/>
      <c r="DT2545" s="2"/>
      <c r="DU2545" s="2"/>
      <c r="DV2545" s="2"/>
      <c r="DW2545" s="2"/>
      <c r="DX2545" s="2"/>
      <c r="DY2545" s="2"/>
      <c r="DZ2545" s="2"/>
      <c r="EA2545" s="2"/>
      <c r="EB2545" s="2"/>
      <c r="EC2545" s="2"/>
      <c r="ED2545" s="2"/>
      <c r="EE2545" s="2"/>
      <c r="EF2545" s="2"/>
      <c r="EG2545" s="2"/>
      <c r="EH2545" s="2"/>
      <c r="EI2545" s="2"/>
      <c r="EJ2545" s="2"/>
      <c r="EK2545" s="2"/>
      <c r="EL2545" s="2"/>
      <c r="EM2545" s="2"/>
      <c r="EN2545" s="2"/>
      <c r="EO2545" s="2"/>
      <c r="EP2545" s="2"/>
      <c r="EQ2545" s="2"/>
      <c r="ER2545" s="2"/>
      <c r="ES2545" s="2"/>
      <c r="ET2545" s="2"/>
      <c r="EU2545" s="2"/>
      <c r="EV2545" s="2"/>
      <c r="EW2545" s="2"/>
      <c r="EX2545" s="2"/>
      <c r="EY2545" s="2"/>
      <c r="EZ2545" s="2"/>
      <c r="FA2545" s="2"/>
      <c r="FB2545" s="2"/>
      <c r="FC2545" s="2"/>
      <c r="FD2545" s="2"/>
      <c r="FE2545" s="2"/>
      <c r="FF2545" s="2"/>
      <c r="FG2545" s="2"/>
      <c r="FH2545" s="2"/>
      <c r="FI2545" s="2"/>
      <c r="FJ2545" s="2"/>
      <c r="FK2545" s="2"/>
      <c r="FL2545" s="2"/>
      <c r="FM2545" s="2"/>
      <c r="FN2545" s="2"/>
      <c r="FO2545" s="2"/>
      <c r="FP2545" s="2"/>
      <c r="FQ2545" s="2"/>
      <c r="FR2545" s="2"/>
      <c r="FS2545" s="2"/>
      <c r="FT2545" s="2"/>
      <c r="FU2545" s="2"/>
      <c r="FV2545" s="2"/>
      <c r="FW2545" s="2"/>
      <c r="FX2545" s="2"/>
      <c r="FY2545" s="2"/>
      <c r="FZ2545" s="2"/>
      <c r="GA2545" s="2"/>
      <c r="GB2545" s="2"/>
      <c r="GC2545" s="2"/>
      <c r="GD2545" s="2"/>
      <c r="GE2545" s="2"/>
      <c r="GF2545" s="2"/>
      <c r="GG2545" s="2"/>
      <c r="GH2545" s="2"/>
      <c r="GI2545" s="2"/>
      <c r="GJ2545" s="2"/>
      <c r="GK2545" s="2"/>
      <c r="GL2545" s="2"/>
      <c r="GM2545" s="2"/>
      <c r="GN2545" s="2"/>
      <c r="GO2545" s="2"/>
      <c r="GP2545" s="2"/>
      <c r="GQ2545" s="2"/>
      <c r="GR2545" s="2"/>
      <c r="GS2545" s="2"/>
      <c r="GT2545" s="2"/>
      <c r="GU2545" s="2"/>
      <c r="GV2545" s="2"/>
      <c r="GW2545" s="2"/>
      <c r="GX2545" s="2"/>
      <c r="GY2545" s="2"/>
      <c r="GZ2545" s="2"/>
      <c r="HA2545" s="2"/>
      <c r="HB2545" s="2"/>
      <c r="HC2545" s="2"/>
      <c r="HD2545" s="2"/>
      <c r="HE2545" s="2"/>
      <c r="HF2545" s="2"/>
      <c r="HG2545" s="2"/>
      <c r="HH2545" s="2"/>
      <c r="HI2545" s="2"/>
      <c r="HJ2545" s="2"/>
      <c r="HK2545" s="2"/>
      <c r="HL2545" s="2"/>
      <c r="HM2545" s="2"/>
      <c r="HN2545" s="2"/>
      <c r="HO2545" s="2"/>
      <c r="HP2545" s="2"/>
      <c r="HQ2545" s="2"/>
      <c r="HR2545" s="2"/>
      <c r="HS2545" s="2"/>
      <c r="HT2545" s="2"/>
      <c r="HU2545" s="2"/>
      <c r="HV2545" s="2"/>
      <c r="HW2545" s="2"/>
      <c r="HX2545" s="2"/>
      <c r="HY2545" s="2"/>
      <c r="HZ2545" s="2"/>
      <c r="IA2545" s="2"/>
      <c r="IB2545" s="2"/>
      <c r="IC2545" s="2"/>
      <c r="ID2545" s="2"/>
      <c r="IE2545" s="2"/>
      <c r="IF2545" s="2"/>
      <c r="IG2545" s="2"/>
      <c r="IH2545" s="2"/>
      <c r="II2545" s="2"/>
      <c r="IJ2545" s="2"/>
      <c r="IK2545" s="2"/>
      <c r="IL2545" s="2"/>
      <c r="IM2545" s="2"/>
      <c r="IN2545" s="2"/>
      <c r="IO2545" s="2"/>
      <c r="IP2545" s="2"/>
      <c r="IQ2545" s="2"/>
    </row>
    <row r="2546" spans="1:251" s="16" customFormat="1">
      <c r="A2546" s="8"/>
      <c r="B2546" s="128"/>
      <c r="C2546" s="129"/>
      <c r="D2546" s="129"/>
      <c r="E2546" s="129"/>
      <c r="F2546" s="129"/>
      <c r="G2546" s="129"/>
      <c r="H2546" s="129"/>
      <c r="I2546" s="129"/>
      <c r="J2546" s="129"/>
      <c r="K2546" s="129"/>
      <c r="L2546" s="129"/>
      <c r="M2546" s="129"/>
      <c r="N2546" s="129"/>
      <c r="O2546" s="129"/>
      <c r="P2546" s="129"/>
      <c r="Q2546" s="129"/>
      <c r="R2546" s="129"/>
      <c r="S2546" s="129"/>
      <c r="T2546" s="129"/>
      <c r="U2546" s="129"/>
      <c r="V2546" s="129"/>
      <c r="W2546" s="129"/>
      <c r="X2546" s="129"/>
      <c r="Y2546" s="129"/>
      <c r="Z2546" s="130"/>
      <c r="AA2546" s="132"/>
      <c r="AB2546" s="129"/>
      <c r="AC2546" s="129"/>
      <c r="AD2546" s="129"/>
      <c r="AE2546" s="129"/>
      <c r="AF2546" s="129"/>
      <c r="AG2546" s="129"/>
      <c r="AH2546" s="129"/>
      <c r="AI2546" s="130"/>
      <c r="AJ2546" s="132"/>
      <c r="AK2546" s="129"/>
      <c r="AL2546" s="129"/>
      <c r="AM2546" s="129"/>
      <c r="AN2546" s="129"/>
      <c r="AO2546" s="129"/>
      <c r="AP2546" s="129"/>
      <c r="AQ2546" s="129"/>
      <c r="AR2546" s="130"/>
      <c r="AS2546" s="132"/>
      <c r="AT2546" s="129"/>
      <c r="AU2546" s="129"/>
      <c r="AV2546" s="129"/>
      <c r="AW2546" s="129"/>
      <c r="AX2546" s="134"/>
      <c r="AY2546" s="2"/>
      <c r="AZ2546" s="2"/>
      <c r="BA2546" s="2"/>
      <c r="BB2546" s="23"/>
      <c r="BC2546" s="24"/>
      <c r="BE2546" s="2"/>
      <c r="BF2546" s="2"/>
      <c r="BG2546" s="2"/>
      <c r="BH2546" s="2"/>
      <c r="BI2546" s="2"/>
      <c r="BJ2546" s="2"/>
      <c r="BK2546" s="2"/>
      <c r="BL2546" s="2"/>
      <c r="BM2546" s="2"/>
      <c r="BN2546" s="2"/>
      <c r="BO2546" s="2"/>
      <c r="BP2546" s="2"/>
      <c r="BQ2546" s="2"/>
      <c r="BR2546" s="2"/>
      <c r="BS2546" s="2"/>
      <c r="BT2546" s="2"/>
      <c r="BU2546" s="2"/>
      <c r="BV2546" s="2"/>
      <c r="BW2546" s="2"/>
      <c r="BX2546" s="2"/>
      <c r="BY2546" s="2"/>
      <c r="BZ2546" s="2"/>
      <c r="CA2546" s="2"/>
      <c r="CB2546" s="2"/>
      <c r="CC2546" s="2"/>
      <c r="CD2546" s="2"/>
      <c r="CE2546" s="2"/>
      <c r="CF2546" s="2"/>
      <c r="CG2546" s="2"/>
      <c r="CH2546" s="2"/>
      <c r="CI2546" s="2"/>
      <c r="CJ2546" s="2"/>
      <c r="CK2546" s="2"/>
      <c r="CL2546" s="2"/>
      <c r="CM2546" s="2"/>
      <c r="CN2546" s="2"/>
      <c r="CO2546" s="2"/>
      <c r="CP2546" s="2"/>
      <c r="CQ2546" s="2"/>
      <c r="CR2546" s="2"/>
      <c r="CS2546" s="2"/>
      <c r="CT2546" s="2"/>
      <c r="CU2546" s="2"/>
      <c r="CV2546" s="2"/>
      <c r="CW2546" s="2"/>
      <c r="CX2546" s="2"/>
      <c r="CY2546" s="2"/>
      <c r="CZ2546" s="2"/>
      <c r="DA2546" s="2"/>
      <c r="DB2546" s="2"/>
      <c r="DC2546" s="2"/>
      <c r="DD2546" s="2"/>
      <c r="DE2546" s="2"/>
      <c r="DF2546" s="2"/>
      <c r="DG2546" s="2"/>
      <c r="DH2546" s="2"/>
      <c r="DI2546" s="2"/>
      <c r="DJ2546" s="2"/>
      <c r="DK2546" s="2"/>
      <c r="DL2546" s="2"/>
      <c r="DM2546" s="2"/>
      <c r="DN2546" s="2"/>
      <c r="DO2546" s="2"/>
      <c r="DP2546" s="2"/>
      <c r="DQ2546" s="2"/>
      <c r="DR2546" s="2"/>
      <c r="DS2546" s="2"/>
      <c r="DT2546" s="2"/>
      <c r="DU2546" s="2"/>
      <c r="DV2546" s="2"/>
      <c r="DW2546" s="2"/>
      <c r="DX2546" s="2"/>
      <c r="DY2546" s="2"/>
      <c r="DZ2546" s="2"/>
      <c r="EA2546" s="2"/>
      <c r="EB2546" s="2"/>
      <c r="EC2546" s="2"/>
      <c r="ED2546" s="2"/>
      <c r="EE2546" s="2"/>
      <c r="EF2546" s="2"/>
      <c r="EG2546" s="2"/>
      <c r="EH2546" s="2"/>
      <c r="EI2546" s="2"/>
      <c r="EJ2546" s="2"/>
      <c r="EK2546" s="2"/>
      <c r="EL2546" s="2"/>
      <c r="EM2546" s="2"/>
      <c r="EN2546" s="2"/>
      <c r="EO2546" s="2"/>
      <c r="EP2546" s="2"/>
      <c r="EQ2546" s="2"/>
      <c r="ER2546" s="2"/>
      <c r="ES2546" s="2"/>
      <c r="ET2546" s="2"/>
      <c r="EU2546" s="2"/>
      <c r="EV2546" s="2"/>
      <c r="EW2546" s="2"/>
      <c r="EX2546" s="2"/>
      <c r="EY2546" s="2"/>
      <c r="EZ2546" s="2"/>
      <c r="FA2546" s="2"/>
      <c r="FB2546" s="2"/>
      <c r="FC2546" s="2"/>
      <c r="FD2546" s="2"/>
      <c r="FE2546" s="2"/>
      <c r="FF2546" s="2"/>
      <c r="FG2546" s="2"/>
      <c r="FH2546" s="2"/>
      <c r="FI2546" s="2"/>
      <c r="FJ2546" s="2"/>
      <c r="FK2546" s="2"/>
      <c r="FL2546" s="2"/>
      <c r="FM2546" s="2"/>
      <c r="FN2546" s="2"/>
      <c r="FO2546" s="2"/>
      <c r="FP2546" s="2"/>
      <c r="FQ2546" s="2"/>
      <c r="FR2546" s="2"/>
      <c r="FS2546" s="2"/>
      <c r="FT2546" s="2"/>
      <c r="FU2546" s="2"/>
      <c r="FV2546" s="2"/>
      <c r="FW2546" s="2"/>
      <c r="FX2546" s="2"/>
      <c r="FY2546" s="2"/>
      <c r="FZ2546" s="2"/>
      <c r="GA2546" s="2"/>
      <c r="GB2546" s="2"/>
      <c r="GC2546" s="2"/>
      <c r="GD2546" s="2"/>
      <c r="GE2546" s="2"/>
      <c r="GF2546" s="2"/>
      <c r="GG2546" s="2"/>
      <c r="GH2546" s="2"/>
      <c r="GI2546" s="2"/>
      <c r="GJ2546" s="2"/>
      <c r="GK2546" s="2"/>
      <c r="GL2546" s="2"/>
      <c r="GM2546" s="2"/>
      <c r="GN2546" s="2"/>
      <c r="GO2546" s="2"/>
      <c r="GP2546" s="2"/>
      <c r="GQ2546" s="2"/>
      <c r="GR2546" s="2"/>
      <c r="GS2546" s="2"/>
      <c r="GT2546" s="2"/>
      <c r="GU2546" s="2"/>
      <c r="GV2546" s="2"/>
      <c r="GW2546" s="2"/>
      <c r="GX2546" s="2"/>
      <c r="GY2546" s="2"/>
      <c r="GZ2546" s="2"/>
      <c r="HA2546" s="2"/>
      <c r="HB2546" s="2"/>
      <c r="HC2546" s="2"/>
      <c r="HD2546" s="2"/>
      <c r="HE2546" s="2"/>
      <c r="HF2546" s="2"/>
      <c r="HG2546" s="2"/>
      <c r="HH2546" s="2"/>
      <c r="HI2546" s="2"/>
      <c r="HJ2546" s="2"/>
      <c r="HK2546" s="2"/>
      <c r="HL2546" s="2"/>
      <c r="HM2546" s="2"/>
      <c r="HN2546" s="2"/>
      <c r="HO2546" s="2"/>
      <c r="HP2546" s="2"/>
      <c r="HQ2546" s="2"/>
      <c r="HR2546" s="2"/>
      <c r="HS2546" s="2"/>
      <c r="HT2546" s="2"/>
      <c r="HU2546" s="2"/>
      <c r="HV2546" s="2"/>
      <c r="HW2546" s="2"/>
      <c r="HX2546" s="2"/>
      <c r="HY2546" s="2"/>
      <c r="HZ2546" s="2"/>
      <c r="IA2546" s="2"/>
      <c r="IB2546" s="2"/>
      <c r="IC2546" s="2"/>
      <c r="ID2546" s="2"/>
      <c r="IE2546" s="2"/>
      <c r="IF2546" s="2"/>
      <c r="IG2546" s="2"/>
      <c r="IH2546" s="2"/>
      <c r="II2546" s="2"/>
      <c r="IJ2546" s="2"/>
      <c r="IK2546" s="2"/>
      <c r="IL2546" s="2"/>
      <c r="IM2546" s="2"/>
      <c r="IN2546" s="2"/>
      <c r="IO2546" s="2"/>
      <c r="IP2546" s="2"/>
      <c r="IQ2546" s="2"/>
    </row>
    <row r="2547" spans="1:251" s="16" customFormat="1" ht="18.75" customHeight="1">
      <c r="A2547" s="8"/>
      <c r="B2547" s="25"/>
      <c r="C2547" s="135" t="s">
        <v>298</v>
      </c>
      <c r="D2547" s="136"/>
      <c r="E2547" s="136"/>
      <c r="F2547" s="136"/>
      <c r="G2547" s="136"/>
      <c r="H2547" s="136"/>
      <c r="I2547" s="136"/>
      <c r="J2547" s="136"/>
      <c r="K2547" s="136"/>
      <c r="L2547" s="136"/>
      <c r="M2547" s="136"/>
      <c r="N2547" s="136"/>
      <c r="O2547" s="136"/>
      <c r="P2547" s="136"/>
      <c r="Q2547" s="136"/>
      <c r="R2547" s="136"/>
      <c r="S2547" s="136"/>
      <c r="T2547" s="136"/>
      <c r="U2547" s="136"/>
      <c r="V2547" s="136"/>
      <c r="W2547" s="136"/>
      <c r="X2547" s="136"/>
      <c r="Y2547" s="136"/>
      <c r="Z2547" s="137"/>
      <c r="AA2547" s="138">
        <v>17000</v>
      </c>
      <c r="AB2547" s="139"/>
      <c r="AC2547" s="139"/>
      <c r="AD2547" s="139"/>
      <c r="AE2547" s="139"/>
      <c r="AF2547" s="139"/>
      <c r="AG2547" s="139"/>
      <c r="AH2547" s="139"/>
      <c r="AI2547" s="140"/>
      <c r="AJ2547" s="138">
        <v>17000</v>
      </c>
      <c r="AK2547" s="139"/>
      <c r="AL2547" s="139"/>
      <c r="AM2547" s="139"/>
      <c r="AN2547" s="139"/>
      <c r="AO2547" s="139"/>
      <c r="AP2547" s="139"/>
      <c r="AQ2547" s="139"/>
      <c r="AR2547" s="140"/>
      <c r="AS2547" s="141"/>
      <c r="AT2547" s="142"/>
      <c r="AU2547" s="142"/>
      <c r="AV2547" s="142"/>
      <c r="AW2547" s="142"/>
      <c r="AX2547" s="143"/>
      <c r="AY2547" s="2"/>
      <c r="AZ2547" s="2"/>
      <c r="BA2547" s="2"/>
      <c r="BB2547" s="2"/>
      <c r="BC2547" s="2"/>
      <c r="BD2547" s="2"/>
      <c r="BE2547" s="2"/>
      <c r="BF2547" s="2"/>
      <c r="BG2547" s="2"/>
      <c r="BH2547" s="2"/>
      <c r="BI2547" s="2"/>
      <c r="BJ2547" s="2"/>
      <c r="BK2547" s="2"/>
      <c r="BL2547" s="2"/>
      <c r="BM2547" s="2"/>
      <c r="BN2547" s="2"/>
      <c r="BO2547" s="2"/>
      <c r="BP2547" s="2"/>
      <c r="BQ2547" s="2"/>
      <c r="BR2547" s="2"/>
      <c r="BS2547" s="2"/>
      <c r="BT2547" s="2"/>
      <c r="BU2547" s="2"/>
      <c r="BV2547" s="2"/>
      <c r="BW2547" s="2"/>
      <c r="BX2547" s="2"/>
      <c r="BY2547" s="2"/>
      <c r="BZ2547" s="2"/>
      <c r="CA2547" s="2"/>
      <c r="CB2547" s="2"/>
      <c r="CC2547" s="2"/>
      <c r="CD2547" s="2"/>
      <c r="CE2547" s="2"/>
      <c r="CF2547" s="2"/>
      <c r="CG2547" s="2"/>
      <c r="CH2547" s="2"/>
      <c r="CI2547" s="2"/>
      <c r="CJ2547" s="2"/>
      <c r="CK2547" s="2"/>
      <c r="CL2547" s="2"/>
      <c r="CM2547" s="2"/>
      <c r="CN2547" s="2"/>
      <c r="CO2547" s="2"/>
      <c r="CP2547" s="2"/>
      <c r="CQ2547" s="2"/>
      <c r="CR2547" s="2"/>
      <c r="CS2547" s="2"/>
      <c r="CT2547" s="2"/>
      <c r="CU2547" s="2"/>
      <c r="CV2547" s="2"/>
      <c r="CW2547" s="2"/>
      <c r="CX2547" s="2"/>
      <c r="CY2547" s="2"/>
      <c r="CZ2547" s="2"/>
      <c r="DA2547" s="2"/>
      <c r="DB2547" s="2"/>
      <c r="DC2547" s="2"/>
      <c r="DD2547" s="2"/>
      <c r="DE2547" s="2"/>
      <c r="DF2547" s="2"/>
      <c r="DG2547" s="2"/>
      <c r="DH2547" s="2"/>
      <c r="DI2547" s="2"/>
      <c r="DJ2547" s="2"/>
      <c r="DK2547" s="2"/>
      <c r="DL2547" s="2"/>
      <c r="DM2547" s="2"/>
      <c r="DN2547" s="2"/>
      <c r="DO2547" s="2"/>
      <c r="DP2547" s="2"/>
      <c r="DQ2547" s="2"/>
      <c r="DR2547" s="2"/>
      <c r="DS2547" s="2"/>
      <c r="DT2547" s="2"/>
      <c r="DU2547" s="2"/>
      <c r="DV2547" s="2"/>
      <c r="DW2547" s="2"/>
      <c r="DX2547" s="2"/>
      <c r="DY2547" s="2"/>
      <c r="DZ2547" s="2"/>
      <c r="EA2547" s="2"/>
      <c r="EB2547" s="2"/>
      <c r="EC2547" s="2"/>
      <c r="ED2547" s="2"/>
      <c r="EE2547" s="2"/>
      <c r="EF2547" s="2"/>
      <c r="EG2547" s="2"/>
      <c r="EH2547" s="2"/>
      <c r="EI2547" s="2"/>
      <c r="EJ2547" s="2"/>
      <c r="EK2547" s="2"/>
      <c r="EL2547" s="2"/>
      <c r="EM2547" s="2"/>
      <c r="EN2547" s="2"/>
      <c r="EO2547" s="2"/>
      <c r="EP2547" s="2"/>
      <c r="EQ2547" s="2"/>
      <c r="ER2547" s="2"/>
      <c r="ES2547" s="2"/>
      <c r="ET2547" s="2"/>
      <c r="EU2547" s="2"/>
      <c r="EV2547" s="2"/>
      <c r="EW2547" s="2"/>
      <c r="EX2547" s="2"/>
      <c r="EY2547" s="2"/>
      <c r="EZ2547" s="2"/>
      <c r="FA2547" s="2"/>
      <c r="FB2547" s="2"/>
      <c r="FC2547" s="2"/>
      <c r="FD2547" s="2"/>
      <c r="FE2547" s="2"/>
      <c r="FF2547" s="2"/>
      <c r="FG2547" s="2"/>
      <c r="FH2547" s="2"/>
      <c r="FI2547" s="2"/>
      <c r="FJ2547" s="2"/>
      <c r="FK2547" s="2"/>
      <c r="FL2547" s="2"/>
      <c r="FM2547" s="2"/>
      <c r="FN2547" s="2"/>
      <c r="FO2547" s="2"/>
      <c r="FP2547" s="2"/>
      <c r="FQ2547" s="2"/>
      <c r="FR2547" s="2"/>
      <c r="FS2547" s="2"/>
      <c r="FT2547" s="2"/>
      <c r="FU2547" s="2"/>
      <c r="FV2547" s="2"/>
      <c r="FW2547" s="2"/>
      <c r="FX2547" s="2"/>
      <c r="FY2547" s="2"/>
      <c r="FZ2547" s="2"/>
      <c r="GA2547" s="2"/>
      <c r="GB2547" s="2"/>
      <c r="GC2547" s="2"/>
      <c r="GD2547" s="2"/>
      <c r="GE2547" s="2"/>
      <c r="GF2547" s="2"/>
      <c r="GG2547" s="2"/>
      <c r="GH2547" s="2"/>
      <c r="GI2547" s="2"/>
      <c r="GJ2547" s="2"/>
      <c r="GK2547" s="2"/>
      <c r="GL2547" s="2"/>
      <c r="GM2547" s="2"/>
      <c r="GN2547" s="2"/>
      <c r="GO2547" s="2"/>
      <c r="GP2547" s="2"/>
      <c r="GQ2547" s="2"/>
      <c r="GR2547" s="2"/>
      <c r="GS2547" s="2"/>
      <c r="GT2547" s="2"/>
      <c r="GU2547" s="2"/>
      <c r="GV2547" s="2"/>
      <c r="GW2547" s="2"/>
      <c r="GX2547" s="2"/>
      <c r="GY2547" s="2"/>
      <c r="GZ2547" s="2"/>
      <c r="HA2547" s="2"/>
      <c r="HB2547" s="2"/>
      <c r="HC2547" s="2"/>
      <c r="HD2547" s="2"/>
      <c r="HE2547" s="2"/>
      <c r="HF2547" s="2"/>
      <c r="HG2547" s="2"/>
      <c r="HH2547" s="2"/>
      <c r="HI2547" s="2"/>
      <c r="HJ2547" s="2"/>
      <c r="HK2547" s="2"/>
      <c r="HL2547" s="2"/>
      <c r="HM2547" s="2"/>
      <c r="HN2547" s="2"/>
      <c r="HO2547" s="2"/>
      <c r="HP2547" s="2"/>
      <c r="HQ2547" s="2"/>
      <c r="HR2547" s="2"/>
      <c r="HS2547" s="2"/>
      <c r="HT2547" s="2"/>
      <c r="HU2547" s="2"/>
      <c r="HV2547" s="2"/>
      <c r="HW2547" s="2"/>
      <c r="HX2547" s="2"/>
      <c r="HY2547" s="2"/>
      <c r="HZ2547" s="2"/>
      <c r="IA2547" s="2"/>
      <c r="IB2547" s="2"/>
      <c r="IC2547" s="2"/>
      <c r="ID2547" s="2"/>
      <c r="IE2547" s="2"/>
      <c r="IF2547" s="2"/>
      <c r="IG2547" s="2"/>
      <c r="IH2547" s="2"/>
      <c r="II2547" s="2"/>
      <c r="IJ2547" s="2"/>
      <c r="IK2547" s="2"/>
      <c r="IL2547" s="2"/>
      <c r="IM2547" s="2"/>
      <c r="IN2547" s="2"/>
      <c r="IO2547" s="2"/>
      <c r="IP2547" s="2"/>
      <c r="IQ2547" s="2"/>
    </row>
    <row r="2548" spans="1:251" s="16" customFormat="1" ht="18.75" customHeight="1" thickBot="1">
      <c r="A2548" s="17"/>
      <c r="B2548" s="144" t="s">
        <v>11</v>
      </c>
      <c r="C2548" s="145"/>
      <c r="D2548" s="145"/>
      <c r="E2548" s="145"/>
      <c r="F2548" s="145"/>
      <c r="G2548" s="145"/>
      <c r="H2548" s="145"/>
      <c r="I2548" s="145"/>
      <c r="J2548" s="145"/>
      <c r="K2548" s="145"/>
      <c r="L2548" s="145"/>
      <c r="M2548" s="145"/>
      <c r="N2548" s="145"/>
      <c r="O2548" s="145"/>
      <c r="P2548" s="145"/>
      <c r="Q2548" s="145"/>
      <c r="R2548" s="145"/>
      <c r="S2548" s="145"/>
      <c r="T2548" s="145"/>
      <c r="U2548" s="145"/>
      <c r="V2548" s="145"/>
      <c r="W2548" s="145"/>
      <c r="X2548" s="145"/>
      <c r="Y2548" s="145"/>
      <c r="Z2548" s="146"/>
      <c r="AA2548" s="147">
        <f>SUM($AA$2547:$AA$2547)</f>
        <v>17000</v>
      </c>
      <c r="AB2548" s="148"/>
      <c r="AC2548" s="148"/>
      <c r="AD2548" s="148"/>
      <c r="AE2548" s="148"/>
      <c r="AF2548" s="148"/>
      <c r="AG2548" s="148"/>
      <c r="AH2548" s="148"/>
      <c r="AI2548" s="149"/>
      <c r="AJ2548" s="147">
        <f>SUM($AJ$2547:$AJ$2547)</f>
        <v>17000</v>
      </c>
      <c r="AK2548" s="148"/>
      <c r="AL2548" s="148"/>
      <c r="AM2548" s="148"/>
      <c r="AN2548" s="148"/>
      <c r="AO2548" s="148"/>
      <c r="AP2548" s="148"/>
      <c r="AQ2548" s="148"/>
      <c r="AR2548" s="149"/>
      <c r="AS2548" s="150"/>
      <c r="AT2548" s="151"/>
      <c r="AU2548" s="151"/>
      <c r="AV2548" s="151"/>
      <c r="AW2548" s="151"/>
      <c r="AX2548" s="152"/>
      <c r="AY2548" s="2"/>
      <c r="AZ2548" s="2"/>
      <c r="BA2548" s="2"/>
      <c r="BB2548" s="2"/>
      <c r="BC2548" s="2"/>
      <c r="BD2548" s="2"/>
      <c r="BE2548" s="2"/>
      <c r="BF2548" s="2"/>
      <c r="BG2548" s="2"/>
      <c r="BH2548" s="2"/>
      <c r="BI2548" s="2"/>
      <c r="BJ2548" s="2"/>
      <c r="BK2548" s="2"/>
      <c r="BL2548" s="2"/>
      <c r="BM2548" s="2"/>
      <c r="BN2548" s="2"/>
      <c r="BO2548" s="2"/>
      <c r="BP2548" s="2"/>
      <c r="BQ2548" s="2"/>
      <c r="BR2548" s="2"/>
      <c r="BS2548" s="2"/>
      <c r="BT2548" s="2"/>
      <c r="BU2548" s="2"/>
      <c r="BV2548" s="2"/>
      <c r="BW2548" s="2"/>
      <c r="BX2548" s="2"/>
      <c r="BY2548" s="2"/>
      <c r="BZ2548" s="2"/>
      <c r="CA2548" s="2"/>
      <c r="CB2548" s="2"/>
      <c r="CC2548" s="2"/>
      <c r="CD2548" s="2"/>
      <c r="CE2548" s="2"/>
      <c r="CF2548" s="2"/>
      <c r="CG2548" s="2"/>
      <c r="CH2548" s="2"/>
      <c r="CI2548" s="2"/>
      <c r="CJ2548" s="2"/>
      <c r="CK2548" s="2"/>
      <c r="CL2548" s="2"/>
      <c r="CM2548" s="2"/>
      <c r="CN2548" s="2"/>
      <c r="CO2548" s="2"/>
      <c r="CP2548" s="2"/>
      <c r="CQ2548" s="2"/>
      <c r="CR2548" s="2"/>
      <c r="CS2548" s="2"/>
      <c r="CT2548" s="2"/>
      <c r="CU2548" s="2"/>
      <c r="CV2548" s="2"/>
      <c r="CW2548" s="2"/>
      <c r="CX2548" s="2"/>
      <c r="CY2548" s="2"/>
      <c r="CZ2548" s="2"/>
      <c r="DA2548" s="2"/>
      <c r="DB2548" s="2"/>
      <c r="DC2548" s="2"/>
      <c r="DD2548" s="2"/>
      <c r="DE2548" s="2"/>
      <c r="DF2548" s="2"/>
      <c r="DG2548" s="2"/>
      <c r="DH2548" s="2"/>
      <c r="DI2548" s="2"/>
      <c r="DJ2548" s="2"/>
      <c r="DK2548" s="2"/>
      <c r="DL2548" s="2"/>
      <c r="DM2548" s="2"/>
      <c r="DN2548" s="2"/>
      <c r="DO2548" s="2"/>
      <c r="DP2548" s="2"/>
      <c r="DQ2548" s="2"/>
      <c r="DR2548" s="2"/>
      <c r="DS2548" s="2"/>
      <c r="DT2548" s="2"/>
      <c r="DU2548" s="2"/>
      <c r="DV2548" s="2"/>
      <c r="DW2548" s="2"/>
      <c r="DX2548" s="2"/>
      <c r="DY2548" s="2"/>
      <c r="DZ2548" s="2"/>
      <c r="EA2548" s="2"/>
      <c r="EB2548" s="2"/>
      <c r="EC2548" s="2"/>
      <c r="ED2548" s="2"/>
      <c r="EE2548" s="2"/>
      <c r="EF2548" s="2"/>
      <c r="EG2548" s="2"/>
      <c r="EH2548" s="2"/>
      <c r="EI2548" s="2"/>
      <c r="EJ2548" s="2"/>
      <c r="EK2548" s="2"/>
      <c r="EL2548" s="2"/>
      <c r="EM2548" s="2"/>
      <c r="EN2548" s="2"/>
      <c r="EO2548" s="2"/>
      <c r="EP2548" s="2"/>
      <c r="EQ2548" s="2"/>
      <c r="ER2548" s="2"/>
      <c r="ES2548" s="2"/>
      <c r="ET2548" s="2"/>
      <c r="EU2548" s="2"/>
      <c r="EV2548" s="2"/>
      <c r="EW2548" s="2"/>
      <c r="EX2548" s="2"/>
      <c r="EY2548" s="2"/>
      <c r="EZ2548" s="2"/>
      <c r="FA2548" s="2"/>
      <c r="FB2548" s="2"/>
      <c r="FC2548" s="2"/>
      <c r="FD2548" s="2"/>
      <c r="FE2548" s="2"/>
      <c r="FF2548" s="2"/>
      <c r="FG2548" s="2"/>
      <c r="FH2548" s="2"/>
      <c r="FI2548" s="2"/>
      <c r="FJ2548" s="2"/>
      <c r="FK2548" s="2"/>
      <c r="FL2548" s="2"/>
      <c r="FM2548" s="2"/>
      <c r="FN2548" s="2"/>
      <c r="FO2548" s="2"/>
      <c r="FP2548" s="2"/>
      <c r="FQ2548" s="2"/>
      <c r="FR2548" s="2"/>
      <c r="FS2548" s="2"/>
      <c r="FT2548" s="2"/>
      <c r="FU2548" s="2"/>
      <c r="FV2548" s="2"/>
      <c r="FW2548" s="2"/>
      <c r="FX2548" s="2"/>
      <c r="FY2548" s="2"/>
      <c r="FZ2548" s="2"/>
      <c r="GA2548" s="2"/>
      <c r="GB2548" s="2"/>
      <c r="GC2548" s="2"/>
      <c r="GD2548" s="2"/>
      <c r="GE2548" s="2"/>
      <c r="GF2548" s="2"/>
      <c r="GG2548" s="2"/>
      <c r="GH2548" s="2"/>
      <c r="GI2548" s="2"/>
      <c r="GJ2548" s="2"/>
      <c r="GK2548" s="2"/>
      <c r="GL2548" s="2"/>
      <c r="GM2548" s="2"/>
      <c r="GN2548" s="2"/>
      <c r="GO2548" s="2"/>
      <c r="GP2548" s="2"/>
      <c r="GQ2548" s="2"/>
      <c r="GR2548" s="2"/>
      <c r="GS2548" s="2"/>
      <c r="GT2548" s="2"/>
      <c r="GU2548" s="2"/>
      <c r="GV2548" s="2"/>
      <c r="GW2548" s="2"/>
      <c r="GX2548" s="2"/>
      <c r="GY2548" s="2"/>
      <c r="GZ2548" s="2"/>
      <c r="HA2548" s="2"/>
      <c r="HB2548" s="2"/>
      <c r="HC2548" s="2"/>
      <c r="HD2548" s="2"/>
      <c r="HE2548" s="2"/>
      <c r="HF2548" s="2"/>
      <c r="HG2548" s="2"/>
      <c r="HH2548" s="2"/>
      <c r="HI2548" s="2"/>
      <c r="HJ2548" s="2"/>
      <c r="HK2548" s="2"/>
      <c r="HL2548" s="2"/>
      <c r="HM2548" s="2"/>
      <c r="HN2548" s="2"/>
      <c r="HO2548" s="2"/>
      <c r="HP2548" s="2"/>
      <c r="HQ2548" s="2"/>
      <c r="HR2548" s="2"/>
      <c r="HS2548" s="2"/>
      <c r="HT2548" s="2"/>
      <c r="HU2548" s="2"/>
      <c r="HV2548" s="2"/>
      <c r="HW2548" s="2"/>
      <c r="HX2548" s="2"/>
      <c r="HY2548" s="2"/>
      <c r="HZ2548" s="2"/>
      <c r="IA2548" s="2"/>
      <c r="IB2548" s="2"/>
      <c r="IC2548" s="2"/>
      <c r="ID2548" s="2"/>
      <c r="IE2548" s="2"/>
      <c r="IF2548" s="2"/>
      <c r="IG2548" s="2"/>
      <c r="IH2548" s="2"/>
      <c r="II2548" s="2"/>
      <c r="IJ2548" s="2"/>
      <c r="IK2548" s="2"/>
      <c r="IL2548" s="2"/>
      <c r="IM2548" s="2"/>
      <c r="IN2548" s="2"/>
      <c r="IO2548" s="2"/>
      <c r="IP2548" s="2"/>
      <c r="IQ2548" s="2"/>
    </row>
    <row r="2550" spans="1:251" ht="19.2">
      <c r="A2550" s="1" t="s">
        <v>0</v>
      </c>
      <c r="AW2550" s="3"/>
      <c r="AX2550" s="4"/>
      <c r="AY2550" s="3"/>
    </row>
    <row r="2552" spans="1:251" ht="18">
      <c r="B2552" s="115" t="s">
        <v>8</v>
      </c>
      <c r="C2552" s="116"/>
      <c r="D2552" s="116"/>
      <c r="E2552" s="116"/>
      <c r="F2552" s="116"/>
      <c r="G2552" s="116"/>
      <c r="H2552" s="116"/>
      <c r="I2552" s="116"/>
      <c r="J2552" s="116"/>
      <c r="K2552" s="116"/>
      <c r="L2552" s="116"/>
      <c r="M2552" s="116"/>
      <c r="N2552" s="116"/>
      <c r="O2552" s="116"/>
      <c r="P2552" s="116"/>
      <c r="Q2552" s="116"/>
      <c r="R2552" s="116"/>
      <c r="S2552" s="116"/>
      <c r="T2552" s="116"/>
      <c r="U2552" s="116"/>
      <c r="V2552" s="116"/>
      <c r="W2552" s="116"/>
      <c r="X2552" s="116"/>
      <c r="Y2552" s="116"/>
      <c r="Z2552" s="116"/>
      <c r="AA2552" s="116"/>
      <c r="AB2552" s="116"/>
      <c r="AC2552" s="116"/>
      <c r="AD2552" s="116"/>
      <c r="AE2552" s="116"/>
      <c r="AF2552" s="116"/>
      <c r="AG2552" s="116"/>
      <c r="AH2552" s="116"/>
      <c r="AI2552" s="116"/>
      <c r="AJ2552" s="116"/>
      <c r="AK2552" s="116"/>
      <c r="AL2552" s="116"/>
      <c r="AM2552" s="116"/>
      <c r="AN2552" s="116"/>
      <c r="AO2552" s="116"/>
      <c r="AP2552" s="116"/>
      <c r="AQ2552" s="116"/>
      <c r="AR2552" s="116"/>
      <c r="AS2552" s="116"/>
      <c r="AT2552" s="116"/>
      <c r="AU2552" s="116"/>
      <c r="AV2552" s="116"/>
      <c r="AW2552" s="116"/>
      <c r="AX2552" s="116"/>
    </row>
    <row r="2553" spans="1:251">
      <c r="Z2553" s="5"/>
      <c r="AD2553" s="5"/>
      <c r="AE2553" s="5"/>
      <c r="AF2553" s="5"/>
      <c r="AG2553" s="5"/>
      <c r="AH2553" s="5"/>
      <c r="AI2553" s="5"/>
      <c r="AO2553" s="5"/>
    </row>
    <row r="2554" spans="1:251" ht="13.8" thickBot="1">
      <c r="Z2554" s="5"/>
      <c r="AD2554" s="5"/>
      <c r="AE2554" s="5"/>
      <c r="AF2554" s="5"/>
      <c r="AG2554" s="5"/>
      <c r="AH2554" s="5"/>
      <c r="AI2554" s="5"/>
      <c r="AO2554" s="5"/>
      <c r="DI2554" s="6"/>
    </row>
    <row r="2555" spans="1:251" ht="24.75" customHeight="1" thickBot="1">
      <c r="B2555" s="117" t="s">
        <v>1</v>
      </c>
      <c r="C2555" s="118"/>
      <c r="D2555" s="118"/>
      <c r="E2555" s="118"/>
      <c r="F2555" s="118"/>
      <c r="G2555" s="118"/>
      <c r="H2555" s="119" t="s">
        <v>302</v>
      </c>
      <c r="I2555" s="120"/>
      <c r="J2555" s="120"/>
      <c r="K2555" s="120"/>
      <c r="L2555" s="120"/>
      <c r="M2555" s="120"/>
      <c r="N2555" s="120"/>
      <c r="O2555" s="120"/>
      <c r="P2555" s="120"/>
      <c r="Q2555" s="120"/>
      <c r="R2555" s="120"/>
      <c r="S2555" s="120"/>
      <c r="T2555" s="120"/>
      <c r="U2555" s="120"/>
      <c r="V2555" s="120"/>
      <c r="W2555" s="120"/>
      <c r="X2555" s="120"/>
      <c r="Y2555" s="120"/>
      <c r="Z2555" s="120"/>
      <c r="AA2555" s="120"/>
      <c r="AB2555" s="120"/>
      <c r="AC2555" s="120"/>
      <c r="AD2555" s="120"/>
      <c r="AE2555" s="120"/>
      <c r="AF2555" s="120"/>
      <c r="AG2555" s="120"/>
      <c r="AH2555" s="120"/>
      <c r="AI2555" s="120"/>
      <c r="AJ2555" s="120"/>
      <c r="AK2555" s="120"/>
      <c r="AL2555" s="120"/>
      <c r="AM2555" s="120"/>
      <c r="AN2555" s="120"/>
      <c r="AO2555" s="120"/>
      <c r="AP2555" s="120"/>
      <c r="AQ2555" s="120"/>
      <c r="AR2555" s="120"/>
      <c r="AS2555" s="120"/>
      <c r="AT2555" s="120"/>
      <c r="AU2555" s="120"/>
      <c r="AV2555" s="120"/>
      <c r="AW2555" s="120"/>
      <c r="AX2555" s="121"/>
      <c r="DI2555" s="6"/>
    </row>
    <row r="2556" spans="1:251" ht="14.4">
      <c r="B2556" s="7"/>
      <c r="C2556" s="7"/>
      <c r="D2556" s="7"/>
      <c r="E2556" s="7"/>
      <c r="F2556" s="7"/>
      <c r="G2556" s="7"/>
      <c r="H2556" s="8"/>
      <c r="I2556" s="8"/>
      <c r="J2556" s="8"/>
      <c r="K2556" s="8"/>
      <c r="L2556" s="9"/>
      <c r="M2556" s="9"/>
      <c r="N2556" s="9"/>
      <c r="O2556" s="9"/>
      <c r="P2556" s="8"/>
      <c r="Q2556" s="8"/>
      <c r="R2556" s="8"/>
      <c r="S2556" s="8"/>
      <c r="T2556" s="8"/>
      <c r="U2556" s="8"/>
      <c r="V2556" s="10"/>
      <c r="W2556" s="10"/>
      <c r="X2556" s="10"/>
      <c r="Y2556" s="10"/>
      <c r="Z2556" s="10"/>
      <c r="AA2556" s="10"/>
      <c r="AB2556" s="10"/>
      <c r="AC2556" s="10"/>
      <c r="AD2556" s="10"/>
      <c r="AE2556" s="10"/>
      <c r="AF2556" s="10"/>
      <c r="AG2556" s="10"/>
      <c r="AH2556" s="10"/>
      <c r="AI2556" s="10"/>
      <c r="AJ2556" s="10"/>
      <c r="AK2556" s="10"/>
      <c r="AL2556" s="10"/>
      <c r="AM2556" s="10"/>
      <c r="AN2556" s="10"/>
      <c r="AO2556" s="10"/>
      <c r="AP2556" s="10"/>
      <c r="AQ2556" s="10"/>
      <c r="AR2556" s="10"/>
      <c r="AS2556" s="10"/>
      <c r="AT2556" s="10"/>
      <c r="AU2556" s="10"/>
      <c r="AV2556" s="10"/>
      <c r="AW2556" s="10"/>
      <c r="AX2556" s="10"/>
      <c r="DI2556" s="6"/>
    </row>
    <row r="2557" spans="1:251" ht="15" thickBot="1">
      <c r="A2557" s="11"/>
      <c r="B2557" s="10" t="s">
        <v>2</v>
      </c>
      <c r="C2557" s="8"/>
      <c r="D2557" s="8"/>
      <c r="E2557" s="8"/>
      <c r="F2557" s="8"/>
      <c r="G2557" s="8"/>
      <c r="H2557" s="8"/>
      <c r="I2557" s="8"/>
      <c r="J2557" s="8"/>
      <c r="K2557" s="8"/>
      <c r="L2557" s="9"/>
      <c r="M2557" s="9"/>
      <c r="N2557" s="9"/>
      <c r="O2557" s="9"/>
      <c r="P2557" s="8"/>
      <c r="Q2557" s="8"/>
      <c r="R2557" s="8"/>
      <c r="S2557" s="8"/>
      <c r="T2557" s="8"/>
      <c r="U2557" s="8"/>
      <c r="V2557" s="10"/>
      <c r="W2557" s="10"/>
      <c r="X2557" s="10"/>
      <c r="Y2557" s="10"/>
      <c r="Z2557" s="10"/>
      <c r="AA2557" s="10"/>
      <c r="AB2557" s="10"/>
      <c r="AC2557" s="10"/>
      <c r="AD2557" s="10"/>
      <c r="AE2557" s="10"/>
      <c r="AF2557" s="10"/>
      <c r="AG2557" s="10"/>
      <c r="AH2557" s="10"/>
      <c r="AI2557" s="10"/>
      <c r="AJ2557" s="10"/>
      <c r="AK2557" s="10"/>
      <c r="AL2557" s="10"/>
      <c r="AM2557" s="10"/>
      <c r="AN2557" s="10"/>
      <c r="AO2557" s="10"/>
      <c r="AP2557" s="10"/>
      <c r="AQ2557" s="10"/>
      <c r="AR2557" s="10"/>
      <c r="AS2557" s="10"/>
      <c r="AT2557" s="10"/>
      <c r="AU2557" s="10"/>
      <c r="AV2557" s="10"/>
      <c r="AW2557" s="10"/>
      <c r="AX2557" s="10"/>
      <c r="DI2557" s="6"/>
    </row>
    <row r="2558" spans="1:251" ht="14.4">
      <c r="A2558" s="8"/>
      <c r="B2558" s="12"/>
      <c r="C2558" s="7"/>
      <c r="D2558" s="7"/>
      <c r="E2558" s="7"/>
      <c r="F2558" s="7"/>
      <c r="G2558" s="7"/>
      <c r="H2558" s="7"/>
      <c r="I2558" s="7"/>
      <c r="J2558" s="7"/>
      <c r="K2558" s="7"/>
      <c r="L2558" s="13"/>
      <c r="M2558" s="13"/>
      <c r="N2558" s="13"/>
      <c r="O2558" s="13"/>
      <c r="P2558" s="7"/>
      <c r="Q2558" s="7"/>
      <c r="R2558" s="7"/>
      <c r="S2558" s="7"/>
      <c r="T2558" s="7"/>
      <c r="U2558" s="7"/>
      <c r="V2558" s="14"/>
      <c r="W2558" s="14"/>
      <c r="X2558" s="14"/>
      <c r="Y2558" s="14"/>
      <c r="Z2558" s="14"/>
      <c r="AA2558" s="14"/>
      <c r="AB2558" s="14"/>
      <c r="AC2558" s="14"/>
      <c r="AD2558" s="14"/>
      <c r="AE2558" s="14"/>
      <c r="AF2558" s="14"/>
      <c r="AG2558" s="14"/>
      <c r="AH2558" s="14"/>
      <c r="AI2558" s="14"/>
      <c r="AJ2558" s="14"/>
      <c r="AK2558" s="14"/>
      <c r="AL2558" s="14"/>
      <c r="AM2558" s="14"/>
      <c r="AN2558" s="14"/>
      <c r="AO2558" s="14"/>
      <c r="AP2558" s="14"/>
      <c r="AQ2558" s="14"/>
      <c r="AR2558" s="14"/>
      <c r="AS2558" s="14"/>
      <c r="AT2558" s="14"/>
      <c r="AU2558" s="14"/>
      <c r="AV2558" s="14"/>
      <c r="AW2558" s="14"/>
      <c r="AX2558" s="15"/>
    </row>
    <row r="2559" spans="1:251" ht="12" customHeight="1">
      <c r="A2559" s="8"/>
      <c r="B2559" s="122" t="s">
        <v>303</v>
      </c>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4"/>
    </row>
    <row r="2560" spans="1:251" ht="12" customHeight="1">
      <c r="A2560" s="8"/>
      <c r="B2560" s="122"/>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4"/>
      <c r="BC2560" s="16"/>
    </row>
    <row r="2561" spans="1:113" ht="12" customHeight="1">
      <c r="A2561" s="8"/>
      <c r="B2561" s="122"/>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4"/>
    </row>
    <row r="2562" spans="1:113" ht="12" customHeight="1">
      <c r="A2562" s="8"/>
      <c r="B2562" s="122"/>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4"/>
    </row>
    <row r="2563" spans="1:113" ht="12" customHeight="1">
      <c r="A2563" s="8"/>
      <c r="B2563" s="122"/>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4"/>
    </row>
    <row r="2564" spans="1:113" ht="15" thickBot="1">
      <c r="A2564" s="17"/>
      <c r="B2564" s="18"/>
      <c r="C2564" s="19"/>
      <c r="D2564" s="19"/>
      <c r="E2564" s="19"/>
      <c r="F2564" s="19"/>
      <c r="G2564" s="19"/>
      <c r="H2564" s="19"/>
      <c r="I2564" s="19"/>
      <c r="J2564" s="19"/>
      <c r="K2564" s="19"/>
      <c r="L2564" s="19"/>
      <c r="M2564" s="19"/>
      <c r="N2564" s="19"/>
      <c r="O2564" s="19"/>
      <c r="P2564" s="19"/>
      <c r="Q2564" s="19"/>
      <c r="R2564" s="19"/>
      <c r="S2564" s="19"/>
      <c r="T2564" s="19"/>
      <c r="U2564" s="19"/>
      <c r="V2564" s="19"/>
      <c r="W2564" s="19"/>
      <c r="X2564" s="19"/>
      <c r="Y2564" s="19"/>
      <c r="Z2564" s="19"/>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20"/>
    </row>
    <row r="2565" spans="1:113">
      <c r="B2565" s="21"/>
    </row>
    <row r="2566" spans="1:113" ht="15" thickBot="1">
      <c r="A2566" s="11"/>
      <c r="B2566" s="10" t="s">
        <v>3</v>
      </c>
      <c r="C2566" s="8"/>
      <c r="D2566" s="8"/>
      <c r="E2566" s="8"/>
      <c r="F2566" s="8"/>
      <c r="G2566" s="8"/>
      <c r="H2566" s="8"/>
      <c r="I2566" s="8"/>
      <c r="J2566" s="8"/>
      <c r="K2566" s="8"/>
      <c r="L2566" s="9"/>
      <c r="M2566" s="9"/>
      <c r="N2566" s="9"/>
      <c r="O2566" s="9"/>
      <c r="P2566" s="8"/>
      <c r="Q2566" s="8"/>
      <c r="R2566" s="8"/>
      <c r="S2566" s="8"/>
      <c r="T2566" s="8"/>
      <c r="U2566" s="8"/>
      <c r="V2566" s="10"/>
      <c r="W2566" s="10"/>
      <c r="X2566" s="10"/>
      <c r="Y2566" s="10"/>
      <c r="Z2566" s="10"/>
      <c r="AA2566" s="10"/>
      <c r="AB2566" s="10"/>
      <c r="AC2566" s="10"/>
      <c r="AD2566" s="10"/>
      <c r="AE2566" s="10"/>
      <c r="AF2566" s="10"/>
      <c r="AG2566" s="10"/>
      <c r="AH2566" s="10"/>
      <c r="AI2566" s="10"/>
      <c r="AJ2566" s="10"/>
      <c r="AK2566" s="10"/>
      <c r="AL2566" s="10"/>
      <c r="AM2566" s="10"/>
      <c r="AN2566" s="10"/>
      <c r="AO2566" s="10"/>
      <c r="AP2566" s="10"/>
      <c r="AQ2566" s="10"/>
      <c r="AR2566" s="10"/>
      <c r="AS2566" s="10"/>
      <c r="AT2566" s="10"/>
      <c r="AU2566" s="10"/>
      <c r="AV2566" s="10"/>
      <c r="AW2566" s="10"/>
      <c r="AX2566" s="10"/>
      <c r="DI2566" s="6"/>
    </row>
    <row r="2567" spans="1:113" ht="14.4">
      <c r="A2567" s="8"/>
      <c r="B2567" s="12"/>
      <c r="C2567" s="7"/>
      <c r="D2567" s="7"/>
      <c r="E2567" s="7"/>
      <c r="F2567" s="7"/>
      <c r="G2567" s="7"/>
      <c r="H2567" s="7"/>
      <c r="I2567" s="7"/>
      <c r="J2567" s="7"/>
      <c r="K2567" s="7"/>
      <c r="L2567" s="13"/>
      <c r="M2567" s="13"/>
      <c r="N2567" s="13"/>
      <c r="O2567" s="13"/>
      <c r="P2567" s="7"/>
      <c r="Q2567" s="7"/>
      <c r="R2567" s="7"/>
      <c r="S2567" s="7"/>
      <c r="T2567" s="7"/>
      <c r="U2567" s="7"/>
      <c r="V2567" s="14"/>
      <c r="W2567" s="14"/>
      <c r="X2567" s="14"/>
      <c r="Y2567" s="14"/>
      <c r="Z2567" s="14"/>
      <c r="AA2567" s="14"/>
      <c r="AB2567" s="14"/>
      <c r="AC2567" s="14"/>
      <c r="AD2567" s="14"/>
      <c r="AE2567" s="14"/>
      <c r="AF2567" s="14"/>
      <c r="AG2567" s="14"/>
      <c r="AH2567" s="14"/>
      <c r="AI2567" s="14"/>
      <c r="AJ2567" s="14"/>
      <c r="AK2567" s="14"/>
      <c r="AL2567" s="14"/>
      <c r="AM2567" s="14"/>
      <c r="AN2567" s="14"/>
      <c r="AO2567" s="14"/>
      <c r="AP2567" s="14"/>
      <c r="AQ2567" s="14"/>
      <c r="AR2567" s="14"/>
      <c r="AS2567" s="14"/>
      <c r="AT2567" s="14"/>
      <c r="AU2567" s="14"/>
      <c r="AV2567" s="14"/>
      <c r="AW2567" s="14"/>
      <c r="AX2567" s="15"/>
    </row>
    <row r="2568" spans="1:113" ht="12" customHeight="1">
      <c r="A2568" s="8"/>
      <c r="B2568" s="122" t="s">
        <v>304</v>
      </c>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4"/>
    </row>
    <row r="2569" spans="1:113" ht="12" customHeight="1">
      <c r="A2569" s="8"/>
      <c r="B2569" s="122"/>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4"/>
      <c r="BC2569" s="16"/>
    </row>
    <row r="2570" spans="1:113" ht="12" customHeight="1">
      <c r="A2570" s="8"/>
      <c r="B2570" s="122"/>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4"/>
    </row>
    <row r="2571" spans="1:113" ht="12" customHeight="1">
      <c r="A2571" s="8"/>
      <c r="B2571" s="122"/>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4"/>
    </row>
    <row r="2572" spans="1:113" ht="12" customHeight="1">
      <c r="A2572" s="8"/>
      <c r="B2572" s="122"/>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4"/>
    </row>
    <row r="2573" spans="1:113" ht="15" thickBot="1">
      <c r="A2573" s="17"/>
      <c r="B2573" s="18"/>
      <c r="C2573" s="19"/>
      <c r="D2573" s="19"/>
      <c r="E2573" s="19"/>
      <c r="F2573" s="19"/>
      <c r="G2573" s="19"/>
      <c r="H2573" s="19"/>
      <c r="I2573" s="19"/>
      <c r="J2573" s="19"/>
      <c r="K2573" s="19"/>
      <c r="L2573" s="19"/>
      <c r="M2573" s="19"/>
      <c r="N2573" s="19"/>
      <c r="O2573" s="19"/>
      <c r="P2573" s="19"/>
      <c r="Q2573" s="19"/>
      <c r="R2573" s="19"/>
      <c r="S2573" s="19"/>
      <c r="T2573" s="19"/>
      <c r="U2573" s="19"/>
      <c r="V2573" s="19"/>
      <c r="W2573" s="19"/>
      <c r="X2573" s="19"/>
      <c r="Y2573" s="19"/>
      <c r="Z2573" s="19"/>
      <c r="AA2573" s="19"/>
      <c r="AB2573" s="19"/>
      <c r="AC2573" s="19"/>
      <c r="AD2573" s="19"/>
      <c r="AE2573" s="19"/>
      <c r="AF2573" s="19"/>
      <c r="AG2573" s="19"/>
      <c r="AH2573" s="19"/>
      <c r="AI2573" s="19"/>
      <c r="AJ2573" s="19"/>
      <c r="AK2573" s="19"/>
      <c r="AL2573" s="19"/>
      <c r="AM2573" s="19"/>
      <c r="AN2573" s="19"/>
      <c r="AO2573" s="19"/>
      <c r="AP2573" s="19"/>
      <c r="AQ2573" s="19"/>
      <c r="AR2573" s="19"/>
      <c r="AS2573" s="19"/>
      <c r="AT2573" s="19"/>
      <c r="AU2573" s="19"/>
      <c r="AV2573" s="19"/>
      <c r="AW2573" s="19"/>
      <c r="AX2573" s="20"/>
    </row>
    <row r="2574" spans="1:113">
      <c r="B2574" s="21"/>
    </row>
    <row r="2575" spans="1:113" ht="14.4">
      <c r="B2575" s="10" t="s">
        <v>4</v>
      </c>
      <c r="C2575" s="8"/>
      <c r="D2575" s="8"/>
      <c r="E2575" s="8"/>
      <c r="F2575" s="8"/>
      <c r="G2575" s="8"/>
      <c r="H2575" s="8"/>
      <c r="I2575" s="8"/>
      <c r="J2575" s="8"/>
      <c r="K2575" s="8"/>
      <c r="L2575" s="9"/>
      <c r="M2575" s="9"/>
      <c r="N2575" s="9"/>
      <c r="O2575" s="9"/>
      <c r="P2575" s="8"/>
      <c r="Q2575" s="8"/>
      <c r="R2575" s="8"/>
      <c r="S2575" s="8"/>
      <c r="T2575" s="8"/>
      <c r="U2575" s="8"/>
      <c r="V2575" s="10"/>
      <c r="W2575" s="10"/>
      <c r="X2575" s="10"/>
      <c r="Y2575" s="10"/>
      <c r="Z2575" s="10"/>
      <c r="AA2575" s="10"/>
      <c r="AB2575" s="10"/>
      <c r="AC2575" s="10"/>
      <c r="AD2575" s="10"/>
      <c r="AE2575" s="10"/>
      <c r="AF2575" s="10"/>
      <c r="AG2575" s="10"/>
      <c r="AH2575" s="10"/>
      <c r="AI2575" s="10"/>
      <c r="AJ2575" s="10"/>
      <c r="AK2575" s="10"/>
      <c r="AL2575" s="10"/>
      <c r="AM2575" s="10"/>
      <c r="AN2575" s="10"/>
      <c r="AO2575" s="10"/>
      <c r="AP2575" s="10"/>
      <c r="AQ2575" s="10"/>
      <c r="AR2575" s="10"/>
      <c r="AS2575" s="10"/>
      <c r="AT2575" s="10"/>
      <c r="AU2575" s="10"/>
      <c r="AV2575" s="10"/>
      <c r="AW2575" s="10"/>
      <c r="AX2575" s="10"/>
    </row>
    <row r="2576" spans="1:113" ht="15" thickBot="1">
      <c r="B2576" s="8"/>
      <c r="C2576" s="8"/>
      <c r="D2576" s="8"/>
      <c r="E2576" s="8"/>
      <c r="F2576" s="8"/>
      <c r="G2576" s="8"/>
      <c r="H2576" s="8"/>
      <c r="I2576" s="8"/>
      <c r="J2576" s="8"/>
      <c r="K2576" s="8"/>
      <c r="L2576" s="9"/>
      <c r="M2576" s="9"/>
      <c r="N2576" s="9"/>
      <c r="O2576" s="9"/>
      <c r="P2576" s="8"/>
      <c r="Q2576" s="8"/>
      <c r="R2576" s="8"/>
      <c r="S2576" s="8"/>
      <c r="T2576" s="8"/>
      <c r="U2576" s="8"/>
      <c r="V2576" s="10"/>
      <c r="W2576" s="10"/>
      <c r="X2576" s="10"/>
      <c r="Y2576" s="10"/>
      <c r="Z2576" s="10"/>
      <c r="AA2576" s="10"/>
      <c r="AB2576" s="10"/>
      <c r="AC2576" s="10"/>
      <c r="AD2576" s="10"/>
      <c r="AE2576" s="10"/>
      <c r="AF2576" s="10"/>
      <c r="AG2576" s="10"/>
      <c r="AH2576" s="10"/>
      <c r="AI2576" s="10"/>
      <c r="AJ2576" s="10"/>
      <c r="AK2576" s="10"/>
      <c r="AL2576" s="10"/>
      <c r="AM2576" s="10"/>
      <c r="AN2576" s="10"/>
      <c r="AO2576" s="10"/>
      <c r="AP2576" s="10"/>
      <c r="AQ2576" s="10"/>
      <c r="AR2576" s="10"/>
      <c r="AS2576" s="10"/>
      <c r="AT2576" s="10"/>
      <c r="AU2576" s="10"/>
      <c r="AV2576" s="10"/>
      <c r="AW2576" s="10"/>
      <c r="AX2576" s="22" t="s">
        <v>5</v>
      </c>
    </row>
    <row r="2577" spans="1:251" s="16" customFormat="1" ht="13.5" customHeight="1">
      <c r="A2577" s="8"/>
      <c r="B2577" s="125" t="s">
        <v>6</v>
      </c>
      <c r="C2577" s="126"/>
      <c r="D2577" s="126"/>
      <c r="E2577" s="126"/>
      <c r="F2577" s="126"/>
      <c r="G2577" s="126"/>
      <c r="H2577" s="126"/>
      <c r="I2577" s="126"/>
      <c r="J2577" s="126"/>
      <c r="K2577" s="126"/>
      <c r="L2577" s="126"/>
      <c r="M2577" s="126"/>
      <c r="N2577" s="126"/>
      <c r="O2577" s="126"/>
      <c r="P2577" s="126"/>
      <c r="Q2577" s="126"/>
      <c r="R2577" s="126"/>
      <c r="S2577" s="126"/>
      <c r="T2577" s="126"/>
      <c r="U2577" s="126"/>
      <c r="V2577" s="126"/>
      <c r="W2577" s="126"/>
      <c r="X2577" s="126"/>
      <c r="Y2577" s="126"/>
      <c r="Z2577" s="127"/>
      <c r="AA2577" s="131" t="s">
        <v>9</v>
      </c>
      <c r="AB2577" s="126"/>
      <c r="AC2577" s="126"/>
      <c r="AD2577" s="126"/>
      <c r="AE2577" s="126"/>
      <c r="AF2577" s="126"/>
      <c r="AG2577" s="126"/>
      <c r="AH2577" s="126"/>
      <c r="AI2577" s="127"/>
      <c r="AJ2577" s="131" t="s">
        <v>10</v>
      </c>
      <c r="AK2577" s="126"/>
      <c r="AL2577" s="126"/>
      <c r="AM2577" s="126"/>
      <c r="AN2577" s="126"/>
      <c r="AO2577" s="126"/>
      <c r="AP2577" s="126"/>
      <c r="AQ2577" s="126"/>
      <c r="AR2577" s="127"/>
      <c r="AS2577" s="131" t="s">
        <v>7</v>
      </c>
      <c r="AT2577" s="126"/>
      <c r="AU2577" s="126"/>
      <c r="AV2577" s="126"/>
      <c r="AW2577" s="126"/>
      <c r="AX2577" s="133"/>
      <c r="AY2577" s="2"/>
      <c r="AZ2577" s="2"/>
      <c r="BA2577" s="2"/>
      <c r="BB2577" s="2"/>
      <c r="BC2577" s="2"/>
      <c r="BD2577" s="2"/>
      <c r="BE2577" s="2"/>
      <c r="BF2577" s="2"/>
      <c r="BG2577" s="2"/>
      <c r="BH2577" s="2"/>
      <c r="BI2577" s="2"/>
      <c r="BJ2577" s="2"/>
      <c r="BK2577" s="2"/>
      <c r="BL2577" s="2"/>
      <c r="BM2577" s="2"/>
      <c r="BN2577" s="2"/>
      <c r="BO2577" s="2"/>
      <c r="BP2577" s="2"/>
      <c r="BQ2577" s="2"/>
      <c r="BR2577" s="2"/>
      <c r="BS2577" s="2"/>
      <c r="BT2577" s="2"/>
      <c r="BU2577" s="2"/>
      <c r="BV2577" s="2"/>
      <c r="BW2577" s="2"/>
      <c r="BX2577" s="2"/>
      <c r="BY2577" s="2"/>
      <c r="BZ2577" s="2"/>
      <c r="CA2577" s="2"/>
      <c r="CB2577" s="2"/>
      <c r="CC2577" s="2"/>
      <c r="CD2577" s="2"/>
      <c r="CE2577" s="2"/>
      <c r="CF2577" s="2"/>
      <c r="CG2577" s="2"/>
      <c r="CH2577" s="2"/>
      <c r="CI2577" s="2"/>
      <c r="CJ2577" s="2"/>
      <c r="CK2577" s="2"/>
      <c r="CL2577" s="2"/>
      <c r="CM2577" s="2"/>
      <c r="CN2577" s="2"/>
      <c r="CO2577" s="2"/>
      <c r="CP2577" s="2"/>
      <c r="CQ2577" s="2"/>
      <c r="CR2577" s="2"/>
      <c r="CS2577" s="2"/>
      <c r="CT2577" s="2"/>
      <c r="CU2577" s="2"/>
      <c r="CV2577" s="2"/>
      <c r="CW2577" s="2"/>
      <c r="CX2577" s="2"/>
      <c r="CY2577" s="2"/>
      <c r="CZ2577" s="2"/>
      <c r="DA2577" s="2"/>
      <c r="DB2577" s="2"/>
      <c r="DC2577" s="2"/>
      <c r="DD2577" s="2"/>
      <c r="DE2577" s="2"/>
      <c r="DF2577" s="2"/>
      <c r="DG2577" s="2"/>
      <c r="DH2577" s="2"/>
      <c r="DI2577" s="2"/>
      <c r="DJ2577" s="2"/>
      <c r="DK2577" s="2"/>
      <c r="DL2577" s="2"/>
      <c r="DM2577" s="2"/>
      <c r="DN2577" s="2"/>
      <c r="DO2577" s="2"/>
      <c r="DP2577" s="2"/>
      <c r="DQ2577" s="2"/>
      <c r="DR2577" s="2"/>
      <c r="DS2577" s="2"/>
      <c r="DT2577" s="2"/>
      <c r="DU2577" s="2"/>
      <c r="DV2577" s="2"/>
      <c r="DW2577" s="2"/>
      <c r="DX2577" s="2"/>
      <c r="DY2577" s="2"/>
      <c r="DZ2577" s="2"/>
      <c r="EA2577" s="2"/>
      <c r="EB2577" s="2"/>
      <c r="EC2577" s="2"/>
      <c r="ED2577" s="2"/>
      <c r="EE2577" s="2"/>
      <c r="EF2577" s="2"/>
      <c r="EG2577" s="2"/>
      <c r="EH2577" s="2"/>
      <c r="EI2577" s="2"/>
      <c r="EJ2577" s="2"/>
      <c r="EK2577" s="2"/>
      <c r="EL2577" s="2"/>
      <c r="EM2577" s="2"/>
      <c r="EN2577" s="2"/>
      <c r="EO2577" s="2"/>
      <c r="EP2577" s="2"/>
      <c r="EQ2577" s="2"/>
      <c r="ER2577" s="2"/>
      <c r="ES2577" s="2"/>
      <c r="ET2577" s="2"/>
      <c r="EU2577" s="2"/>
      <c r="EV2577" s="2"/>
      <c r="EW2577" s="2"/>
      <c r="EX2577" s="2"/>
      <c r="EY2577" s="2"/>
      <c r="EZ2577" s="2"/>
      <c r="FA2577" s="2"/>
      <c r="FB2577" s="2"/>
      <c r="FC2577" s="2"/>
      <c r="FD2577" s="2"/>
      <c r="FE2577" s="2"/>
      <c r="FF2577" s="2"/>
      <c r="FG2577" s="2"/>
      <c r="FH2577" s="2"/>
      <c r="FI2577" s="2"/>
      <c r="FJ2577" s="2"/>
      <c r="FK2577" s="2"/>
      <c r="FL2577" s="2"/>
      <c r="FM2577" s="2"/>
      <c r="FN2577" s="2"/>
      <c r="FO2577" s="2"/>
      <c r="FP2577" s="2"/>
      <c r="FQ2577" s="2"/>
      <c r="FR2577" s="2"/>
      <c r="FS2577" s="2"/>
      <c r="FT2577" s="2"/>
      <c r="FU2577" s="2"/>
      <c r="FV2577" s="2"/>
      <c r="FW2577" s="2"/>
      <c r="FX2577" s="2"/>
      <c r="FY2577" s="2"/>
      <c r="FZ2577" s="2"/>
      <c r="GA2577" s="2"/>
      <c r="GB2577" s="2"/>
      <c r="GC2577" s="2"/>
      <c r="GD2577" s="2"/>
      <c r="GE2577" s="2"/>
      <c r="GF2577" s="2"/>
      <c r="GG2577" s="2"/>
      <c r="GH2577" s="2"/>
      <c r="GI2577" s="2"/>
      <c r="GJ2577" s="2"/>
      <c r="GK2577" s="2"/>
      <c r="GL2577" s="2"/>
      <c r="GM2577" s="2"/>
      <c r="GN2577" s="2"/>
      <c r="GO2577" s="2"/>
      <c r="GP2577" s="2"/>
      <c r="GQ2577" s="2"/>
      <c r="GR2577" s="2"/>
      <c r="GS2577" s="2"/>
      <c r="GT2577" s="2"/>
      <c r="GU2577" s="2"/>
      <c r="GV2577" s="2"/>
      <c r="GW2577" s="2"/>
      <c r="GX2577" s="2"/>
      <c r="GY2577" s="2"/>
      <c r="GZ2577" s="2"/>
      <c r="HA2577" s="2"/>
      <c r="HB2577" s="2"/>
      <c r="HC2577" s="2"/>
      <c r="HD2577" s="2"/>
      <c r="HE2577" s="2"/>
      <c r="HF2577" s="2"/>
      <c r="HG2577" s="2"/>
      <c r="HH2577" s="2"/>
      <c r="HI2577" s="2"/>
      <c r="HJ2577" s="2"/>
      <c r="HK2577" s="2"/>
      <c r="HL2577" s="2"/>
      <c r="HM2577" s="2"/>
      <c r="HN2577" s="2"/>
      <c r="HO2577" s="2"/>
      <c r="HP2577" s="2"/>
      <c r="HQ2577" s="2"/>
      <c r="HR2577" s="2"/>
      <c r="HS2577" s="2"/>
      <c r="HT2577" s="2"/>
      <c r="HU2577" s="2"/>
      <c r="HV2577" s="2"/>
      <c r="HW2577" s="2"/>
      <c r="HX2577" s="2"/>
      <c r="HY2577" s="2"/>
      <c r="HZ2577" s="2"/>
      <c r="IA2577" s="2"/>
      <c r="IB2577" s="2"/>
      <c r="IC2577" s="2"/>
      <c r="ID2577" s="2"/>
      <c r="IE2577" s="2"/>
      <c r="IF2577" s="2"/>
      <c r="IG2577" s="2"/>
      <c r="IH2577" s="2"/>
      <c r="II2577" s="2"/>
      <c r="IJ2577" s="2"/>
      <c r="IK2577" s="2"/>
      <c r="IL2577" s="2"/>
      <c r="IM2577" s="2"/>
      <c r="IN2577" s="2"/>
      <c r="IO2577" s="2"/>
      <c r="IP2577" s="2"/>
      <c r="IQ2577" s="2"/>
    </row>
    <row r="2578" spans="1:251" s="16" customFormat="1">
      <c r="A2578" s="8"/>
      <c r="B2578" s="128"/>
      <c r="C2578" s="129"/>
      <c r="D2578" s="129"/>
      <c r="E2578" s="129"/>
      <c r="F2578" s="129"/>
      <c r="G2578" s="129"/>
      <c r="H2578" s="129"/>
      <c r="I2578" s="129"/>
      <c r="J2578" s="129"/>
      <c r="K2578" s="129"/>
      <c r="L2578" s="129"/>
      <c r="M2578" s="129"/>
      <c r="N2578" s="129"/>
      <c r="O2578" s="129"/>
      <c r="P2578" s="129"/>
      <c r="Q2578" s="129"/>
      <c r="R2578" s="129"/>
      <c r="S2578" s="129"/>
      <c r="T2578" s="129"/>
      <c r="U2578" s="129"/>
      <c r="V2578" s="129"/>
      <c r="W2578" s="129"/>
      <c r="X2578" s="129"/>
      <c r="Y2578" s="129"/>
      <c r="Z2578" s="130"/>
      <c r="AA2578" s="132"/>
      <c r="AB2578" s="129"/>
      <c r="AC2578" s="129"/>
      <c r="AD2578" s="129"/>
      <c r="AE2578" s="129"/>
      <c r="AF2578" s="129"/>
      <c r="AG2578" s="129"/>
      <c r="AH2578" s="129"/>
      <c r="AI2578" s="130"/>
      <c r="AJ2578" s="132"/>
      <c r="AK2578" s="129"/>
      <c r="AL2578" s="129"/>
      <c r="AM2578" s="129"/>
      <c r="AN2578" s="129"/>
      <c r="AO2578" s="129"/>
      <c r="AP2578" s="129"/>
      <c r="AQ2578" s="129"/>
      <c r="AR2578" s="130"/>
      <c r="AS2578" s="132"/>
      <c r="AT2578" s="129"/>
      <c r="AU2578" s="129"/>
      <c r="AV2578" s="129"/>
      <c r="AW2578" s="129"/>
      <c r="AX2578" s="134"/>
      <c r="AY2578" s="2"/>
      <c r="AZ2578" s="2"/>
      <c r="BA2578" s="2"/>
      <c r="BB2578" s="23"/>
      <c r="BC2578" s="24"/>
      <c r="BE2578" s="2"/>
      <c r="BF2578" s="2"/>
      <c r="BG2578" s="2"/>
      <c r="BH2578" s="2"/>
      <c r="BI2578" s="2"/>
      <c r="BJ2578" s="2"/>
      <c r="BK2578" s="2"/>
      <c r="BL2578" s="2"/>
      <c r="BM2578" s="2"/>
      <c r="BN2578" s="2"/>
      <c r="BO2578" s="2"/>
      <c r="BP2578" s="2"/>
      <c r="BQ2578" s="2"/>
      <c r="BR2578" s="2"/>
      <c r="BS2578" s="2"/>
      <c r="BT2578" s="2"/>
      <c r="BU2578" s="2"/>
      <c r="BV2578" s="2"/>
      <c r="BW2578" s="2"/>
      <c r="BX2578" s="2"/>
      <c r="BY2578" s="2"/>
      <c r="BZ2578" s="2"/>
      <c r="CA2578" s="2"/>
      <c r="CB2578" s="2"/>
      <c r="CC2578" s="2"/>
      <c r="CD2578" s="2"/>
      <c r="CE2578" s="2"/>
      <c r="CF2578" s="2"/>
      <c r="CG2578" s="2"/>
      <c r="CH2578" s="2"/>
      <c r="CI2578" s="2"/>
      <c r="CJ2578" s="2"/>
      <c r="CK2578" s="2"/>
      <c r="CL2578" s="2"/>
      <c r="CM2578" s="2"/>
      <c r="CN2578" s="2"/>
      <c r="CO2578" s="2"/>
      <c r="CP2578" s="2"/>
      <c r="CQ2578" s="2"/>
      <c r="CR2578" s="2"/>
      <c r="CS2578" s="2"/>
      <c r="CT2578" s="2"/>
      <c r="CU2578" s="2"/>
      <c r="CV2578" s="2"/>
      <c r="CW2578" s="2"/>
      <c r="CX2578" s="2"/>
      <c r="CY2578" s="2"/>
      <c r="CZ2578" s="2"/>
      <c r="DA2578" s="2"/>
      <c r="DB2578" s="2"/>
      <c r="DC2578" s="2"/>
      <c r="DD2578" s="2"/>
      <c r="DE2578" s="2"/>
      <c r="DF2578" s="2"/>
      <c r="DG2578" s="2"/>
      <c r="DH2578" s="2"/>
      <c r="DI2578" s="2"/>
      <c r="DJ2578" s="2"/>
      <c r="DK2578" s="2"/>
      <c r="DL2578" s="2"/>
      <c r="DM2578" s="2"/>
      <c r="DN2578" s="2"/>
      <c r="DO2578" s="2"/>
      <c r="DP2578" s="2"/>
      <c r="DQ2578" s="2"/>
      <c r="DR2578" s="2"/>
      <c r="DS2578" s="2"/>
      <c r="DT2578" s="2"/>
      <c r="DU2578" s="2"/>
      <c r="DV2578" s="2"/>
      <c r="DW2578" s="2"/>
      <c r="DX2578" s="2"/>
      <c r="DY2578" s="2"/>
      <c r="DZ2578" s="2"/>
      <c r="EA2578" s="2"/>
      <c r="EB2578" s="2"/>
      <c r="EC2578" s="2"/>
      <c r="ED2578" s="2"/>
      <c r="EE2578" s="2"/>
      <c r="EF2578" s="2"/>
      <c r="EG2578" s="2"/>
      <c r="EH2578" s="2"/>
      <c r="EI2578" s="2"/>
      <c r="EJ2578" s="2"/>
      <c r="EK2578" s="2"/>
      <c r="EL2578" s="2"/>
      <c r="EM2578" s="2"/>
      <c r="EN2578" s="2"/>
      <c r="EO2578" s="2"/>
      <c r="EP2578" s="2"/>
      <c r="EQ2578" s="2"/>
      <c r="ER2578" s="2"/>
      <c r="ES2578" s="2"/>
      <c r="ET2578" s="2"/>
      <c r="EU2578" s="2"/>
      <c r="EV2578" s="2"/>
      <c r="EW2578" s="2"/>
      <c r="EX2578" s="2"/>
      <c r="EY2578" s="2"/>
      <c r="EZ2578" s="2"/>
      <c r="FA2578" s="2"/>
      <c r="FB2578" s="2"/>
      <c r="FC2578" s="2"/>
      <c r="FD2578" s="2"/>
      <c r="FE2578" s="2"/>
      <c r="FF2578" s="2"/>
      <c r="FG2578" s="2"/>
      <c r="FH2578" s="2"/>
      <c r="FI2578" s="2"/>
      <c r="FJ2578" s="2"/>
      <c r="FK2578" s="2"/>
      <c r="FL2578" s="2"/>
      <c r="FM2578" s="2"/>
      <c r="FN2578" s="2"/>
      <c r="FO2578" s="2"/>
      <c r="FP2578" s="2"/>
      <c r="FQ2578" s="2"/>
      <c r="FR2578" s="2"/>
      <c r="FS2578" s="2"/>
      <c r="FT2578" s="2"/>
      <c r="FU2578" s="2"/>
      <c r="FV2578" s="2"/>
      <c r="FW2578" s="2"/>
      <c r="FX2578" s="2"/>
      <c r="FY2578" s="2"/>
      <c r="FZ2578" s="2"/>
      <c r="GA2578" s="2"/>
      <c r="GB2578" s="2"/>
      <c r="GC2578" s="2"/>
      <c r="GD2578" s="2"/>
      <c r="GE2578" s="2"/>
      <c r="GF2578" s="2"/>
      <c r="GG2578" s="2"/>
      <c r="GH2578" s="2"/>
      <c r="GI2578" s="2"/>
      <c r="GJ2578" s="2"/>
      <c r="GK2578" s="2"/>
      <c r="GL2578" s="2"/>
      <c r="GM2578" s="2"/>
      <c r="GN2578" s="2"/>
      <c r="GO2578" s="2"/>
      <c r="GP2578" s="2"/>
      <c r="GQ2578" s="2"/>
      <c r="GR2578" s="2"/>
      <c r="GS2578" s="2"/>
      <c r="GT2578" s="2"/>
      <c r="GU2578" s="2"/>
      <c r="GV2578" s="2"/>
      <c r="GW2578" s="2"/>
      <c r="GX2578" s="2"/>
      <c r="GY2578" s="2"/>
      <c r="GZ2578" s="2"/>
      <c r="HA2578" s="2"/>
      <c r="HB2578" s="2"/>
      <c r="HC2578" s="2"/>
      <c r="HD2578" s="2"/>
      <c r="HE2578" s="2"/>
      <c r="HF2578" s="2"/>
      <c r="HG2578" s="2"/>
      <c r="HH2578" s="2"/>
      <c r="HI2578" s="2"/>
      <c r="HJ2578" s="2"/>
      <c r="HK2578" s="2"/>
      <c r="HL2578" s="2"/>
      <c r="HM2578" s="2"/>
      <c r="HN2578" s="2"/>
      <c r="HO2578" s="2"/>
      <c r="HP2578" s="2"/>
      <c r="HQ2578" s="2"/>
      <c r="HR2578" s="2"/>
      <c r="HS2578" s="2"/>
      <c r="HT2578" s="2"/>
      <c r="HU2578" s="2"/>
      <c r="HV2578" s="2"/>
      <c r="HW2578" s="2"/>
      <c r="HX2578" s="2"/>
      <c r="HY2578" s="2"/>
      <c r="HZ2578" s="2"/>
      <c r="IA2578" s="2"/>
      <c r="IB2578" s="2"/>
      <c r="IC2578" s="2"/>
      <c r="ID2578" s="2"/>
      <c r="IE2578" s="2"/>
      <c r="IF2578" s="2"/>
      <c r="IG2578" s="2"/>
      <c r="IH2578" s="2"/>
      <c r="II2578" s="2"/>
      <c r="IJ2578" s="2"/>
      <c r="IK2578" s="2"/>
      <c r="IL2578" s="2"/>
      <c r="IM2578" s="2"/>
      <c r="IN2578" s="2"/>
      <c r="IO2578" s="2"/>
      <c r="IP2578" s="2"/>
      <c r="IQ2578" s="2"/>
    </row>
    <row r="2579" spans="1:251" s="16" customFormat="1" ht="18.75" customHeight="1">
      <c r="A2579" s="8"/>
      <c r="B2579" s="25"/>
      <c r="C2579" s="135" t="s">
        <v>301</v>
      </c>
      <c r="D2579" s="136"/>
      <c r="E2579" s="136"/>
      <c r="F2579" s="136"/>
      <c r="G2579" s="136"/>
      <c r="H2579" s="136"/>
      <c r="I2579" s="136"/>
      <c r="J2579" s="136"/>
      <c r="K2579" s="136"/>
      <c r="L2579" s="136"/>
      <c r="M2579" s="136"/>
      <c r="N2579" s="136"/>
      <c r="O2579" s="136"/>
      <c r="P2579" s="136"/>
      <c r="Q2579" s="136"/>
      <c r="R2579" s="136"/>
      <c r="S2579" s="136"/>
      <c r="T2579" s="136"/>
      <c r="U2579" s="136"/>
      <c r="V2579" s="136"/>
      <c r="W2579" s="136"/>
      <c r="X2579" s="136"/>
      <c r="Y2579" s="136"/>
      <c r="Z2579" s="137"/>
      <c r="AA2579" s="138">
        <v>90000</v>
      </c>
      <c r="AB2579" s="139"/>
      <c r="AC2579" s="139"/>
      <c r="AD2579" s="139"/>
      <c r="AE2579" s="139"/>
      <c r="AF2579" s="139"/>
      <c r="AG2579" s="139"/>
      <c r="AH2579" s="139"/>
      <c r="AI2579" s="140"/>
      <c r="AJ2579" s="138">
        <f>90000+225000</f>
        <v>315000</v>
      </c>
      <c r="AK2579" s="139"/>
      <c r="AL2579" s="139"/>
      <c r="AM2579" s="139"/>
      <c r="AN2579" s="139"/>
      <c r="AO2579" s="139"/>
      <c r="AP2579" s="139"/>
      <c r="AQ2579" s="139"/>
      <c r="AR2579" s="140"/>
      <c r="AS2579" s="141"/>
      <c r="AT2579" s="142"/>
      <c r="AU2579" s="142"/>
      <c r="AV2579" s="142"/>
      <c r="AW2579" s="142"/>
      <c r="AX2579" s="143"/>
      <c r="AY2579" s="2"/>
      <c r="AZ2579" s="2"/>
      <c r="BA2579" s="2"/>
      <c r="BB2579" s="2"/>
      <c r="BC2579" s="2"/>
      <c r="BD2579" s="2"/>
      <c r="BE2579" s="2"/>
      <c r="BF2579" s="2"/>
      <c r="BG2579" s="2"/>
      <c r="BH2579" s="2"/>
      <c r="BI2579" s="2"/>
      <c r="BJ2579" s="2"/>
      <c r="BK2579" s="2"/>
      <c r="BL2579" s="2"/>
      <c r="BM2579" s="2"/>
      <c r="BN2579" s="2"/>
      <c r="BO2579" s="2"/>
      <c r="BP2579" s="2"/>
      <c r="BQ2579" s="2"/>
      <c r="BR2579" s="2"/>
      <c r="BS2579" s="2"/>
      <c r="BT2579" s="2"/>
      <c r="BU2579" s="2"/>
      <c r="BV2579" s="2"/>
      <c r="BW2579" s="2"/>
      <c r="BX2579" s="2"/>
      <c r="BY2579" s="2"/>
      <c r="BZ2579" s="2"/>
      <c r="CA2579" s="2"/>
      <c r="CB2579" s="2"/>
      <c r="CC2579" s="2"/>
      <c r="CD2579" s="2"/>
      <c r="CE2579" s="2"/>
      <c r="CF2579" s="2"/>
      <c r="CG2579" s="2"/>
      <c r="CH2579" s="2"/>
      <c r="CI2579" s="2"/>
      <c r="CJ2579" s="2"/>
      <c r="CK2579" s="2"/>
      <c r="CL2579" s="2"/>
      <c r="CM2579" s="2"/>
      <c r="CN2579" s="2"/>
      <c r="CO2579" s="2"/>
      <c r="CP2579" s="2"/>
      <c r="CQ2579" s="2"/>
      <c r="CR2579" s="2"/>
      <c r="CS2579" s="2"/>
      <c r="CT2579" s="2"/>
      <c r="CU2579" s="2"/>
      <c r="CV2579" s="2"/>
      <c r="CW2579" s="2"/>
      <c r="CX2579" s="2"/>
      <c r="CY2579" s="2"/>
      <c r="CZ2579" s="2"/>
      <c r="DA2579" s="2"/>
      <c r="DB2579" s="2"/>
      <c r="DC2579" s="2"/>
      <c r="DD2579" s="2"/>
      <c r="DE2579" s="2"/>
      <c r="DF2579" s="2"/>
      <c r="DG2579" s="2"/>
      <c r="DH2579" s="2"/>
      <c r="DI2579" s="2"/>
      <c r="DJ2579" s="2"/>
      <c r="DK2579" s="2"/>
      <c r="DL2579" s="2"/>
      <c r="DM2579" s="2"/>
      <c r="DN2579" s="2"/>
      <c r="DO2579" s="2"/>
      <c r="DP2579" s="2"/>
      <c r="DQ2579" s="2"/>
      <c r="DR2579" s="2"/>
      <c r="DS2579" s="2"/>
      <c r="DT2579" s="2"/>
      <c r="DU2579" s="2"/>
      <c r="DV2579" s="2"/>
      <c r="DW2579" s="2"/>
      <c r="DX2579" s="2"/>
      <c r="DY2579" s="2"/>
      <c r="DZ2579" s="2"/>
      <c r="EA2579" s="2"/>
      <c r="EB2579" s="2"/>
      <c r="EC2579" s="2"/>
      <c r="ED2579" s="2"/>
      <c r="EE2579" s="2"/>
      <c r="EF2579" s="2"/>
      <c r="EG2579" s="2"/>
      <c r="EH2579" s="2"/>
      <c r="EI2579" s="2"/>
      <c r="EJ2579" s="2"/>
      <c r="EK2579" s="2"/>
      <c r="EL2579" s="2"/>
      <c r="EM2579" s="2"/>
      <c r="EN2579" s="2"/>
      <c r="EO2579" s="2"/>
      <c r="EP2579" s="2"/>
      <c r="EQ2579" s="2"/>
      <c r="ER2579" s="2"/>
      <c r="ES2579" s="2"/>
      <c r="ET2579" s="2"/>
      <c r="EU2579" s="2"/>
      <c r="EV2579" s="2"/>
      <c r="EW2579" s="2"/>
      <c r="EX2579" s="2"/>
      <c r="EY2579" s="2"/>
      <c r="EZ2579" s="2"/>
      <c r="FA2579" s="2"/>
      <c r="FB2579" s="2"/>
      <c r="FC2579" s="2"/>
      <c r="FD2579" s="2"/>
      <c r="FE2579" s="2"/>
      <c r="FF2579" s="2"/>
      <c r="FG2579" s="2"/>
      <c r="FH2579" s="2"/>
      <c r="FI2579" s="2"/>
      <c r="FJ2579" s="2"/>
      <c r="FK2579" s="2"/>
      <c r="FL2579" s="2"/>
      <c r="FM2579" s="2"/>
      <c r="FN2579" s="2"/>
      <c r="FO2579" s="2"/>
      <c r="FP2579" s="2"/>
      <c r="FQ2579" s="2"/>
      <c r="FR2579" s="2"/>
      <c r="FS2579" s="2"/>
      <c r="FT2579" s="2"/>
      <c r="FU2579" s="2"/>
      <c r="FV2579" s="2"/>
      <c r="FW2579" s="2"/>
      <c r="FX2579" s="2"/>
      <c r="FY2579" s="2"/>
      <c r="FZ2579" s="2"/>
      <c r="GA2579" s="2"/>
      <c r="GB2579" s="2"/>
      <c r="GC2579" s="2"/>
      <c r="GD2579" s="2"/>
      <c r="GE2579" s="2"/>
      <c r="GF2579" s="2"/>
      <c r="GG2579" s="2"/>
      <c r="GH2579" s="2"/>
      <c r="GI2579" s="2"/>
      <c r="GJ2579" s="2"/>
      <c r="GK2579" s="2"/>
      <c r="GL2579" s="2"/>
      <c r="GM2579" s="2"/>
      <c r="GN2579" s="2"/>
      <c r="GO2579" s="2"/>
      <c r="GP2579" s="2"/>
      <c r="GQ2579" s="2"/>
      <c r="GR2579" s="2"/>
      <c r="GS2579" s="2"/>
      <c r="GT2579" s="2"/>
      <c r="GU2579" s="2"/>
      <c r="GV2579" s="2"/>
      <c r="GW2579" s="2"/>
      <c r="GX2579" s="2"/>
      <c r="GY2579" s="2"/>
      <c r="GZ2579" s="2"/>
      <c r="HA2579" s="2"/>
      <c r="HB2579" s="2"/>
      <c r="HC2579" s="2"/>
      <c r="HD2579" s="2"/>
      <c r="HE2579" s="2"/>
      <c r="HF2579" s="2"/>
      <c r="HG2579" s="2"/>
      <c r="HH2579" s="2"/>
      <c r="HI2579" s="2"/>
      <c r="HJ2579" s="2"/>
      <c r="HK2579" s="2"/>
      <c r="HL2579" s="2"/>
      <c r="HM2579" s="2"/>
      <c r="HN2579" s="2"/>
      <c r="HO2579" s="2"/>
      <c r="HP2579" s="2"/>
      <c r="HQ2579" s="2"/>
      <c r="HR2579" s="2"/>
      <c r="HS2579" s="2"/>
      <c r="HT2579" s="2"/>
      <c r="HU2579" s="2"/>
      <c r="HV2579" s="2"/>
      <c r="HW2579" s="2"/>
      <c r="HX2579" s="2"/>
      <c r="HY2579" s="2"/>
      <c r="HZ2579" s="2"/>
      <c r="IA2579" s="2"/>
      <c r="IB2579" s="2"/>
      <c r="IC2579" s="2"/>
      <c r="ID2579" s="2"/>
      <c r="IE2579" s="2"/>
      <c r="IF2579" s="2"/>
      <c r="IG2579" s="2"/>
      <c r="IH2579" s="2"/>
      <c r="II2579" s="2"/>
      <c r="IJ2579" s="2"/>
      <c r="IK2579" s="2"/>
      <c r="IL2579" s="2"/>
      <c r="IM2579" s="2"/>
      <c r="IN2579" s="2"/>
      <c r="IO2579" s="2"/>
      <c r="IP2579" s="2"/>
      <c r="IQ2579" s="2"/>
    </row>
    <row r="2580" spans="1:251" s="16" customFormat="1" ht="18.75" customHeight="1" thickBot="1">
      <c r="A2580" s="17"/>
      <c r="B2580" s="144" t="s">
        <v>11</v>
      </c>
      <c r="C2580" s="145"/>
      <c r="D2580" s="145"/>
      <c r="E2580" s="145"/>
      <c r="F2580" s="145"/>
      <c r="G2580" s="145"/>
      <c r="H2580" s="145"/>
      <c r="I2580" s="145"/>
      <c r="J2580" s="145"/>
      <c r="K2580" s="145"/>
      <c r="L2580" s="145"/>
      <c r="M2580" s="145"/>
      <c r="N2580" s="145"/>
      <c r="O2580" s="145"/>
      <c r="P2580" s="145"/>
      <c r="Q2580" s="145"/>
      <c r="R2580" s="145"/>
      <c r="S2580" s="145"/>
      <c r="T2580" s="145"/>
      <c r="U2580" s="145"/>
      <c r="V2580" s="145"/>
      <c r="W2580" s="145"/>
      <c r="X2580" s="145"/>
      <c r="Y2580" s="145"/>
      <c r="Z2580" s="146"/>
      <c r="AA2580" s="147">
        <f>SUM($AA$2579:$AA$2579)</f>
        <v>90000</v>
      </c>
      <c r="AB2580" s="148"/>
      <c r="AC2580" s="148"/>
      <c r="AD2580" s="148"/>
      <c r="AE2580" s="148"/>
      <c r="AF2580" s="148"/>
      <c r="AG2580" s="148"/>
      <c r="AH2580" s="148"/>
      <c r="AI2580" s="149"/>
      <c r="AJ2580" s="147">
        <f>SUM($AJ$2579:$AJ$2579)</f>
        <v>315000</v>
      </c>
      <c r="AK2580" s="148"/>
      <c r="AL2580" s="148"/>
      <c r="AM2580" s="148"/>
      <c r="AN2580" s="148"/>
      <c r="AO2580" s="148"/>
      <c r="AP2580" s="148"/>
      <c r="AQ2580" s="148"/>
      <c r="AR2580" s="149"/>
      <c r="AS2580" s="150"/>
      <c r="AT2580" s="151"/>
      <c r="AU2580" s="151"/>
      <c r="AV2580" s="151"/>
      <c r="AW2580" s="151"/>
      <c r="AX2580" s="152"/>
      <c r="AY2580" s="2"/>
      <c r="AZ2580" s="2"/>
      <c r="BA2580" s="2"/>
      <c r="BB2580" s="2"/>
      <c r="BC2580" s="2"/>
      <c r="BD2580" s="2"/>
      <c r="BE2580" s="2"/>
      <c r="BF2580" s="2"/>
      <c r="BG2580" s="2"/>
      <c r="BH2580" s="2"/>
      <c r="BI2580" s="2"/>
      <c r="BJ2580" s="2"/>
      <c r="BK2580" s="2"/>
      <c r="BL2580" s="2"/>
      <c r="BM2580" s="2"/>
      <c r="BN2580" s="2"/>
      <c r="BO2580" s="2"/>
      <c r="BP2580" s="2"/>
      <c r="BQ2580" s="2"/>
      <c r="BR2580" s="2"/>
      <c r="BS2580" s="2"/>
      <c r="BT2580" s="2"/>
      <c r="BU2580" s="2"/>
      <c r="BV2580" s="2"/>
      <c r="BW2580" s="2"/>
      <c r="BX2580" s="2"/>
      <c r="BY2580" s="2"/>
      <c r="BZ2580" s="2"/>
      <c r="CA2580" s="2"/>
      <c r="CB2580" s="2"/>
      <c r="CC2580" s="2"/>
      <c r="CD2580" s="2"/>
      <c r="CE2580" s="2"/>
      <c r="CF2580" s="2"/>
      <c r="CG2580" s="2"/>
      <c r="CH2580" s="2"/>
      <c r="CI2580" s="2"/>
      <c r="CJ2580" s="2"/>
      <c r="CK2580" s="2"/>
      <c r="CL2580" s="2"/>
      <c r="CM2580" s="2"/>
      <c r="CN2580" s="2"/>
      <c r="CO2580" s="2"/>
      <c r="CP2580" s="2"/>
      <c r="CQ2580" s="2"/>
      <c r="CR2580" s="2"/>
      <c r="CS2580" s="2"/>
      <c r="CT2580" s="2"/>
      <c r="CU2580" s="2"/>
      <c r="CV2580" s="2"/>
      <c r="CW2580" s="2"/>
      <c r="CX2580" s="2"/>
      <c r="CY2580" s="2"/>
      <c r="CZ2580" s="2"/>
      <c r="DA2580" s="2"/>
      <c r="DB2580" s="2"/>
      <c r="DC2580" s="2"/>
      <c r="DD2580" s="2"/>
      <c r="DE2580" s="2"/>
      <c r="DF2580" s="2"/>
      <c r="DG2580" s="2"/>
      <c r="DH2580" s="2"/>
      <c r="DI2580" s="2"/>
      <c r="DJ2580" s="2"/>
      <c r="DK2580" s="2"/>
      <c r="DL2580" s="2"/>
      <c r="DM2580" s="2"/>
      <c r="DN2580" s="2"/>
      <c r="DO2580" s="2"/>
      <c r="DP2580" s="2"/>
      <c r="DQ2580" s="2"/>
      <c r="DR2580" s="2"/>
      <c r="DS2580" s="2"/>
      <c r="DT2580" s="2"/>
      <c r="DU2580" s="2"/>
      <c r="DV2580" s="2"/>
      <c r="DW2580" s="2"/>
      <c r="DX2580" s="2"/>
      <c r="DY2580" s="2"/>
      <c r="DZ2580" s="2"/>
      <c r="EA2580" s="2"/>
      <c r="EB2580" s="2"/>
      <c r="EC2580" s="2"/>
      <c r="ED2580" s="2"/>
      <c r="EE2580" s="2"/>
      <c r="EF2580" s="2"/>
      <c r="EG2580" s="2"/>
      <c r="EH2580" s="2"/>
      <c r="EI2580" s="2"/>
      <c r="EJ2580" s="2"/>
      <c r="EK2580" s="2"/>
      <c r="EL2580" s="2"/>
      <c r="EM2580" s="2"/>
      <c r="EN2580" s="2"/>
      <c r="EO2580" s="2"/>
      <c r="EP2580" s="2"/>
      <c r="EQ2580" s="2"/>
      <c r="ER2580" s="2"/>
      <c r="ES2580" s="2"/>
      <c r="ET2580" s="2"/>
      <c r="EU2580" s="2"/>
      <c r="EV2580" s="2"/>
      <c r="EW2580" s="2"/>
      <c r="EX2580" s="2"/>
      <c r="EY2580" s="2"/>
      <c r="EZ2580" s="2"/>
      <c r="FA2580" s="2"/>
      <c r="FB2580" s="2"/>
      <c r="FC2580" s="2"/>
      <c r="FD2580" s="2"/>
      <c r="FE2580" s="2"/>
      <c r="FF2580" s="2"/>
      <c r="FG2580" s="2"/>
      <c r="FH2580" s="2"/>
      <c r="FI2580" s="2"/>
      <c r="FJ2580" s="2"/>
      <c r="FK2580" s="2"/>
      <c r="FL2580" s="2"/>
      <c r="FM2580" s="2"/>
      <c r="FN2580" s="2"/>
      <c r="FO2580" s="2"/>
      <c r="FP2580" s="2"/>
      <c r="FQ2580" s="2"/>
      <c r="FR2580" s="2"/>
      <c r="FS2580" s="2"/>
      <c r="FT2580" s="2"/>
      <c r="FU2580" s="2"/>
      <c r="FV2580" s="2"/>
      <c r="FW2580" s="2"/>
      <c r="FX2580" s="2"/>
      <c r="FY2580" s="2"/>
      <c r="FZ2580" s="2"/>
      <c r="GA2580" s="2"/>
      <c r="GB2580" s="2"/>
      <c r="GC2580" s="2"/>
      <c r="GD2580" s="2"/>
      <c r="GE2580" s="2"/>
      <c r="GF2580" s="2"/>
      <c r="GG2580" s="2"/>
      <c r="GH2580" s="2"/>
      <c r="GI2580" s="2"/>
      <c r="GJ2580" s="2"/>
      <c r="GK2580" s="2"/>
      <c r="GL2580" s="2"/>
      <c r="GM2580" s="2"/>
      <c r="GN2580" s="2"/>
      <c r="GO2580" s="2"/>
      <c r="GP2580" s="2"/>
      <c r="GQ2580" s="2"/>
      <c r="GR2580" s="2"/>
      <c r="GS2580" s="2"/>
      <c r="GT2580" s="2"/>
      <c r="GU2580" s="2"/>
      <c r="GV2580" s="2"/>
      <c r="GW2580" s="2"/>
      <c r="GX2580" s="2"/>
      <c r="GY2580" s="2"/>
      <c r="GZ2580" s="2"/>
      <c r="HA2580" s="2"/>
      <c r="HB2580" s="2"/>
      <c r="HC2580" s="2"/>
      <c r="HD2580" s="2"/>
      <c r="HE2580" s="2"/>
      <c r="HF2580" s="2"/>
      <c r="HG2580" s="2"/>
      <c r="HH2580" s="2"/>
      <c r="HI2580" s="2"/>
      <c r="HJ2580" s="2"/>
      <c r="HK2580" s="2"/>
      <c r="HL2580" s="2"/>
      <c r="HM2580" s="2"/>
      <c r="HN2580" s="2"/>
      <c r="HO2580" s="2"/>
      <c r="HP2580" s="2"/>
      <c r="HQ2580" s="2"/>
      <c r="HR2580" s="2"/>
      <c r="HS2580" s="2"/>
      <c r="HT2580" s="2"/>
      <c r="HU2580" s="2"/>
      <c r="HV2580" s="2"/>
      <c r="HW2580" s="2"/>
      <c r="HX2580" s="2"/>
      <c r="HY2580" s="2"/>
      <c r="HZ2580" s="2"/>
      <c r="IA2580" s="2"/>
      <c r="IB2580" s="2"/>
      <c r="IC2580" s="2"/>
      <c r="ID2580" s="2"/>
      <c r="IE2580" s="2"/>
      <c r="IF2580" s="2"/>
      <c r="IG2580" s="2"/>
      <c r="IH2580" s="2"/>
      <c r="II2580" s="2"/>
      <c r="IJ2580" s="2"/>
      <c r="IK2580" s="2"/>
      <c r="IL2580" s="2"/>
      <c r="IM2580" s="2"/>
      <c r="IN2580" s="2"/>
      <c r="IO2580" s="2"/>
      <c r="IP2580" s="2"/>
      <c r="IQ2580" s="2"/>
    </row>
    <row r="2582" spans="1:251" ht="19.2">
      <c r="A2582" s="1" t="s">
        <v>0</v>
      </c>
      <c r="AW2582" s="3"/>
      <c r="AX2582" s="4"/>
      <c r="AY2582" s="3"/>
    </row>
    <row r="2584" spans="1:251" ht="18">
      <c r="B2584" s="115" t="s">
        <v>8</v>
      </c>
      <c r="C2584" s="116"/>
      <c r="D2584" s="116"/>
      <c r="E2584" s="116"/>
      <c r="F2584" s="116"/>
      <c r="G2584" s="116"/>
      <c r="H2584" s="116"/>
      <c r="I2584" s="116"/>
      <c r="J2584" s="116"/>
      <c r="K2584" s="116"/>
      <c r="L2584" s="116"/>
      <c r="M2584" s="116"/>
      <c r="N2584" s="116"/>
      <c r="O2584" s="116"/>
      <c r="P2584" s="116"/>
      <c r="Q2584" s="116"/>
      <c r="R2584" s="116"/>
      <c r="S2584" s="116"/>
      <c r="T2584" s="116"/>
      <c r="U2584" s="116"/>
      <c r="V2584" s="116"/>
      <c r="W2584" s="116"/>
      <c r="X2584" s="116"/>
      <c r="Y2584" s="116"/>
      <c r="Z2584" s="116"/>
      <c r="AA2584" s="116"/>
      <c r="AB2584" s="116"/>
      <c r="AC2584" s="116"/>
      <c r="AD2584" s="116"/>
      <c r="AE2584" s="116"/>
      <c r="AF2584" s="116"/>
      <c r="AG2584" s="116"/>
      <c r="AH2584" s="116"/>
      <c r="AI2584" s="116"/>
      <c r="AJ2584" s="116"/>
      <c r="AK2584" s="116"/>
      <c r="AL2584" s="116"/>
      <c r="AM2584" s="116"/>
      <c r="AN2584" s="116"/>
      <c r="AO2584" s="116"/>
      <c r="AP2584" s="116"/>
      <c r="AQ2584" s="116"/>
      <c r="AR2584" s="116"/>
      <c r="AS2584" s="116"/>
      <c r="AT2584" s="116"/>
      <c r="AU2584" s="116"/>
      <c r="AV2584" s="116"/>
      <c r="AW2584" s="116"/>
      <c r="AX2584" s="116"/>
    </row>
    <row r="2585" spans="1:251">
      <c r="Z2585" s="5"/>
      <c r="AD2585" s="5"/>
      <c r="AE2585" s="5"/>
      <c r="AF2585" s="5"/>
      <c r="AG2585" s="5"/>
      <c r="AH2585" s="5"/>
      <c r="AI2585" s="5"/>
      <c r="AO2585" s="5"/>
    </row>
    <row r="2586" spans="1:251" ht="13.8" thickBot="1">
      <c r="Z2586" s="5"/>
      <c r="AD2586" s="5"/>
      <c r="AE2586" s="5"/>
      <c r="AF2586" s="5"/>
      <c r="AG2586" s="5"/>
      <c r="AH2586" s="5"/>
      <c r="AI2586" s="5"/>
      <c r="AO2586" s="5"/>
      <c r="DI2586" s="6"/>
    </row>
    <row r="2587" spans="1:251" ht="24.75" customHeight="1" thickBot="1">
      <c r="B2587" s="117" t="s">
        <v>1</v>
      </c>
      <c r="C2587" s="118"/>
      <c r="D2587" s="118"/>
      <c r="E2587" s="118"/>
      <c r="F2587" s="118"/>
      <c r="G2587" s="118"/>
      <c r="H2587" s="119" t="s">
        <v>306</v>
      </c>
      <c r="I2587" s="120"/>
      <c r="J2587" s="120"/>
      <c r="K2587" s="120"/>
      <c r="L2587" s="120"/>
      <c r="M2587" s="120"/>
      <c r="N2587" s="120"/>
      <c r="O2587" s="120"/>
      <c r="P2587" s="120"/>
      <c r="Q2587" s="120"/>
      <c r="R2587" s="120"/>
      <c r="S2587" s="120"/>
      <c r="T2587" s="120"/>
      <c r="U2587" s="120"/>
      <c r="V2587" s="120"/>
      <c r="W2587" s="120"/>
      <c r="X2587" s="120"/>
      <c r="Y2587" s="120"/>
      <c r="Z2587" s="120"/>
      <c r="AA2587" s="120"/>
      <c r="AB2587" s="120"/>
      <c r="AC2587" s="120"/>
      <c r="AD2587" s="120"/>
      <c r="AE2587" s="120"/>
      <c r="AF2587" s="120"/>
      <c r="AG2587" s="120"/>
      <c r="AH2587" s="120"/>
      <c r="AI2587" s="120"/>
      <c r="AJ2587" s="120"/>
      <c r="AK2587" s="120"/>
      <c r="AL2587" s="120"/>
      <c r="AM2587" s="120"/>
      <c r="AN2587" s="120"/>
      <c r="AO2587" s="120"/>
      <c r="AP2587" s="120"/>
      <c r="AQ2587" s="120"/>
      <c r="AR2587" s="120"/>
      <c r="AS2587" s="120"/>
      <c r="AT2587" s="120"/>
      <c r="AU2587" s="120"/>
      <c r="AV2587" s="120"/>
      <c r="AW2587" s="120"/>
      <c r="AX2587" s="121"/>
      <c r="DI2587" s="6"/>
    </row>
    <row r="2588" spans="1:251" ht="14.4">
      <c r="B2588" s="7"/>
      <c r="C2588" s="7"/>
      <c r="D2588" s="7"/>
      <c r="E2588" s="7"/>
      <c r="F2588" s="7"/>
      <c r="G2588" s="7"/>
      <c r="H2588" s="8"/>
      <c r="I2588" s="8"/>
      <c r="J2588" s="8"/>
      <c r="K2588" s="8"/>
      <c r="L2588" s="9"/>
      <c r="M2588" s="9"/>
      <c r="N2588" s="9"/>
      <c r="O2588" s="9"/>
      <c r="P2588" s="8"/>
      <c r="Q2588" s="8"/>
      <c r="R2588" s="8"/>
      <c r="S2588" s="8"/>
      <c r="T2588" s="8"/>
      <c r="U2588" s="8"/>
      <c r="V2588" s="10"/>
      <c r="W2588" s="10"/>
      <c r="X2588" s="10"/>
      <c r="Y2588" s="10"/>
      <c r="Z2588" s="10"/>
      <c r="AA2588" s="10"/>
      <c r="AB2588" s="10"/>
      <c r="AC2588" s="10"/>
      <c r="AD2588" s="10"/>
      <c r="AE2588" s="10"/>
      <c r="AF2588" s="10"/>
      <c r="AG2588" s="10"/>
      <c r="AH2588" s="10"/>
      <c r="AI2588" s="10"/>
      <c r="AJ2588" s="10"/>
      <c r="AK2588" s="10"/>
      <c r="AL2588" s="10"/>
      <c r="AM2588" s="10"/>
      <c r="AN2588" s="10"/>
      <c r="AO2588" s="10"/>
      <c r="AP2588" s="10"/>
      <c r="AQ2588" s="10"/>
      <c r="AR2588" s="10"/>
      <c r="AS2588" s="10"/>
      <c r="AT2588" s="10"/>
      <c r="AU2588" s="10"/>
      <c r="AV2588" s="10"/>
      <c r="AW2588" s="10"/>
      <c r="AX2588" s="10"/>
      <c r="DI2588" s="6"/>
    </row>
    <row r="2589" spans="1:251" ht="15" thickBot="1">
      <c r="A2589" s="11"/>
      <c r="B2589" s="10" t="s">
        <v>2</v>
      </c>
      <c r="C2589" s="8"/>
      <c r="D2589" s="8"/>
      <c r="E2589" s="8"/>
      <c r="F2589" s="8"/>
      <c r="G2589" s="8"/>
      <c r="H2589" s="8"/>
      <c r="I2589" s="8"/>
      <c r="J2589" s="8"/>
      <c r="K2589" s="8"/>
      <c r="L2589" s="9"/>
      <c r="M2589" s="9"/>
      <c r="N2589" s="9"/>
      <c r="O2589" s="9"/>
      <c r="P2589" s="8"/>
      <c r="Q2589" s="8"/>
      <c r="R2589" s="8"/>
      <c r="S2589" s="8"/>
      <c r="T2589" s="8"/>
      <c r="U2589" s="8"/>
      <c r="V2589" s="10"/>
      <c r="W2589" s="10"/>
      <c r="X2589" s="10"/>
      <c r="Y2589" s="10"/>
      <c r="Z2589" s="10"/>
      <c r="AA2589" s="10"/>
      <c r="AB2589" s="10"/>
      <c r="AC2589" s="10"/>
      <c r="AD2589" s="10"/>
      <c r="AE2589" s="10"/>
      <c r="AF2589" s="10"/>
      <c r="AG2589" s="10"/>
      <c r="AH2589" s="10"/>
      <c r="AI2589" s="10"/>
      <c r="AJ2589" s="10"/>
      <c r="AK2589" s="10"/>
      <c r="AL2589" s="10"/>
      <c r="AM2589" s="10"/>
      <c r="AN2589" s="10"/>
      <c r="AO2589" s="10"/>
      <c r="AP2589" s="10"/>
      <c r="AQ2589" s="10"/>
      <c r="AR2589" s="10"/>
      <c r="AS2589" s="10"/>
      <c r="AT2589" s="10"/>
      <c r="AU2589" s="10"/>
      <c r="AV2589" s="10"/>
      <c r="AW2589" s="10"/>
      <c r="AX2589" s="10"/>
      <c r="DI2589" s="6"/>
    </row>
    <row r="2590" spans="1:251" ht="14.4">
      <c r="A2590" s="8"/>
      <c r="B2590" s="12"/>
      <c r="C2590" s="7"/>
      <c r="D2590" s="7"/>
      <c r="E2590" s="7"/>
      <c r="F2590" s="7"/>
      <c r="G2590" s="7"/>
      <c r="H2590" s="7"/>
      <c r="I2590" s="7"/>
      <c r="J2590" s="7"/>
      <c r="K2590" s="7"/>
      <c r="L2590" s="13"/>
      <c r="M2590" s="13"/>
      <c r="N2590" s="13"/>
      <c r="O2590" s="13"/>
      <c r="P2590" s="7"/>
      <c r="Q2590" s="7"/>
      <c r="R2590" s="7"/>
      <c r="S2590" s="7"/>
      <c r="T2590" s="7"/>
      <c r="U2590" s="7"/>
      <c r="V2590" s="14"/>
      <c r="W2590" s="14"/>
      <c r="X2590" s="14"/>
      <c r="Y2590" s="14"/>
      <c r="Z2590" s="14"/>
      <c r="AA2590" s="14"/>
      <c r="AB2590" s="14"/>
      <c r="AC2590" s="14"/>
      <c r="AD2590" s="14"/>
      <c r="AE2590" s="14"/>
      <c r="AF2590" s="14"/>
      <c r="AG2590" s="14"/>
      <c r="AH2590" s="14"/>
      <c r="AI2590" s="14"/>
      <c r="AJ2590" s="14"/>
      <c r="AK2590" s="14"/>
      <c r="AL2590" s="14"/>
      <c r="AM2590" s="14"/>
      <c r="AN2590" s="14"/>
      <c r="AO2590" s="14"/>
      <c r="AP2590" s="14"/>
      <c r="AQ2590" s="14"/>
      <c r="AR2590" s="14"/>
      <c r="AS2590" s="14"/>
      <c r="AT2590" s="14"/>
      <c r="AU2590" s="14"/>
      <c r="AV2590" s="14"/>
      <c r="AW2590" s="14"/>
      <c r="AX2590" s="15"/>
    </row>
    <row r="2591" spans="1:251" ht="12" customHeight="1">
      <c r="A2591" s="8"/>
      <c r="B2591" s="122" t="s">
        <v>307</v>
      </c>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4"/>
    </row>
    <row r="2592" spans="1:251" ht="12" customHeight="1">
      <c r="A2592" s="8"/>
      <c r="B2592" s="122"/>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4"/>
      <c r="BC2592" s="16"/>
    </row>
    <row r="2593" spans="1:113" ht="12" customHeight="1">
      <c r="A2593" s="8"/>
      <c r="B2593" s="122"/>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4"/>
    </row>
    <row r="2594" spans="1:113" ht="12" customHeight="1">
      <c r="A2594" s="8"/>
      <c r="B2594" s="122"/>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4"/>
    </row>
    <row r="2595" spans="1:113" ht="12" customHeight="1">
      <c r="A2595" s="8"/>
      <c r="B2595" s="122"/>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4"/>
    </row>
    <row r="2596" spans="1:113" ht="15" thickBot="1">
      <c r="A2596" s="17"/>
      <c r="B2596" s="18"/>
      <c r="C2596" s="19"/>
      <c r="D2596" s="19"/>
      <c r="E2596" s="19"/>
      <c r="F2596" s="19"/>
      <c r="G2596" s="19"/>
      <c r="H2596" s="19"/>
      <c r="I2596" s="19"/>
      <c r="J2596" s="19"/>
      <c r="K2596" s="19"/>
      <c r="L2596" s="19"/>
      <c r="M2596" s="19"/>
      <c r="N2596" s="19"/>
      <c r="O2596" s="19"/>
      <c r="P2596" s="19"/>
      <c r="Q2596" s="19"/>
      <c r="R2596" s="19"/>
      <c r="S2596" s="19"/>
      <c r="T2596" s="19"/>
      <c r="U2596" s="19"/>
      <c r="V2596" s="19"/>
      <c r="W2596" s="19"/>
      <c r="X2596" s="19"/>
      <c r="Y2596" s="19"/>
      <c r="Z2596" s="19"/>
      <c r="AA2596" s="19"/>
      <c r="AB2596" s="19"/>
      <c r="AC2596" s="19"/>
      <c r="AD2596" s="19"/>
      <c r="AE2596" s="19"/>
      <c r="AF2596" s="19"/>
      <c r="AG2596" s="19"/>
      <c r="AH2596" s="19"/>
      <c r="AI2596" s="19"/>
      <c r="AJ2596" s="19"/>
      <c r="AK2596" s="19"/>
      <c r="AL2596" s="19"/>
      <c r="AM2596" s="19"/>
      <c r="AN2596" s="19"/>
      <c r="AO2596" s="19"/>
      <c r="AP2596" s="19"/>
      <c r="AQ2596" s="19"/>
      <c r="AR2596" s="19"/>
      <c r="AS2596" s="19"/>
      <c r="AT2596" s="19"/>
      <c r="AU2596" s="19"/>
      <c r="AV2596" s="19"/>
      <c r="AW2596" s="19"/>
      <c r="AX2596" s="20"/>
    </row>
    <row r="2597" spans="1:113">
      <c r="B2597" s="21"/>
    </row>
    <row r="2598" spans="1:113" ht="15" thickBot="1">
      <c r="A2598" s="11"/>
      <c r="B2598" s="10" t="s">
        <v>3</v>
      </c>
      <c r="C2598" s="8"/>
      <c r="D2598" s="8"/>
      <c r="E2598" s="8"/>
      <c r="F2598" s="8"/>
      <c r="G2598" s="8"/>
      <c r="H2598" s="8"/>
      <c r="I2598" s="8"/>
      <c r="J2598" s="8"/>
      <c r="K2598" s="8"/>
      <c r="L2598" s="9"/>
      <c r="M2598" s="9"/>
      <c r="N2598" s="9"/>
      <c r="O2598" s="9"/>
      <c r="P2598" s="8"/>
      <c r="Q2598" s="8"/>
      <c r="R2598" s="8"/>
      <c r="S2598" s="8"/>
      <c r="T2598" s="8"/>
      <c r="U2598" s="8"/>
      <c r="V2598" s="10"/>
      <c r="W2598" s="10"/>
      <c r="X2598" s="10"/>
      <c r="Y2598" s="10"/>
      <c r="Z2598" s="10"/>
      <c r="AA2598" s="10"/>
      <c r="AB2598" s="10"/>
      <c r="AC2598" s="10"/>
      <c r="AD2598" s="10"/>
      <c r="AE2598" s="10"/>
      <c r="AF2598" s="10"/>
      <c r="AG2598" s="10"/>
      <c r="AH2598" s="10"/>
      <c r="AI2598" s="10"/>
      <c r="AJ2598" s="10"/>
      <c r="AK2598" s="10"/>
      <c r="AL2598" s="10"/>
      <c r="AM2598" s="10"/>
      <c r="AN2598" s="10"/>
      <c r="AO2598" s="10"/>
      <c r="AP2598" s="10"/>
      <c r="AQ2598" s="10"/>
      <c r="AR2598" s="10"/>
      <c r="AS2598" s="10"/>
      <c r="AT2598" s="10"/>
      <c r="AU2598" s="10"/>
      <c r="AV2598" s="10"/>
      <c r="AW2598" s="10"/>
      <c r="AX2598" s="10"/>
      <c r="DI2598" s="6"/>
    </row>
    <row r="2599" spans="1:113" ht="14.4">
      <c r="A2599" s="8"/>
      <c r="B2599" s="12"/>
      <c r="C2599" s="7"/>
      <c r="D2599" s="7"/>
      <c r="E2599" s="7"/>
      <c r="F2599" s="7"/>
      <c r="G2599" s="7"/>
      <c r="H2599" s="7"/>
      <c r="I2599" s="7"/>
      <c r="J2599" s="7"/>
      <c r="K2599" s="7"/>
      <c r="L2599" s="13"/>
      <c r="M2599" s="13"/>
      <c r="N2599" s="13"/>
      <c r="O2599" s="13"/>
      <c r="P2599" s="7"/>
      <c r="Q2599" s="7"/>
      <c r="R2599" s="7"/>
      <c r="S2599" s="7"/>
      <c r="T2599" s="7"/>
      <c r="U2599" s="7"/>
      <c r="V2599" s="14"/>
      <c r="W2599" s="14"/>
      <c r="X2599" s="14"/>
      <c r="Y2599" s="14"/>
      <c r="Z2599" s="14"/>
      <c r="AA2599" s="14"/>
      <c r="AB2599" s="14"/>
      <c r="AC2599" s="14"/>
      <c r="AD2599" s="14"/>
      <c r="AE2599" s="14"/>
      <c r="AF2599" s="14"/>
      <c r="AG2599" s="14"/>
      <c r="AH2599" s="14"/>
      <c r="AI2599" s="14"/>
      <c r="AJ2599" s="14"/>
      <c r="AK2599" s="14"/>
      <c r="AL2599" s="14"/>
      <c r="AM2599" s="14"/>
      <c r="AN2599" s="14"/>
      <c r="AO2599" s="14"/>
      <c r="AP2599" s="14"/>
      <c r="AQ2599" s="14"/>
      <c r="AR2599" s="14"/>
      <c r="AS2599" s="14"/>
      <c r="AT2599" s="14"/>
      <c r="AU2599" s="14"/>
      <c r="AV2599" s="14"/>
      <c r="AW2599" s="14"/>
      <c r="AX2599" s="15"/>
    </row>
    <row r="2600" spans="1:113" ht="12" customHeight="1">
      <c r="A2600" s="8"/>
      <c r="B2600" s="162" t="s">
        <v>794</v>
      </c>
      <c r="C2600" s="163"/>
      <c r="D2600" s="163"/>
      <c r="E2600" s="163"/>
      <c r="F2600" s="163"/>
      <c r="G2600" s="163"/>
      <c r="H2600" s="163"/>
      <c r="I2600" s="163"/>
      <c r="J2600" s="163"/>
      <c r="K2600" s="163"/>
      <c r="L2600" s="163"/>
      <c r="M2600" s="163"/>
      <c r="N2600" s="163"/>
      <c r="O2600" s="163"/>
      <c r="P2600" s="163"/>
      <c r="Q2600" s="163"/>
      <c r="R2600" s="163"/>
      <c r="S2600" s="163"/>
      <c r="T2600" s="163"/>
      <c r="U2600" s="163"/>
      <c r="V2600" s="163"/>
      <c r="W2600" s="163"/>
      <c r="X2600" s="163"/>
      <c r="Y2600" s="163"/>
      <c r="Z2600" s="163"/>
      <c r="AA2600" s="163"/>
      <c r="AB2600" s="163"/>
      <c r="AC2600" s="163"/>
      <c r="AD2600" s="163"/>
      <c r="AE2600" s="163"/>
      <c r="AF2600" s="163"/>
      <c r="AG2600" s="163"/>
      <c r="AH2600" s="163"/>
      <c r="AI2600" s="163"/>
      <c r="AJ2600" s="163"/>
      <c r="AK2600" s="163"/>
      <c r="AL2600" s="163"/>
      <c r="AM2600" s="163"/>
      <c r="AN2600" s="163"/>
      <c r="AO2600" s="163"/>
      <c r="AP2600" s="163"/>
      <c r="AQ2600" s="163"/>
      <c r="AR2600" s="163"/>
      <c r="AS2600" s="163"/>
      <c r="AT2600" s="163"/>
      <c r="AU2600" s="163"/>
      <c r="AV2600" s="163"/>
      <c r="AW2600" s="163"/>
      <c r="AX2600" s="164"/>
    </row>
    <row r="2601" spans="1:113" ht="12" customHeight="1">
      <c r="A2601" s="8"/>
      <c r="B2601" s="162"/>
      <c r="C2601" s="163"/>
      <c r="D2601" s="163"/>
      <c r="E2601" s="163"/>
      <c r="F2601" s="163"/>
      <c r="G2601" s="163"/>
      <c r="H2601" s="163"/>
      <c r="I2601" s="163"/>
      <c r="J2601" s="163"/>
      <c r="K2601" s="163"/>
      <c r="L2601" s="163"/>
      <c r="M2601" s="163"/>
      <c r="N2601" s="163"/>
      <c r="O2601" s="163"/>
      <c r="P2601" s="163"/>
      <c r="Q2601" s="163"/>
      <c r="R2601" s="163"/>
      <c r="S2601" s="163"/>
      <c r="T2601" s="163"/>
      <c r="U2601" s="163"/>
      <c r="V2601" s="163"/>
      <c r="W2601" s="163"/>
      <c r="X2601" s="163"/>
      <c r="Y2601" s="163"/>
      <c r="Z2601" s="163"/>
      <c r="AA2601" s="163"/>
      <c r="AB2601" s="163"/>
      <c r="AC2601" s="163"/>
      <c r="AD2601" s="163"/>
      <c r="AE2601" s="163"/>
      <c r="AF2601" s="163"/>
      <c r="AG2601" s="163"/>
      <c r="AH2601" s="163"/>
      <c r="AI2601" s="163"/>
      <c r="AJ2601" s="163"/>
      <c r="AK2601" s="163"/>
      <c r="AL2601" s="163"/>
      <c r="AM2601" s="163"/>
      <c r="AN2601" s="163"/>
      <c r="AO2601" s="163"/>
      <c r="AP2601" s="163"/>
      <c r="AQ2601" s="163"/>
      <c r="AR2601" s="163"/>
      <c r="AS2601" s="163"/>
      <c r="AT2601" s="163"/>
      <c r="AU2601" s="163"/>
      <c r="AV2601" s="163"/>
      <c r="AW2601" s="163"/>
      <c r="AX2601" s="164"/>
      <c r="BC2601" s="16"/>
    </row>
    <row r="2602" spans="1:113" ht="12" customHeight="1">
      <c r="A2602" s="8"/>
      <c r="B2602" s="162"/>
      <c r="C2602" s="163"/>
      <c r="D2602" s="163"/>
      <c r="E2602" s="163"/>
      <c r="F2602" s="163"/>
      <c r="G2602" s="163"/>
      <c r="H2602" s="163"/>
      <c r="I2602" s="163"/>
      <c r="J2602" s="163"/>
      <c r="K2602" s="163"/>
      <c r="L2602" s="163"/>
      <c r="M2602" s="163"/>
      <c r="N2602" s="163"/>
      <c r="O2602" s="163"/>
      <c r="P2602" s="163"/>
      <c r="Q2602" s="163"/>
      <c r="R2602" s="163"/>
      <c r="S2602" s="163"/>
      <c r="T2602" s="163"/>
      <c r="U2602" s="163"/>
      <c r="V2602" s="163"/>
      <c r="W2602" s="163"/>
      <c r="X2602" s="163"/>
      <c r="Y2602" s="163"/>
      <c r="Z2602" s="163"/>
      <c r="AA2602" s="163"/>
      <c r="AB2602" s="163"/>
      <c r="AC2602" s="163"/>
      <c r="AD2602" s="163"/>
      <c r="AE2602" s="163"/>
      <c r="AF2602" s="163"/>
      <c r="AG2602" s="163"/>
      <c r="AH2602" s="163"/>
      <c r="AI2602" s="163"/>
      <c r="AJ2602" s="163"/>
      <c r="AK2602" s="163"/>
      <c r="AL2602" s="163"/>
      <c r="AM2602" s="163"/>
      <c r="AN2602" s="163"/>
      <c r="AO2602" s="163"/>
      <c r="AP2602" s="163"/>
      <c r="AQ2602" s="163"/>
      <c r="AR2602" s="163"/>
      <c r="AS2602" s="163"/>
      <c r="AT2602" s="163"/>
      <c r="AU2602" s="163"/>
      <c r="AV2602" s="163"/>
      <c r="AW2602" s="163"/>
      <c r="AX2602" s="164"/>
    </row>
    <row r="2603" spans="1:113" ht="12" customHeight="1">
      <c r="A2603" s="8"/>
      <c r="B2603" s="162"/>
      <c r="C2603" s="163"/>
      <c r="D2603" s="163"/>
      <c r="E2603" s="163"/>
      <c r="F2603" s="163"/>
      <c r="G2603" s="163"/>
      <c r="H2603" s="163"/>
      <c r="I2603" s="163"/>
      <c r="J2603" s="163"/>
      <c r="K2603" s="163"/>
      <c r="L2603" s="163"/>
      <c r="M2603" s="163"/>
      <c r="N2603" s="163"/>
      <c r="O2603" s="163"/>
      <c r="P2603" s="163"/>
      <c r="Q2603" s="163"/>
      <c r="R2603" s="163"/>
      <c r="S2603" s="163"/>
      <c r="T2603" s="163"/>
      <c r="U2603" s="163"/>
      <c r="V2603" s="163"/>
      <c r="W2603" s="163"/>
      <c r="X2603" s="163"/>
      <c r="Y2603" s="163"/>
      <c r="Z2603" s="163"/>
      <c r="AA2603" s="163"/>
      <c r="AB2603" s="163"/>
      <c r="AC2603" s="163"/>
      <c r="AD2603" s="163"/>
      <c r="AE2603" s="163"/>
      <c r="AF2603" s="163"/>
      <c r="AG2603" s="163"/>
      <c r="AH2603" s="163"/>
      <c r="AI2603" s="163"/>
      <c r="AJ2603" s="163"/>
      <c r="AK2603" s="163"/>
      <c r="AL2603" s="163"/>
      <c r="AM2603" s="163"/>
      <c r="AN2603" s="163"/>
      <c r="AO2603" s="163"/>
      <c r="AP2603" s="163"/>
      <c r="AQ2603" s="163"/>
      <c r="AR2603" s="163"/>
      <c r="AS2603" s="163"/>
      <c r="AT2603" s="163"/>
      <c r="AU2603" s="163"/>
      <c r="AV2603" s="163"/>
      <c r="AW2603" s="163"/>
      <c r="AX2603" s="164"/>
    </row>
    <row r="2604" spans="1:113" ht="12" customHeight="1">
      <c r="A2604" s="8"/>
      <c r="B2604" s="162"/>
      <c r="C2604" s="163"/>
      <c r="D2604" s="163"/>
      <c r="E2604" s="163"/>
      <c r="F2604" s="163"/>
      <c r="G2604" s="163"/>
      <c r="H2604" s="163"/>
      <c r="I2604" s="163"/>
      <c r="J2604" s="163"/>
      <c r="K2604" s="163"/>
      <c r="L2604" s="163"/>
      <c r="M2604" s="163"/>
      <c r="N2604" s="163"/>
      <c r="O2604" s="163"/>
      <c r="P2604" s="163"/>
      <c r="Q2604" s="163"/>
      <c r="R2604" s="163"/>
      <c r="S2604" s="163"/>
      <c r="T2604" s="163"/>
      <c r="U2604" s="163"/>
      <c r="V2604" s="163"/>
      <c r="W2604" s="163"/>
      <c r="X2604" s="163"/>
      <c r="Y2604" s="163"/>
      <c r="Z2604" s="163"/>
      <c r="AA2604" s="163"/>
      <c r="AB2604" s="163"/>
      <c r="AC2604" s="163"/>
      <c r="AD2604" s="163"/>
      <c r="AE2604" s="163"/>
      <c r="AF2604" s="163"/>
      <c r="AG2604" s="163"/>
      <c r="AH2604" s="163"/>
      <c r="AI2604" s="163"/>
      <c r="AJ2604" s="163"/>
      <c r="AK2604" s="163"/>
      <c r="AL2604" s="163"/>
      <c r="AM2604" s="163"/>
      <c r="AN2604" s="163"/>
      <c r="AO2604" s="163"/>
      <c r="AP2604" s="163"/>
      <c r="AQ2604" s="163"/>
      <c r="AR2604" s="163"/>
      <c r="AS2604" s="163"/>
      <c r="AT2604" s="163"/>
      <c r="AU2604" s="163"/>
      <c r="AV2604" s="163"/>
      <c r="AW2604" s="163"/>
      <c r="AX2604" s="164"/>
    </row>
    <row r="2605" spans="1:113" ht="15" thickBot="1">
      <c r="A2605" s="17"/>
      <c r="B2605" s="18"/>
      <c r="C2605" s="19"/>
      <c r="D2605" s="19"/>
      <c r="E2605" s="19"/>
      <c r="F2605" s="19"/>
      <c r="G2605" s="19"/>
      <c r="H2605" s="19"/>
      <c r="I2605" s="19"/>
      <c r="J2605" s="19"/>
      <c r="K2605" s="19"/>
      <c r="L2605" s="19"/>
      <c r="M2605" s="19"/>
      <c r="N2605" s="19"/>
      <c r="O2605" s="19"/>
      <c r="P2605" s="19"/>
      <c r="Q2605" s="19"/>
      <c r="R2605" s="19"/>
      <c r="S2605" s="19"/>
      <c r="T2605" s="19"/>
      <c r="U2605" s="19"/>
      <c r="V2605" s="19"/>
      <c r="W2605" s="19"/>
      <c r="X2605" s="19"/>
      <c r="Y2605" s="19"/>
      <c r="Z2605" s="19"/>
      <c r="AA2605" s="19"/>
      <c r="AB2605" s="19"/>
      <c r="AC2605" s="19"/>
      <c r="AD2605" s="19"/>
      <c r="AE2605" s="19"/>
      <c r="AF2605" s="19"/>
      <c r="AG2605" s="19"/>
      <c r="AH2605" s="19"/>
      <c r="AI2605" s="19"/>
      <c r="AJ2605" s="19"/>
      <c r="AK2605" s="19"/>
      <c r="AL2605" s="19"/>
      <c r="AM2605" s="19"/>
      <c r="AN2605" s="19"/>
      <c r="AO2605" s="19"/>
      <c r="AP2605" s="19"/>
      <c r="AQ2605" s="19"/>
      <c r="AR2605" s="19"/>
      <c r="AS2605" s="19"/>
      <c r="AT2605" s="19"/>
      <c r="AU2605" s="19"/>
      <c r="AV2605" s="19"/>
      <c r="AW2605" s="19"/>
      <c r="AX2605" s="20"/>
    </row>
    <row r="2606" spans="1:113">
      <c r="B2606" s="21"/>
    </row>
    <row r="2607" spans="1:113" ht="14.4">
      <c r="B2607" s="10" t="s">
        <v>4</v>
      </c>
      <c r="C2607" s="8"/>
      <c r="D2607" s="8"/>
      <c r="E2607" s="8"/>
      <c r="F2607" s="8"/>
      <c r="G2607" s="8"/>
      <c r="H2607" s="8"/>
      <c r="I2607" s="8"/>
      <c r="J2607" s="8"/>
      <c r="K2607" s="8"/>
      <c r="L2607" s="9"/>
      <c r="M2607" s="9"/>
      <c r="N2607" s="9"/>
      <c r="O2607" s="9"/>
      <c r="P2607" s="8"/>
      <c r="Q2607" s="8"/>
      <c r="R2607" s="8"/>
      <c r="S2607" s="8"/>
      <c r="T2607" s="8"/>
      <c r="U2607" s="8"/>
      <c r="V2607" s="10"/>
      <c r="W2607" s="10"/>
      <c r="X2607" s="10"/>
      <c r="Y2607" s="10"/>
      <c r="Z2607" s="10"/>
      <c r="AA2607" s="10"/>
      <c r="AB2607" s="10"/>
      <c r="AC2607" s="10"/>
      <c r="AD2607" s="10"/>
      <c r="AE2607" s="10"/>
      <c r="AF2607" s="10"/>
      <c r="AG2607" s="10"/>
      <c r="AH2607" s="10"/>
      <c r="AI2607" s="10"/>
      <c r="AJ2607" s="10"/>
      <c r="AK2607" s="10"/>
      <c r="AL2607" s="10"/>
      <c r="AM2607" s="10"/>
      <c r="AN2607" s="10"/>
      <c r="AO2607" s="10"/>
      <c r="AP2607" s="10"/>
      <c r="AQ2607" s="10"/>
      <c r="AR2607" s="10"/>
      <c r="AS2607" s="10"/>
      <c r="AT2607" s="10"/>
      <c r="AU2607" s="10"/>
      <c r="AV2607" s="10"/>
      <c r="AW2607" s="10"/>
      <c r="AX2607" s="10"/>
    </row>
    <row r="2608" spans="1:113" ht="15" thickBot="1">
      <c r="B2608" s="8"/>
      <c r="C2608" s="8"/>
      <c r="D2608" s="8"/>
      <c r="E2608" s="8"/>
      <c r="F2608" s="8"/>
      <c r="G2608" s="8"/>
      <c r="H2608" s="8"/>
      <c r="I2608" s="8"/>
      <c r="J2608" s="8"/>
      <c r="K2608" s="8"/>
      <c r="L2608" s="9"/>
      <c r="M2608" s="9"/>
      <c r="N2608" s="9"/>
      <c r="O2608" s="9"/>
      <c r="P2608" s="8"/>
      <c r="Q2608" s="8"/>
      <c r="R2608" s="8"/>
      <c r="S2608" s="8"/>
      <c r="T2608" s="8"/>
      <c r="U2608" s="8"/>
      <c r="V2608" s="10"/>
      <c r="W2608" s="10"/>
      <c r="X2608" s="10"/>
      <c r="Y2608" s="10"/>
      <c r="Z2608" s="10"/>
      <c r="AA2608" s="10"/>
      <c r="AB2608" s="10"/>
      <c r="AC2608" s="10"/>
      <c r="AD2608" s="10"/>
      <c r="AE2608" s="10"/>
      <c r="AF2608" s="10"/>
      <c r="AG2608" s="10"/>
      <c r="AH2608" s="10"/>
      <c r="AI2608" s="10"/>
      <c r="AJ2608" s="10"/>
      <c r="AK2608" s="10"/>
      <c r="AL2608" s="10"/>
      <c r="AM2608" s="10"/>
      <c r="AN2608" s="10"/>
      <c r="AO2608" s="10"/>
      <c r="AP2608" s="10"/>
      <c r="AQ2608" s="10"/>
      <c r="AR2608" s="10"/>
      <c r="AS2608" s="10"/>
      <c r="AT2608" s="10"/>
      <c r="AU2608" s="10"/>
      <c r="AV2608" s="10"/>
      <c r="AW2608" s="10"/>
      <c r="AX2608" s="22" t="s">
        <v>5</v>
      </c>
    </row>
    <row r="2609" spans="1:251" s="16" customFormat="1" ht="13.5" customHeight="1">
      <c r="A2609" s="8"/>
      <c r="B2609" s="125" t="s">
        <v>6</v>
      </c>
      <c r="C2609" s="126"/>
      <c r="D2609" s="126"/>
      <c r="E2609" s="126"/>
      <c r="F2609" s="126"/>
      <c r="G2609" s="126"/>
      <c r="H2609" s="126"/>
      <c r="I2609" s="126"/>
      <c r="J2609" s="126"/>
      <c r="K2609" s="126"/>
      <c r="L2609" s="126"/>
      <c r="M2609" s="126"/>
      <c r="N2609" s="126"/>
      <c r="O2609" s="126"/>
      <c r="P2609" s="126"/>
      <c r="Q2609" s="126"/>
      <c r="R2609" s="126"/>
      <c r="S2609" s="126"/>
      <c r="T2609" s="126"/>
      <c r="U2609" s="126"/>
      <c r="V2609" s="126"/>
      <c r="W2609" s="126"/>
      <c r="X2609" s="126"/>
      <c r="Y2609" s="126"/>
      <c r="Z2609" s="127"/>
      <c r="AA2609" s="131" t="s">
        <v>9</v>
      </c>
      <c r="AB2609" s="126"/>
      <c r="AC2609" s="126"/>
      <c r="AD2609" s="126"/>
      <c r="AE2609" s="126"/>
      <c r="AF2609" s="126"/>
      <c r="AG2609" s="126"/>
      <c r="AH2609" s="126"/>
      <c r="AI2609" s="127"/>
      <c r="AJ2609" s="131" t="s">
        <v>10</v>
      </c>
      <c r="AK2609" s="126"/>
      <c r="AL2609" s="126"/>
      <c r="AM2609" s="126"/>
      <c r="AN2609" s="126"/>
      <c r="AO2609" s="126"/>
      <c r="AP2609" s="126"/>
      <c r="AQ2609" s="126"/>
      <c r="AR2609" s="127"/>
      <c r="AS2609" s="131" t="s">
        <v>7</v>
      </c>
      <c r="AT2609" s="126"/>
      <c r="AU2609" s="126"/>
      <c r="AV2609" s="126"/>
      <c r="AW2609" s="126"/>
      <c r="AX2609" s="133"/>
      <c r="AY2609" s="2"/>
      <c r="AZ2609" s="2"/>
      <c r="BA2609" s="2"/>
      <c r="BB2609" s="2"/>
      <c r="BC2609" s="2"/>
      <c r="BD2609" s="2"/>
      <c r="BE2609" s="2"/>
      <c r="BF2609" s="2"/>
      <c r="BG2609" s="2"/>
      <c r="BH2609" s="2"/>
      <c r="BI2609" s="2"/>
      <c r="BJ2609" s="2"/>
      <c r="BK2609" s="2"/>
      <c r="BL2609" s="2"/>
      <c r="BM2609" s="2"/>
      <c r="BN2609" s="2"/>
      <c r="BO2609" s="2"/>
      <c r="BP2609" s="2"/>
      <c r="BQ2609" s="2"/>
      <c r="BR2609" s="2"/>
      <c r="BS2609" s="2"/>
      <c r="BT2609" s="2"/>
      <c r="BU2609" s="2"/>
      <c r="BV2609" s="2"/>
      <c r="BW2609" s="2"/>
      <c r="BX2609" s="2"/>
      <c r="BY2609" s="2"/>
      <c r="BZ2609" s="2"/>
      <c r="CA2609" s="2"/>
      <c r="CB2609" s="2"/>
      <c r="CC2609" s="2"/>
      <c r="CD2609" s="2"/>
      <c r="CE2609" s="2"/>
      <c r="CF2609" s="2"/>
      <c r="CG2609" s="2"/>
      <c r="CH2609" s="2"/>
      <c r="CI2609" s="2"/>
      <c r="CJ2609" s="2"/>
      <c r="CK2609" s="2"/>
      <c r="CL2609" s="2"/>
      <c r="CM2609" s="2"/>
      <c r="CN2609" s="2"/>
      <c r="CO2609" s="2"/>
      <c r="CP2609" s="2"/>
      <c r="CQ2609" s="2"/>
      <c r="CR2609" s="2"/>
      <c r="CS2609" s="2"/>
      <c r="CT2609" s="2"/>
      <c r="CU2609" s="2"/>
      <c r="CV2609" s="2"/>
      <c r="CW2609" s="2"/>
      <c r="CX2609" s="2"/>
      <c r="CY2609" s="2"/>
      <c r="CZ2609" s="2"/>
      <c r="DA2609" s="2"/>
      <c r="DB2609" s="2"/>
      <c r="DC2609" s="2"/>
      <c r="DD2609" s="2"/>
      <c r="DE2609" s="2"/>
      <c r="DF2609" s="2"/>
      <c r="DG2609" s="2"/>
      <c r="DH2609" s="2"/>
      <c r="DI2609" s="2"/>
      <c r="DJ2609" s="2"/>
      <c r="DK2609" s="2"/>
      <c r="DL2609" s="2"/>
      <c r="DM2609" s="2"/>
      <c r="DN2609" s="2"/>
      <c r="DO2609" s="2"/>
      <c r="DP2609" s="2"/>
      <c r="DQ2609" s="2"/>
      <c r="DR2609" s="2"/>
      <c r="DS2609" s="2"/>
      <c r="DT2609" s="2"/>
      <c r="DU2609" s="2"/>
      <c r="DV2609" s="2"/>
      <c r="DW2609" s="2"/>
      <c r="DX2609" s="2"/>
      <c r="DY2609" s="2"/>
      <c r="DZ2609" s="2"/>
      <c r="EA2609" s="2"/>
      <c r="EB2609" s="2"/>
      <c r="EC2609" s="2"/>
      <c r="ED2609" s="2"/>
      <c r="EE2609" s="2"/>
      <c r="EF2609" s="2"/>
      <c r="EG2609" s="2"/>
      <c r="EH2609" s="2"/>
      <c r="EI2609" s="2"/>
      <c r="EJ2609" s="2"/>
      <c r="EK2609" s="2"/>
      <c r="EL2609" s="2"/>
      <c r="EM2609" s="2"/>
      <c r="EN2609" s="2"/>
      <c r="EO2609" s="2"/>
      <c r="EP2609" s="2"/>
      <c r="EQ2609" s="2"/>
      <c r="ER2609" s="2"/>
      <c r="ES2609" s="2"/>
      <c r="ET2609" s="2"/>
      <c r="EU2609" s="2"/>
      <c r="EV2609" s="2"/>
      <c r="EW2609" s="2"/>
      <c r="EX2609" s="2"/>
      <c r="EY2609" s="2"/>
      <c r="EZ2609" s="2"/>
      <c r="FA2609" s="2"/>
      <c r="FB2609" s="2"/>
      <c r="FC2609" s="2"/>
      <c r="FD2609" s="2"/>
      <c r="FE2609" s="2"/>
      <c r="FF2609" s="2"/>
      <c r="FG2609" s="2"/>
      <c r="FH2609" s="2"/>
      <c r="FI2609" s="2"/>
      <c r="FJ2609" s="2"/>
      <c r="FK2609" s="2"/>
      <c r="FL2609" s="2"/>
      <c r="FM2609" s="2"/>
      <c r="FN2609" s="2"/>
      <c r="FO2609" s="2"/>
      <c r="FP2609" s="2"/>
      <c r="FQ2609" s="2"/>
      <c r="FR2609" s="2"/>
      <c r="FS2609" s="2"/>
      <c r="FT2609" s="2"/>
      <c r="FU2609" s="2"/>
      <c r="FV2609" s="2"/>
      <c r="FW2609" s="2"/>
      <c r="FX2609" s="2"/>
      <c r="FY2609" s="2"/>
      <c r="FZ2609" s="2"/>
      <c r="GA2609" s="2"/>
      <c r="GB2609" s="2"/>
      <c r="GC2609" s="2"/>
      <c r="GD2609" s="2"/>
      <c r="GE2609" s="2"/>
      <c r="GF2609" s="2"/>
      <c r="GG2609" s="2"/>
      <c r="GH2609" s="2"/>
      <c r="GI2609" s="2"/>
      <c r="GJ2609" s="2"/>
      <c r="GK2609" s="2"/>
      <c r="GL2609" s="2"/>
      <c r="GM2609" s="2"/>
      <c r="GN2609" s="2"/>
      <c r="GO2609" s="2"/>
      <c r="GP2609" s="2"/>
      <c r="GQ2609" s="2"/>
      <c r="GR2609" s="2"/>
      <c r="GS2609" s="2"/>
      <c r="GT2609" s="2"/>
      <c r="GU2609" s="2"/>
      <c r="GV2609" s="2"/>
      <c r="GW2609" s="2"/>
      <c r="GX2609" s="2"/>
      <c r="GY2609" s="2"/>
      <c r="GZ2609" s="2"/>
      <c r="HA2609" s="2"/>
      <c r="HB2609" s="2"/>
      <c r="HC2609" s="2"/>
      <c r="HD2609" s="2"/>
      <c r="HE2609" s="2"/>
      <c r="HF2609" s="2"/>
      <c r="HG2609" s="2"/>
      <c r="HH2609" s="2"/>
      <c r="HI2609" s="2"/>
      <c r="HJ2609" s="2"/>
      <c r="HK2609" s="2"/>
      <c r="HL2609" s="2"/>
      <c r="HM2609" s="2"/>
      <c r="HN2609" s="2"/>
      <c r="HO2609" s="2"/>
      <c r="HP2609" s="2"/>
      <c r="HQ2609" s="2"/>
      <c r="HR2609" s="2"/>
      <c r="HS2609" s="2"/>
      <c r="HT2609" s="2"/>
      <c r="HU2609" s="2"/>
      <c r="HV2609" s="2"/>
      <c r="HW2609" s="2"/>
      <c r="HX2609" s="2"/>
      <c r="HY2609" s="2"/>
      <c r="HZ2609" s="2"/>
      <c r="IA2609" s="2"/>
      <c r="IB2609" s="2"/>
      <c r="IC2609" s="2"/>
      <c r="ID2609" s="2"/>
      <c r="IE2609" s="2"/>
      <c r="IF2609" s="2"/>
      <c r="IG2609" s="2"/>
      <c r="IH2609" s="2"/>
      <c r="II2609" s="2"/>
      <c r="IJ2609" s="2"/>
      <c r="IK2609" s="2"/>
      <c r="IL2609" s="2"/>
      <c r="IM2609" s="2"/>
      <c r="IN2609" s="2"/>
      <c r="IO2609" s="2"/>
      <c r="IP2609" s="2"/>
      <c r="IQ2609" s="2"/>
    </row>
    <row r="2610" spans="1:251" s="16" customFormat="1">
      <c r="A2610" s="8"/>
      <c r="B2610" s="128"/>
      <c r="C2610" s="129"/>
      <c r="D2610" s="129"/>
      <c r="E2610" s="129"/>
      <c r="F2610" s="129"/>
      <c r="G2610" s="129"/>
      <c r="H2610" s="129"/>
      <c r="I2610" s="129"/>
      <c r="J2610" s="129"/>
      <c r="K2610" s="129"/>
      <c r="L2610" s="129"/>
      <c r="M2610" s="129"/>
      <c r="N2610" s="129"/>
      <c r="O2610" s="129"/>
      <c r="P2610" s="129"/>
      <c r="Q2610" s="129"/>
      <c r="R2610" s="129"/>
      <c r="S2610" s="129"/>
      <c r="T2610" s="129"/>
      <c r="U2610" s="129"/>
      <c r="V2610" s="129"/>
      <c r="W2610" s="129"/>
      <c r="X2610" s="129"/>
      <c r="Y2610" s="129"/>
      <c r="Z2610" s="130"/>
      <c r="AA2610" s="132"/>
      <c r="AB2610" s="129"/>
      <c r="AC2610" s="129"/>
      <c r="AD2610" s="129"/>
      <c r="AE2610" s="129"/>
      <c r="AF2610" s="129"/>
      <c r="AG2610" s="129"/>
      <c r="AH2610" s="129"/>
      <c r="AI2610" s="130"/>
      <c r="AJ2610" s="132"/>
      <c r="AK2610" s="129"/>
      <c r="AL2610" s="129"/>
      <c r="AM2610" s="129"/>
      <c r="AN2610" s="129"/>
      <c r="AO2610" s="129"/>
      <c r="AP2610" s="129"/>
      <c r="AQ2610" s="129"/>
      <c r="AR2610" s="130"/>
      <c r="AS2610" s="132"/>
      <c r="AT2610" s="129"/>
      <c r="AU2610" s="129"/>
      <c r="AV2610" s="129"/>
      <c r="AW2610" s="129"/>
      <c r="AX2610" s="134"/>
      <c r="AY2610" s="2"/>
      <c r="AZ2610" s="2"/>
      <c r="BA2610" s="2"/>
      <c r="BB2610" s="23"/>
      <c r="BC2610" s="24"/>
      <c r="BE2610" s="2"/>
      <c r="BF2610" s="2"/>
      <c r="BG2610" s="2"/>
      <c r="BH2610" s="2"/>
      <c r="BI2610" s="2"/>
      <c r="BJ2610" s="2"/>
      <c r="BK2610" s="2"/>
      <c r="BL2610" s="2"/>
      <c r="BM2610" s="2"/>
      <c r="BN2610" s="2"/>
      <c r="BO2610" s="2"/>
      <c r="BP2610" s="2"/>
      <c r="BQ2610" s="2"/>
      <c r="BR2610" s="2"/>
      <c r="BS2610" s="2"/>
      <c r="BT2610" s="2"/>
      <c r="BU2610" s="2"/>
      <c r="BV2610" s="2"/>
      <c r="BW2610" s="2"/>
      <c r="BX2610" s="2"/>
      <c r="BY2610" s="2"/>
      <c r="BZ2610" s="2"/>
      <c r="CA2610" s="2"/>
      <c r="CB2610" s="2"/>
      <c r="CC2610" s="2"/>
      <c r="CD2610" s="2"/>
      <c r="CE2610" s="2"/>
      <c r="CF2610" s="2"/>
      <c r="CG2610" s="2"/>
      <c r="CH2610" s="2"/>
      <c r="CI2610" s="2"/>
      <c r="CJ2610" s="2"/>
      <c r="CK2610" s="2"/>
      <c r="CL2610" s="2"/>
      <c r="CM2610" s="2"/>
      <c r="CN2610" s="2"/>
      <c r="CO2610" s="2"/>
      <c r="CP2610" s="2"/>
      <c r="CQ2610" s="2"/>
      <c r="CR2610" s="2"/>
      <c r="CS2610" s="2"/>
      <c r="CT2610" s="2"/>
      <c r="CU2610" s="2"/>
      <c r="CV2610" s="2"/>
      <c r="CW2610" s="2"/>
      <c r="CX2610" s="2"/>
      <c r="CY2610" s="2"/>
      <c r="CZ2610" s="2"/>
      <c r="DA2610" s="2"/>
      <c r="DB2610" s="2"/>
      <c r="DC2610" s="2"/>
      <c r="DD2610" s="2"/>
      <c r="DE2610" s="2"/>
      <c r="DF2610" s="2"/>
      <c r="DG2610" s="2"/>
      <c r="DH2610" s="2"/>
      <c r="DI2610" s="2"/>
      <c r="DJ2610" s="2"/>
      <c r="DK2610" s="2"/>
      <c r="DL2610" s="2"/>
      <c r="DM2610" s="2"/>
      <c r="DN2610" s="2"/>
      <c r="DO2610" s="2"/>
      <c r="DP2610" s="2"/>
      <c r="DQ2610" s="2"/>
      <c r="DR2610" s="2"/>
      <c r="DS2610" s="2"/>
      <c r="DT2610" s="2"/>
      <c r="DU2610" s="2"/>
      <c r="DV2610" s="2"/>
      <c r="DW2610" s="2"/>
      <c r="DX2610" s="2"/>
      <c r="DY2610" s="2"/>
      <c r="DZ2610" s="2"/>
      <c r="EA2610" s="2"/>
      <c r="EB2610" s="2"/>
      <c r="EC2610" s="2"/>
      <c r="ED2610" s="2"/>
      <c r="EE2610" s="2"/>
      <c r="EF2610" s="2"/>
      <c r="EG2610" s="2"/>
      <c r="EH2610" s="2"/>
      <c r="EI2610" s="2"/>
      <c r="EJ2610" s="2"/>
      <c r="EK2610" s="2"/>
      <c r="EL2610" s="2"/>
      <c r="EM2610" s="2"/>
      <c r="EN2610" s="2"/>
      <c r="EO2610" s="2"/>
      <c r="EP2610" s="2"/>
      <c r="EQ2610" s="2"/>
      <c r="ER2610" s="2"/>
      <c r="ES2610" s="2"/>
      <c r="ET2610" s="2"/>
      <c r="EU2610" s="2"/>
      <c r="EV2610" s="2"/>
      <c r="EW2610" s="2"/>
      <c r="EX2610" s="2"/>
      <c r="EY2610" s="2"/>
      <c r="EZ2610" s="2"/>
      <c r="FA2610" s="2"/>
      <c r="FB2610" s="2"/>
      <c r="FC2610" s="2"/>
      <c r="FD2610" s="2"/>
      <c r="FE2610" s="2"/>
      <c r="FF2610" s="2"/>
      <c r="FG2610" s="2"/>
      <c r="FH2610" s="2"/>
      <c r="FI2610" s="2"/>
      <c r="FJ2610" s="2"/>
      <c r="FK2610" s="2"/>
      <c r="FL2610" s="2"/>
      <c r="FM2610" s="2"/>
      <c r="FN2610" s="2"/>
      <c r="FO2610" s="2"/>
      <c r="FP2610" s="2"/>
      <c r="FQ2610" s="2"/>
      <c r="FR2610" s="2"/>
      <c r="FS2610" s="2"/>
      <c r="FT2610" s="2"/>
      <c r="FU2610" s="2"/>
      <c r="FV2610" s="2"/>
      <c r="FW2610" s="2"/>
      <c r="FX2610" s="2"/>
      <c r="FY2610" s="2"/>
      <c r="FZ2610" s="2"/>
      <c r="GA2610" s="2"/>
      <c r="GB2610" s="2"/>
      <c r="GC2610" s="2"/>
      <c r="GD2610" s="2"/>
      <c r="GE2610" s="2"/>
      <c r="GF2610" s="2"/>
      <c r="GG2610" s="2"/>
      <c r="GH2610" s="2"/>
      <c r="GI2610" s="2"/>
      <c r="GJ2610" s="2"/>
      <c r="GK2610" s="2"/>
      <c r="GL2610" s="2"/>
      <c r="GM2610" s="2"/>
      <c r="GN2610" s="2"/>
      <c r="GO2610" s="2"/>
      <c r="GP2610" s="2"/>
      <c r="GQ2610" s="2"/>
      <c r="GR2610" s="2"/>
      <c r="GS2610" s="2"/>
      <c r="GT2610" s="2"/>
      <c r="GU2610" s="2"/>
      <c r="GV2610" s="2"/>
      <c r="GW2610" s="2"/>
      <c r="GX2610" s="2"/>
      <c r="GY2610" s="2"/>
      <c r="GZ2610" s="2"/>
      <c r="HA2610" s="2"/>
      <c r="HB2610" s="2"/>
      <c r="HC2610" s="2"/>
      <c r="HD2610" s="2"/>
      <c r="HE2610" s="2"/>
      <c r="HF2610" s="2"/>
      <c r="HG2610" s="2"/>
      <c r="HH2610" s="2"/>
      <c r="HI2610" s="2"/>
      <c r="HJ2610" s="2"/>
      <c r="HK2610" s="2"/>
      <c r="HL2610" s="2"/>
      <c r="HM2610" s="2"/>
      <c r="HN2610" s="2"/>
      <c r="HO2610" s="2"/>
      <c r="HP2610" s="2"/>
      <c r="HQ2610" s="2"/>
      <c r="HR2610" s="2"/>
      <c r="HS2610" s="2"/>
      <c r="HT2610" s="2"/>
      <c r="HU2610" s="2"/>
      <c r="HV2610" s="2"/>
      <c r="HW2610" s="2"/>
      <c r="HX2610" s="2"/>
      <c r="HY2610" s="2"/>
      <c r="HZ2610" s="2"/>
      <c r="IA2610" s="2"/>
      <c r="IB2610" s="2"/>
      <c r="IC2610" s="2"/>
      <c r="ID2610" s="2"/>
      <c r="IE2610" s="2"/>
      <c r="IF2610" s="2"/>
      <c r="IG2610" s="2"/>
      <c r="IH2610" s="2"/>
      <c r="II2610" s="2"/>
      <c r="IJ2610" s="2"/>
      <c r="IK2610" s="2"/>
      <c r="IL2610" s="2"/>
      <c r="IM2610" s="2"/>
      <c r="IN2610" s="2"/>
      <c r="IO2610" s="2"/>
      <c r="IP2610" s="2"/>
      <c r="IQ2610" s="2"/>
    </row>
    <row r="2611" spans="1:251" s="16" customFormat="1" ht="18.75" customHeight="1">
      <c r="A2611" s="8"/>
      <c r="B2611" s="25"/>
      <c r="C2611" s="135" t="s">
        <v>305</v>
      </c>
      <c r="D2611" s="136"/>
      <c r="E2611" s="136"/>
      <c r="F2611" s="136"/>
      <c r="G2611" s="136"/>
      <c r="H2611" s="136"/>
      <c r="I2611" s="136"/>
      <c r="J2611" s="136"/>
      <c r="K2611" s="136"/>
      <c r="L2611" s="136"/>
      <c r="M2611" s="136"/>
      <c r="N2611" s="136"/>
      <c r="O2611" s="136"/>
      <c r="P2611" s="136"/>
      <c r="Q2611" s="136"/>
      <c r="R2611" s="136"/>
      <c r="S2611" s="136"/>
      <c r="T2611" s="136"/>
      <c r="U2611" s="136"/>
      <c r="V2611" s="136"/>
      <c r="W2611" s="136"/>
      <c r="X2611" s="136"/>
      <c r="Y2611" s="136"/>
      <c r="Z2611" s="137"/>
      <c r="AA2611" s="138">
        <v>11556</v>
      </c>
      <c r="AB2611" s="139"/>
      <c r="AC2611" s="139"/>
      <c r="AD2611" s="139"/>
      <c r="AE2611" s="139"/>
      <c r="AF2611" s="139"/>
      <c r="AG2611" s="139"/>
      <c r="AH2611" s="139"/>
      <c r="AI2611" s="140"/>
      <c r="AJ2611" s="138">
        <v>11556</v>
      </c>
      <c r="AK2611" s="139"/>
      <c r="AL2611" s="139"/>
      <c r="AM2611" s="139"/>
      <c r="AN2611" s="139"/>
      <c r="AO2611" s="139"/>
      <c r="AP2611" s="139"/>
      <c r="AQ2611" s="139"/>
      <c r="AR2611" s="140"/>
      <c r="AS2611" s="141"/>
      <c r="AT2611" s="142"/>
      <c r="AU2611" s="142"/>
      <c r="AV2611" s="142"/>
      <c r="AW2611" s="142"/>
      <c r="AX2611" s="143"/>
      <c r="AY2611" s="2"/>
      <c r="AZ2611" s="2"/>
      <c r="BA2611" s="2"/>
      <c r="BB2611" s="2"/>
      <c r="BC2611" s="2"/>
      <c r="BD2611" s="2"/>
      <c r="BE2611" s="2"/>
      <c r="BF2611" s="2"/>
      <c r="BG2611" s="2"/>
      <c r="BH2611" s="2"/>
      <c r="BI2611" s="2"/>
      <c r="BJ2611" s="2"/>
      <c r="BK2611" s="2"/>
      <c r="BL2611" s="2"/>
      <c r="BM2611" s="2"/>
      <c r="BN2611" s="2"/>
      <c r="BO2611" s="2"/>
      <c r="BP2611" s="2"/>
      <c r="BQ2611" s="2"/>
      <c r="BR2611" s="2"/>
      <c r="BS2611" s="2"/>
      <c r="BT2611" s="2"/>
      <c r="BU2611" s="2"/>
      <c r="BV2611" s="2"/>
      <c r="BW2611" s="2"/>
      <c r="BX2611" s="2"/>
      <c r="BY2611" s="2"/>
      <c r="BZ2611" s="2"/>
      <c r="CA2611" s="2"/>
      <c r="CB2611" s="2"/>
      <c r="CC2611" s="2"/>
      <c r="CD2611" s="2"/>
      <c r="CE2611" s="2"/>
      <c r="CF2611" s="2"/>
      <c r="CG2611" s="2"/>
      <c r="CH2611" s="2"/>
      <c r="CI2611" s="2"/>
      <c r="CJ2611" s="2"/>
      <c r="CK2611" s="2"/>
      <c r="CL2611" s="2"/>
      <c r="CM2611" s="2"/>
      <c r="CN2611" s="2"/>
      <c r="CO2611" s="2"/>
      <c r="CP2611" s="2"/>
      <c r="CQ2611" s="2"/>
      <c r="CR2611" s="2"/>
      <c r="CS2611" s="2"/>
      <c r="CT2611" s="2"/>
      <c r="CU2611" s="2"/>
      <c r="CV2611" s="2"/>
      <c r="CW2611" s="2"/>
      <c r="CX2611" s="2"/>
      <c r="CY2611" s="2"/>
      <c r="CZ2611" s="2"/>
      <c r="DA2611" s="2"/>
      <c r="DB2611" s="2"/>
      <c r="DC2611" s="2"/>
      <c r="DD2611" s="2"/>
      <c r="DE2611" s="2"/>
      <c r="DF2611" s="2"/>
      <c r="DG2611" s="2"/>
      <c r="DH2611" s="2"/>
      <c r="DI2611" s="2"/>
      <c r="DJ2611" s="2"/>
      <c r="DK2611" s="2"/>
      <c r="DL2611" s="2"/>
      <c r="DM2611" s="2"/>
      <c r="DN2611" s="2"/>
      <c r="DO2611" s="2"/>
      <c r="DP2611" s="2"/>
      <c r="DQ2611" s="2"/>
      <c r="DR2611" s="2"/>
      <c r="DS2611" s="2"/>
      <c r="DT2611" s="2"/>
      <c r="DU2611" s="2"/>
      <c r="DV2611" s="2"/>
      <c r="DW2611" s="2"/>
      <c r="DX2611" s="2"/>
      <c r="DY2611" s="2"/>
      <c r="DZ2611" s="2"/>
      <c r="EA2611" s="2"/>
      <c r="EB2611" s="2"/>
      <c r="EC2611" s="2"/>
      <c r="ED2611" s="2"/>
      <c r="EE2611" s="2"/>
      <c r="EF2611" s="2"/>
      <c r="EG2611" s="2"/>
      <c r="EH2611" s="2"/>
      <c r="EI2611" s="2"/>
      <c r="EJ2611" s="2"/>
      <c r="EK2611" s="2"/>
      <c r="EL2611" s="2"/>
      <c r="EM2611" s="2"/>
      <c r="EN2611" s="2"/>
      <c r="EO2611" s="2"/>
      <c r="EP2611" s="2"/>
      <c r="EQ2611" s="2"/>
      <c r="ER2611" s="2"/>
      <c r="ES2611" s="2"/>
      <c r="ET2611" s="2"/>
      <c r="EU2611" s="2"/>
      <c r="EV2611" s="2"/>
      <c r="EW2611" s="2"/>
      <c r="EX2611" s="2"/>
      <c r="EY2611" s="2"/>
      <c r="EZ2611" s="2"/>
      <c r="FA2611" s="2"/>
      <c r="FB2611" s="2"/>
      <c r="FC2611" s="2"/>
      <c r="FD2611" s="2"/>
      <c r="FE2611" s="2"/>
      <c r="FF2611" s="2"/>
      <c r="FG2611" s="2"/>
      <c r="FH2611" s="2"/>
      <c r="FI2611" s="2"/>
      <c r="FJ2611" s="2"/>
      <c r="FK2611" s="2"/>
      <c r="FL2611" s="2"/>
      <c r="FM2611" s="2"/>
      <c r="FN2611" s="2"/>
      <c r="FO2611" s="2"/>
      <c r="FP2611" s="2"/>
      <c r="FQ2611" s="2"/>
      <c r="FR2611" s="2"/>
      <c r="FS2611" s="2"/>
      <c r="FT2611" s="2"/>
      <c r="FU2611" s="2"/>
      <c r="FV2611" s="2"/>
      <c r="FW2611" s="2"/>
      <c r="FX2611" s="2"/>
      <c r="FY2611" s="2"/>
      <c r="FZ2611" s="2"/>
      <c r="GA2611" s="2"/>
      <c r="GB2611" s="2"/>
      <c r="GC2611" s="2"/>
      <c r="GD2611" s="2"/>
      <c r="GE2611" s="2"/>
      <c r="GF2611" s="2"/>
      <c r="GG2611" s="2"/>
      <c r="GH2611" s="2"/>
      <c r="GI2611" s="2"/>
      <c r="GJ2611" s="2"/>
      <c r="GK2611" s="2"/>
      <c r="GL2611" s="2"/>
      <c r="GM2611" s="2"/>
      <c r="GN2611" s="2"/>
      <c r="GO2611" s="2"/>
      <c r="GP2611" s="2"/>
      <c r="GQ2611" s="2"/>
      <c r="GR2611" s="2"/>
      <c r="GS2611" s="2"/>
      <c r="GT2611" s="2"/>
      <c r="GU2611" s="2"/>
      <c r="GV2611" s="2"/>
      <c r="GW2611" s="2"/>
      <c r="GX2611" s="2"/>
      <c r="GY2611" s="2"/>
      <c r="GZ2611" s="2"/>
      <c r="HA2611" s="2"/>
      <c r="HB2611" s="2"/>
      <c r="HC2611" s="2"/>
      <c r="HD2611" s="2"/>
      <c r="HE2611" s="2"/>
      <c r="HF2611" s="2"/>
      <c r="HG2611" s="2"/>
      <c r="HH2611" s="2"/>
      <c r="HI2611" s="2"/>
      <c r="HJ2611" s="2"/>
      <c r="HK2611" s="2"/>
      <c r="HL2611" s="2"/>
      <c r="HM2611" s="2"/>
      <c r="HN2611" s="2"/>
      <c r="HO2611" s="2"/>
      <c r="HP2611" s="2"/>
      <c r="HQ2611" s="2"/>
      <c r="HR2611" s="2"/>
      <c r="HS2611" s="2"/>
      <c r="HT2611" s="2"/>
      <c r="HU2611" s="2"/>
      <c r="HV2611" s="2"/>
      <c r="HW2611" s="2"/>
      <c r="HX2611" s="2"/>
      <c r="HY2611" s="2"/>
      <c r="HZ2611" s="2"/>
      <c r="IA2611" s="2"/>
      <c r="IB2611" s="2"/>
      <c r="IC2611" s="2"/>
      <c r="ID2611" s="2"/>
      <c r="IE2611" s="2"/>
      <c r="IF2611" s="2"/>
      <c r="IG2611" s="2"/>
      <c r="IH2611" s="2"/>
      <c r="II2611" s="2"/>
      <c r="IJ2611" s="2"/>
      <c r="IK2611" s="2"/>
      <c r="IL2611" s="2"/>
      <c r="IM2611" s="2"/>
      <c r="IN2611" s="2"/>
      <c r="IO2611" s="2"/>
      <c r="IP2611" s="2"/>
      <c r="IQ2611" s="2"/>
    </row>
    <row r="2612" spans="1:251" s="16" customFormat="1" ht="18.75" customHeight="1" thickBot="1">
      <c r="A2612" s="17"/>
      <c r="B2612" s="144" t="s">
        <v>11</v>
      </c>
      <c r="C2612" s="145"/>
      <c r="D2612" s="145"/>
      <c r="E2612" s="145"/>
      <c r="F2612" s="145"/>
      <c r="G2612" s="145"/>
      <c r="H2612" s="145"/>
      <c r="I2612" s="145"/>
      <c r="J2612" s="145"/>
      <c r="K2612" s="145"/>
      <c r="L2612" s="145"/>
      <c r="M2612" s="145"/>
      <c r="N2612" s="145"/>
      <c r="O2612" s="145"/>
      <c r="P2612" s="145"/>
      <c r="Q2612" s="145"/>
      <c r="R2612" s="145"/>
      <c r="S2612" s="145"/>
      <c r="T2612" s="145"/>
      <c r="U2612" s="145"/>
      <c r="V2612" s="145"/>
      <c r="W2612" s="145"/>
      <c r="X2612" s="145"/>
      <c r="Y2612" s="145"/>
      <c r="Z2612" s="146"/>
      <c r="AA2612" s="147">
        <f>SUM($AA$2611:$AA$2611)</f>
        <v>11556</v>
      </c>
      <c r="AB2612" s="148"/>
      <c r="AC2612" s="148"/>
      <c r="AD2612" s="148"/>
      <c r="AE2612" s="148"/>
      <c r="AF2612" s="148"/>
      <c r="AG2612" s="148"/>
      <c r="AH2612" s="148"/>
      <c r="AI2612" s="149"/>
      <c r="AJ2612" s="147">
        <f>SUM($AJ$2611:$AJ$2611)</f>
        <v>11556</v>
      </c>
      <c r="AK2612" s="148"/>
      <c r="AL2612" s="148"/>
      <c r="AM2612" s="148"/>
      <c r="AN2612" s="148"/>
      <c r="AO2612" s="148"/>
      <c r="AP2612" s="148"/>
      <c r="AQ2612" s="148"/>
      <c r="AR2612" s="149"/>
      <c r="AS2612" s="150"/>
      <c r="AT2612" s="151"/>
      <c r="AU2612" s="151"/>
      <c r="AV2612" s="151"/>
      <c r="AW2612" s="151"/>
      <c r="AX2612" s="152"/>
      <c r="AY2612" s="2"/>
      <c r="AZ2612" s="2"/>
      <c r="BA2612" s="2"/>
      <c r="BB2612" s="2"/>
      <c r="BC2612" s="2"/>
      <c r="BD2612" s="2"/>
      <c r="BE2612" s="2"/>
      <c r="BF2612" s="2"/>
      <c r="BG2612" s="2"/>
      <c r="BH2612" s="2"/>
      <c r="BI2612" s="2"/>
      <c r="BJ2612" s="2"/>
      <c r="BK2612" s="2"/>
      <c r="BL2612" s="2"/>
      <c r="BM2612" s="2"/>
      <c r="BN2612" s="2"/>
      <c r="BO2612" s="2"/>
      <c r="BP2612" s="2"/>
      <c r="BQ2612" s="2"/>
      <c r="BR2612" s="2"/>
      <c r="BS2612" s="2"/>
      <c r="BT2612" s="2"/>
      <c r="BU2612" s="2"/>
      <c r="BV2612" s="2"/>
      <c r="BW2612" s="2"/>
      <c r="BX2612" s="2"/>
      <c r="BY2612" s="2"/>
      <c r="BZ2612" s="2"/>
      <c r="CA2612" s="2"/>
      <c r="CB2612" s="2"/>
      <c r="CC2612" s="2"/>
      <c r="CD2612" s="2"/>
      <c r="CE2612" s="2"/>
      <c r="CF2612" s="2"/>
      <c r="CG2612" s="2"/>
      <c r="CH2612" s="2"/>
      <c r="CI2612" s="2"/>
      <c r="CJ2612" s="2"/>
      <c r="CK2612" s="2"/>
      <c r="CL2612" s="2"/>
      <c r="CM2612" s="2"/>
      <c r="CN2612" s="2"/>
      <c r="CO2612" s="2"/>
      <c r="CP2612" s="2"/>
      <c r="CQ2612" s="2"/>
      <c r="CR2612" s="2"/>
      <c r="CS2612" s="2"/>
      <c r="CT2612" s="2"/>
      <c r="CU2612" s="2"/>
      <c r="CV2612" s="2"/>
      <c r="CW2612" s="2"/>
      <c r="CX2612" s="2"/>
      <c r="CY2612" s="2"/>
      <c r="CZ2612" s="2"/>
      <c r="DA2612" s="2"/>
      <c r="DB2612" s="2"/>
      <c r="DC2612" s="2"/>
      <c r="DD2612" s="2"/>
      <c r="DE2612" s="2"/>
      <c r="DF2612" s="2"/>
      <c r="DG2612" s="2"/>
      <c r="DH2612" s="2"/>
      <c r="DI2612" s="2"/>
      <c r="DJ2612" s="2"/>
      <c r="DK2612" s="2"/>
      <c r="DL2612" s="2"/>
      <c r="DM2612" s="2"/>
      <c r="DN2612" s="2"/>
      <c r="DO2612" s="2"/>
      <c r="DP2612" s="2"/>
      <c r="DQ2612" s="2"/>
      <c r="DR2612" s="2"/>
      <c r="DS2612" s="2"/>
      <c r="DT2612" s="2"/>
      <c r="DU2612" s="2"/>
      <c r="DV2612" s="2"/>
      <c r="DW2612" s="2"/>
      <c r="DX2612" s="2"/>
      <c r="DY2612" s="2"/>
      <c r="DZ2612" s="2"/>
      <c r="EA2612" s="2"/>
      <c r="EB2612" s="2"/>
      <c r="EC2612" s="2"/>
      <c r="ED2612" s="2"/>
      <c r="EE2612" s="2"/>
      <c r="EF2612" s="2"/>
      <c r="EG2612" s="2"/>
      <c r="EH2612" s="2"/>
      <c r="EI2612" s="2"/>
      <c r="EJ2612" s="2"/>
      <c r="EK2612" s="2"/>
      <c r="EL2612" s="2"/>
      <c r="EM2612" s="2"/>
      <c r="EN2612" s="2"/>
      <c r="EO2612" s="2"/>
      <c r="EP2612" s="2"/>
      <c r="EQ2612" s="2"/>
      <c r="ER2612" s="2"/>
      <c r="ES2612" s="2"/>
      <c r="ET2612" s="2"/>
      <c r="EU2612" s="2"/>
      <c r="EV2612" s="2"/>
      <c r="EW2612" s="2"/>
      <c r="EX2612" s="2"/>
      <c r="EY2612" s="2"/>
      <c r="EZ2612" s="2"/>
      <c r="FA2612" s="2"/>
      <c r="FB2612" s="2"/>
      <c r="FC2612" s="2"/>
      <c r="FD2612" s="2"/>
      <c r="FE2612" s="2"/>
      <c r="FF2612" s="2"/>
      <c r="FG2612" s="2"/>
      <c r="FH2612" s="2"/>
      <c r="FI2612" s="2"/>
      <c r="FJ2612" s="2"/>
      <c r="FK2612" s="2"/>
      <c r="FL2612" s="2"/>
      <c r="FM2612" s="2"/>
      <c r="FN2612" s="2"/>
      <c r="FO2612" s="2"/>
      <c r="FP2612" s="2"/>
      <c r="FQ2612" s="2"/>
      <c r="FR2612" s="2"/>
      <c r="FS2612" s="2"/>
      <c r="FT2612" s="2"/>
      <c r="FU2612" s="2"/>
      <c r="FV2612" s="2"/>
      <c r="FW2612" s="2"/>
      <c r="FX2612" s="2"/>
      <c r="FY2612" s="2"/>
      <c r="FZ2612" s="2"/>
      <c r="GA2612" s="2"/>
      <c r="GB2612" s="2"/>
      <c r="GC2612" s="2"/>
      <c r="GD2612" s="2"/>
      <c r="GE2612" s="2"/>
      <c r="GF2612" s="2"/>
      <c r="GG2612" s="2"/>
      <c r="GH2612" s="2"/>
      <c r="GI2612" s="2"/>
      <c r="GJ2612" s="2"/>
      <c r="GK2612" s="2"/>
      <c r="GL2612" s="2"/>
      <c r="GM2612" s="2"/>
      <c r="GN2612" s="2"/>
      <c r="GO2612" s="2"/>
      <c r="GP2612" s="2"/>
      <c r="GQ2612" s="2"/>
      <c r="GR2612" s="2"/>
      <c r="GS2612" s="2"/>
      <c r="GT2612" s="2"/>
      <c r="GU2612" s="2"/>
      <c r="GV2612" s="2"/>
      <c r="GW2612" s="2"/>
      <c r="GX2612" s="2"/>
      <c r="GY2612" s="2"/>
      <c r="GZ2612" s="2"/>
      <c r="HA2612" s="2"/>
      <c r="HB2612" s="2"/>
      <c r="HC2612" s="2"/>
      <c r="HD2612" s="2"/>
      <c r="HE2612" s="2"/>
      <c r="HF2612" s="2"/>
      <c r="HG2612" s="2"/>
      <c r="HH2612" s="2"/>
      <c r="HI2612" s="2"/>
      <c r="HJ2612" s="2"/>
      <c r="HK2612" s="2"/>
      <c r="HL2612" s="2"/>
      <c r="HM2612" s="2"/>
      <c r="HN2612" s="2"/>
      <c r="HO2612" s="2"/>
      <c r="HP2612" s="2"/>
      <c r="HQ2612" s="2"/>
      <c r="HR2612" s="2"/>
      <c r="HS2612" s="2"/>
      <c r="HT2612" s="2"/>
      <c r="HU2612" s="2"/>
      <c r="HV2612" s="2"/>
      <c r="HW2612" s="2"/>
      <c r="HX2612" s="2"/>
      <c r="HY2612" s="2"/>
      <c r="HZ2612" s="2"/>
      <c r="IA2612" s="2"/>
      <c r="IB2612" s="2"/>
      <c r="IC2612" s="2"/>
      <c r="ID2612" s="2"/>
      <c r="IE2612" s="2"/>
      <c r="IF2612" s="2"/>
      <c r="IG2612" s="2"/>
      <c r="IH2612" s="2"/>
      <c r="II2612" s="2"/>
      <c r="IJ2612" s="2"/>
      <c r="IK2612" s="2"/>
      <c r="IL2612" s="2"/>
      <c r="IM2612" s="2"/>
      <c r="IN2612" s="2"/>
      <c r="IO2612" s="2"/>
      <c r="IP2612" s="2"/>
      <c r="IQ2612" s="2"/>
    </row>
    <row r="2614" spans="1:251" ht="19.2">
      <c r="A2614" s="1" t="s">
        <v>0</v>
      </c>
      <c r="AW2614" s="3"/>
      <c r="AX2614" s="4"/>
      <c r="AY2614" s="3"/>
    </row>
    <row r="2616" spans="1:251" ht="18">
      <c r="B2616" s="115" t="s">
        <v>8</v>
      </c>
      <c r="C2616" s="116"/>
      <c r="D2616" s="116"/>
      <c r="E2616" s="116"/>
      <c r="F2616" s="116"/>
      <c r="G2616" s="116"/>
      <c r="H2616" s="116"/>
      <c r="I2616" s="116"/>
      <c r="J2616" s="116"/>
      <c r="K2616" s="116"/>
      <c r="L2616" s="116"/>
      <c r="M2616" s="116"/>
      <c r="N2616" s="116"/>
      <c r="O2616" s="116"/>
      <c r="P2616" s="116"/>
      <c r="Q2616" s="116"/>
      <c r="R2616" s="116"/>
      <c r="S2616" s="116"/>
      <c r="T2616" s="116"/>
      <c r="U2616" s="116"/>
      <c r="V2616" s="116"/>
      <c r="W2616" s="116"/>
      <c r="X2616" s="116"/>
      <c r="Y2616" s="116"/>
      <c r="Z2616" s="116"/>
      <c r="AA2616" s="116"/>
      <c r="AB2616" s="116"/>
      <c r="AC2616" s="116"/>
      <c r="AD2616" s="116"/>
      <c r="AE2616" s="116"/>
      <c r="AF2616" s="116"/>
      <c r="AG2616" s="116"/>
      <c r="AH2616" s="116"/>
      <c r="AI2616" s="116"/>
      <c r="AJ2616" s="116"/>
      <c r="AK2616" s="116"/>
      <c r="AL2616" s="116"/>
      <c r="AM2616" s="116"/>
      <c r="AN2616" s="116"/>
      <c r="AO2616" s="116"/>
      <c r="AP2616" s="116"/>
      <c r="AQ2616" s="116"/>
      <c r="AR2616" s="116"/>
      <c r="AS2616" s="116"/>
      <c r="AT2616" s="116"/>
      <c r="AU2616" s="116"/>
      <c r="AV2616" s="116"/>
      <c r="AW2616" s="116"/>
      <c r="AX2616" s="116"/>
    </row>
    <row r="2617" spans="1:251">
      <c r="Z2617" s="5"/>
      <c r="AD2617" s="5"/>
      <c r="AE2617" s="5"/>
      <c r="AF2617" s="5"/>
      <c r="AG2617" s="5"/>
      <c r="AH2617" s="5"/>
      <c r="AI2617" s="5"/>
      <c r="AO2617" s="5"/>
    </row>
    <row r="2618" spans="1:251" ht="13.8" thickBot="1">
      <c r="Z2618" s="5"/>
      <c r="AD2618" s="5"/>
      <c r="AE2618" s="5"/>
      <c r="AF2618" s="5"/>
      <c r="AG2618" s="5"/>
      <c r="AH2618" s="5"/>
      <c r="AI2618" s="5"/>
      <c r="AO2618" s="5"/>
      <c r="DI2618" s="6"/>
    </row>
    <row r="2619" spans="1:251" ht="24.75" customHeight="1" thickBot="1">
      <c r="B2619" s="117" t="s">
        <v>1</v>
      </c>
      <c r="C2619" s="118"/>
      <c r="D2619" s="118"/>
      <c r="E2619" s="118"/>
      <c r="F2619" s="118"/>
      <c r="G2619" s="118"/>
      <c r="H2619" s="119" t="s">
        <v>308</v>
      </c>
      <c r="I2619" s="120"/>
      <c r="J2619" s="120"/>
      <c r="K2619" s="120"/>
      <c r="L2619" s="120"/>
      <c r="M2619" s="120"/>
      <c r="N2619" s="120"/>
      <c r="O2619" s="120"/>
      <c r="P2619" s="120"/>
      <c r="Q2619" s="120"/>
      <c r="R2619" s="120"/>
      <c r="S2619" s="120"/>
      <c r="T2619" s="120"/>
      <c r="U2619" s="120"/>
      <c r="V2619" s="120"/>
      <c r="W2619" s="120"/>
      <c r="X2619" s="120"/>
      <c r="Y2619" s="120"/>
      <c r="Z2619" s="120"/>
      <c r="AA2619" s="120"/>
      <c r="AB2619" s="120"/>
      <c r="AC2619" s="120"/>
      <c r="AD2619" s="120"/>
      <c r="AE2619" s="120"/>
      <c r="AF2619" s="120"/>
      <c r="AG2619" s="120"/>
      <c r="AH2619" s="120"/>
      <c r="AI2619" s="120"/>
      <c r="AJ2619" s="120"/>
      <c r="AK2619" s="120"/>
      <c r="AL2619" s="120"/>
      <c r="AM2619" s="120"/>
      <c r="AN2619" s="120"/>
      <c r="AO2619" s="120"/>
      <c r="AP2619" s="120"/>
      <c r="AQ2619" s="120"/>
      <c r="AR2619" s="120"/>
      <c r="AS2619" s="120"/>
      <c r="AT2619" s="120"/>
      <c r="AU2619" s="120"/>
      <c r="AV2619" s="120"/>
      <c r="AW2619" s="120"/>
      <c r="AX2619" s="121"/>
      <c r="DI2619" s="6"/>
    </row>
    <row r="2620" spans="1:251" ht="14.4">
      <c r="B2620" s="7"/>
      <c r="C2620" s="7"/>
      <c r="D2620" s="7"/>
      <c r="E2620" s="7"/>
      <c r="F2620" s="7"/>
      <c r="G2620" s="7"/>
      <c r="H2620" s="8"/>
      <c r="I2620" s="8"/>
      <c r="J2620" s="8"/>
      <c r="K2620" s="8"/>
      <c r="L2620" s="9"/>
      <c r="M2620" s="9"/>
      <c r="N2620" s="9"/>
      <c r="O2620" s="9"/>
      <c r="P2620" s="8"/>
      <c r="Q2620" s="8"/>
      <c r="R2620" s="8"/>
      <c r="S2620" s="8"/>
      <c r="T2620" s="8"/>
      <c r="U2620" s="8"/>
      <c r="V2620" s="10"/>
      <c r="W2620" s="10"/>
      <c r="X2620" s="10"/>
      <c r="Y2620" s="10"/>
      <c r="Z2620" s="10"/>
      <c r="AA2620" s="10"/>
      <c r="AB2620" s="10"/>
      <c r="AC2620" s="10"/>
      <c r="AD2620" s="10"/>
      <c r="AE2620" s="10"/>
      <c r="AF2620" s="10"/>
      <c r="AG2620" s="10"/>
      <c r="AH2620" s="10"/>
      <c r="AI2620" s="10"/>
      <c r="AJ2620" s="10"/>
      <c r="AK2620" s="10"/>
      <c r="AL2620" s="10"/>
      <c r="AM2620" s="10"/>
      <c r="AN2620" s="10"/>
      <c r="AO2620" s="10"/>
      <c r="AP2620" s="10"/>
      <c r="AQ2620" s="10"/>
      <c r="AR2620" s="10"/>
      <c r="AS2620" s="10"/>
      <c r="AT2620" s="10"/>
      <c r="AU2620" s="10"/>
      <c r="AV2620" s="10"/>
      <c r="AW2620" s="10"/>
      <c r="AX2620" s="10"/>
      <c r="DI2620" s="6"/>
    </row>
    <row r="2621" spans="1:251" ht="15" thickBot="1">
      <c r="A2621" s="11"/>
      <c r="B2621" s="10" t="s">
        <v>2</v>
      </c>
      <c r="C2621" s="8"/>
      <c r="D2621" s="8"/>
      <c r="E2621" s="8"/>
      <c r="F2621" s="8"/>
      <c r="G2621" s="8"/>
      <c r="H2621" s="8"/>
      <c r="I2621" s="8"/>
      <c r="J2621" s="8"/>
      <c r="K2621" s="8"/>
      <c r="L2621" s="9"/>
      <c r="M2621" s="9"/>
      <c r="N2621" s="9"/>
      <c r="O2621" s="9"/>
      <c r="P2621" s="8"/>
      <c r="Q2621" s="8"/>
      <c r="R2621" s="8"/>
      <c r="S2621" s="8"/>
      <c r="T2621" s="8"/>
      <c r="U2621" s="8"/>
      <c r="V2621" s="10"/>
      <c r="W2621" s="10"/>
      <c r="X2621" s="10"/>
      <c r="Y2621" s="10"/>
      <c r="Z2621" s="10"/>
      <c r="AA2621" s="10"/>
      <c r="AB2621" s="10"/>
      <c r="AC2621" s="10"/>
      <c r="AD2621" s="10"/>
      <c r="AE2621" s="10"/>
      <c r="AF2621" s="10"/>
      <c r="AG2621" s="10"/>
      <c r="AH2621" s="10"/>
      <c r="AI2621" s="10"/>
      <c r="AJ2621" s="10"/>
      <c r="AK2621" s="10"/>
      <c r="AL2621" s="10"/>
      <c r="AM2621" s="10"/>
      <c r="AN2621" s="10"/>
      <c r="AO2621" s="10"/>
      <c r="AP2621" s="10"/>
      <c r="AQ2621" s="10"/>
      <c r="AR2621" s="10"/>
      <c r="AS2621" s="10"/>
      <c r="AT2621" s="10"/>
      <c r="AU2621" s="10"/>
      <c r="AV2621" s="10"/>
      <c r="AW2621" s="10"/>
      <c r="AX2621" s="10"/>
      <c r="DI2621" s="6"/>
    </row>
    <row r="2622" spans="1:251" ht="14.4">
      <c r="A2622" s="8"/>
      <c r="B2622" s="12"/>
      <c r="C2622" s="7"/>
      <c r="D2622" s="7"/>
      <c r="E2622" s="7"/>
      <c r="F2622" s="7"/>
      <c r="G2622" s="7"/>
      <c r="H2622" s="7"/>
      <c r="I2622" s="7"/>
      <c r="J2622" s="7"/>
      <c r="K2622" s="7"/>
      <c r="L2622" s="13"/>
      <c r="M2622" s="13"/>
      <c r="N2622" s="13"/>
      <c r="O2622" s="13"/>
      <c r="P2622" s="7"/>
      <c r="Q2622" s="7"/>
      <c r="R2622" s="7"/>
      <c r="S2622" s="7"/>
      <c r="T2622" s="7"/>
      <c r="U2622" s="7"/>
      <c r="V2622" s="14"/>
      <c r="W2622" s="14"/>
      <c r="X2622" s="14"/>
      <c r="Y2622" s="14"/>
      <c r="Z2622" s="14"/>
      <c r="AA2622" s="14"/>
      <c r="AB2622" s="14"/>
      <c r="AC2622" s="14"/>
      <c r="AD2622" s="14"/>
      <c r="AE2622" s="14"/>
      <c r="AF2622" s="14"/>
      <c r="AG2622" s="14"/>
      <c r="AH2622" s="14"/>
      <c r="AI2622" s="14"/>
      <c r="AJ2622" s="14"/>
      <c r="AK2622" s="14"/>
      <c r="AL2622" s="14"/>
      <c r="AM2622" s="14"/>
      <c r="AN2622" s="14"/>
      <c r="AO2622" s="14"/>
      <c r="AP2622" s="14"/>
      <c r="AQ2622" s="14"/>
      <c r="AR2622" s="14"/>
      <c r="AS2622" s="14"/>
      <c r="AT2622" s="14"/>
      <c r="AU2622" s="14"/>
      <c r="AV2622" s="14"/>
      <c r="AW2622" s="14"/>
      <c r="AX2622" s="15"/>
    </row>
    <row r="2623" spans="1:251" ht="12" customHeight="1">
      <c r="A2623" s="8"/>
      <c r="B2623" s="122" t="s">
        <v>309</v>
      </c>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4"/>
    </row>
    <row r="2624" spans="1:251" ht="12" customHeight="1">
      <c r="A2624" s="8"/>
      <c r="B2624" s="122"/>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4"/>
      <c r="BC2624" s="16"/>
    </row>
    <row r="2625" spans="1:113" ht="12" customHeight="1">
      <c r="A2625" s="8"/>
      <c r="B2625" s="122"/>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4"/>
    </row>
    <row r="2626" spans="1:113" ht="12" customHeight="1">
      <c r="A2626" s="8"/>
      <c r="B2626" s="122"/>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4"/>
    </row>
    <row r="2627" spans="1:113" ht="12" customHeight="1">
      <c r="A2627" s="8"/>
      <c r="B2627" s="122"/>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4"/>
    </row>
    <row r="2628" spans="1:113" ht="15" thickBot="1">
      <c r="A2628" s="17"/>
      <c r="B2628" s="18"/>
      <c r="C2628" s="19"/>
      <c r="D2628" s="19"/>
      <c r="E2628" s="19"/>
      <c r="F2628" s="19"/>
      <c r="G2628" s="19"/>
      <c r="H2628" s="19"/>
      <c r="I2628" s="19"/>
      <c r="J2628" s="19"/>
      <c r="K2628" s="19"/>
      <c r="L2628" s="19"/>
      <c r="M2628" s="19"/>
      <c r="N2628" s="19"/>
      <c r="O2628" s="19"/>
      <c r="P2628" s="19"/>
      <c r="Q2628" s="19"/>
      <c r="R2628" s="19"/>
      <c r="S2628" s="19"/>
      <c r="T2628" s="19"/>
      <c r="U2628" s="19"/>
      <c r="V2628" s="19"/>
      <c r="W2628" s="19"/>
      <c r="X2628" s="19"/>
      <c r="Y2628" s="19"/>
      <c r="Z2628" s="19"/>
      <c r="AA2628" s="19"/>
      <c r="AB2628" s="19"/>
      <c r="AC2628" s="19"/>
      <c r="AD2628" s="19"/>
      <c r="AE2628" s="19"/>
      <c r="AF2628" s="19"/>
      <c r="AG2628" s="19"/>
      <c r="AH2628" s="19"/>
      <c r="AI2628" s="19"/>
      <c r="AJ2628" s="19"/>
      <c r="AK2628" s="19"/>
      <c r="AL2628" s="19"/>
      <c r="AM2628" s="19"/>
      <c r="AN2628" s="19"/>
      <c r="AO2628" s="19"/>
      <c r="AP2628" s="19"/>
      <c r="AQ2628" s="19"/>
      <c r="AR2628" s="19"/>
      <c r="AS2628" s="19"/>
      <c r="AT2628" s="19"/>
      <c r="AU2628" s="19"/>
      <c r="AV2628" s="19"/>
      <c r="AW2628" s="19"/>
      <c r="AX2628" s="20"/>
    </row>
    <row r="2629" spans="1:113">
      <c r="B2629" s="21"/>
    </row>
    <row r="2630" spans="1:113" ht="15" thickBot="1">
      <c r="A2630" s="11"/>
      <c r="B2630" s="10" t="s">
        <v>3</v>
      </c>
      <c r="C2630" s="8"/>
      <c r="D2630" s="8"/>
      <c r="E2630" s="8"/>
      <c r="F2630" s="8"/>
      <c r="G2630" s="8"/>
      <c r="H2630" s="8"/>
      <c r="I2630" s="8"/>
      <c r="J2630" s="8"/>
      <c r="K2630" s="8"/>
      <c r="L2630" s="9"/>
      <c r="M2630" s="9"/>
      <c r="N2630" s="9"/>
      <c r="O2630" s="9"/>
      <c r="P2630" s="8"/>
      <c r="Q2630" s="8"/>
      <c r="R2630" s="8"/>
      <c r="S2630" s="8"/>
      <c r="T2630" s="8"/>
      <c r="U2630" s="8"/>
      <c r="V2630" s="10"/>
      <c r="W2630" s="10"/>
      <c r="X2630" s="10"/>
      <c r="Y2630" s="10"/>
      <c r="Z2630" s="10"/>
      <c r="AA2630" s="10"/>
      <c r="AB2630" s="10"/>
      <c r="AC2630" s="10"/>
      <c r="AD2630" s="10"/>
      <c r="AE2630" s="10"/>
      <c r="AF2630" s="10"/>
      <c r="AG2630" s="10"/>
      <c r="AH2630" s="10"/>
      <c r="AI2630" s="10"/>
      <c r="AJ2630" s="10"/>
      <c r="AK2630" s="10"/>
      <c r="AL2630" s="10"/>
      <c r="AM2630" s="10"/>
      <c r="AN2630" s="10"/>
      <c r="AO2630" s="10"/>
      <c r="AP2630" s="10"/>
      <c r="AQ2630" s="10"/>
      <c r="AR2630" s="10"/>
      <c r="AS2630" s="10"/>
      <c r="AT2630" s="10"/>
      <c r="AU2630" s="10"/>
      <c r="AV2630" s="10"/>
      <c r="AW2630" s="10"/>
      <c r="AX2630" s="10"/>
      <c r="DI2630" s="6"/>
    </row>
    <row r="2631" spans="1:113" ht="14.4">
      <c r="A2631" s="8"/>
      <c r="B2631" s="12"/>
      <c r="C2631" s="7"/>
      <c r="D2631" s="7"/>
      <c r="E2631" s="7"/>
      <c r="F2631" s="7"/>
      <c r="G2631" s="7"/>
      <c r="H2631" s="7"/>
      <c r="I2631" s="7"/>
      <c r="J2631" s="7"/>
      <c r="K2631" s="7"/>
      <c r="L2631" s="13"/>
      <c r="M2631" s="13"/>
      <c r="N2631" s="13"/>
      <c r="O2631" s="13"/>
      <c r="P2631" s="7"/>
      <c r="Q2631" s="7"/>
      <c r="R2631" s="7"/>
      <c r="S2631" s="7"/>
      <c r="T2631" s="7"/>
      <c r="U2631" s="7"/>
      <c r="V2631" s="14"/>
      <c r="W2631" s="14"/>
      <c r="X2631" s="14"/>
      <c r="Y2631" s="14"/>
      <c r="Z2631" s="14"/>
      <c r="AA2631" s="14"/>
      <c r="AB2631" s="14"/>
      <c r="AC2631" s="14"/>
      <c r="AD2631" s="14"/>
      <c r="AE2631" s="14"/>
      <c r="AF2631" s="14"/>
      <c r="AG2631" s="14"/>
      <c r="AH2631" s="14"/>
      <c r="AI2631" s="14"/>
      <c r="AJ2631" s="14"/>
      <c r="AK2631" s="14"/>
      <c r="AL2631" s="14"/>
      <c r="AM2631" s="14"/>
      <c r="AN2631" s="14"/>
      <c r="AO2631" s="14"/>
      <c r="AP2631" s="14"/>
      <c r="AQ2631" s="14"/>
      <c r="AR2631" s="14"/>
      <c r="AS2631" s="14"/>
      <c r="AT2631" s="14"/>
      <c r="AU2631" s="14"/>
      <c r="AV2631" s="14"/>
      <c r="AW2631" s="14"/>
      <c r="AX2631" s="15"/>
    </row>
    <row r="2632" spans="1:113" ht="12" customHeight="1">
      <c r="A2632" s="8"/>
      <c r="B2632" s="162" t="s">
        <v>798</v>
      </c>
      <c r="C2632" s="163"/>
      <c r="D2632" s="163"/>
      <c r="E2632" s="163"/>
      <c r="F2632" s="163"/>
      <c r="G2632" s="163"/>
      <c r="H2632" s="163"/>
      <c r="I2632" s="163"/>
      <c r="J2632" s="163"/>
      <c r="K2632" s="163"/>
      <c r="L2632" s="163"/>
      <c r="M2632" s="163"/>
      <c r="N2632" s="163"/>
      <c r="O2632" s="163"/>
      <c r="P2632" s="163"/>
      <c r="Q2632" s="163"/>
      <c r="R2632" s="163"/>
      <c r="S2632" s="163"/>
      <c r="T2632" s="163"/>
      <c r="U2632" s="163"/>
      <c r="V2632" s="163"/>
      <c r="W2632" s="163"/>
      <c r="X2632" s="163"/>
      <c r="Y2632" s="163"/>
      <c r="Z2632" s="163"/>
      <c r="AA2632" s="163"/>
      <c r="AB2632" s="163"/>
      <c r="AC2632" s="163"/>
      <c r="AD2632" s="163"/>
      <c r="AE2632" s="163"/>
      <c r="AF2632" s="163"/>
      <c r="AG2632" s="163"/>
      <c r="AH2632" s="163"/>
      <c r="AI2632" s="163"/>
      <c r="AJ2632" s="163"/>
      <c r="AK2632" s="163"/>
      <c r="AL2632" s="163"/>
      <c r="AM2632" s="163"/>
      <c r="AN2632" s="163"/>
      <c r="AO2632" s="163"/>
      <c r="AP2632" s="163"/>
      <c r="AQ2632" s="163"/>
      <c r="AR2632" s="163"/>
      <c r="AS2632" s="163"/>
      <c r="AT2632" s="163"/>
      <c r="AU2632" s="163"/>
      <c r="AV2632" s="163"/>
      <c r="AW2632" s="163"/>
      <c r="AX2632" s="164"/>
    </row>
    <row r="2633" spans="1:113" ht="12" customHeight="1">
      <c r="A2633" s="8"/>
      <c r="B2633" s="162"/>
      <c r="C2633" s="163"/>
      <c r="D2633" s="163"/>
      <c r="E2633" s="163"/>
      <c r="F2633" s="163"/>
      <c r="G2633" s="163"/>
      <c r="H2633" s="163"/>
      <c r="I2633" s="163"/>
      <c r="J2633" s="163"/>
      <c r="K2633" s="163"/>
      <c r="L2633" s="163"/>
      <c r="M2633" s="163"/>
      <c r="N2633" s="163"/>
      <c r="O2633" s="163"/>
      <c r="P2633" s="163"/>
      <c r="Q2633" s="163"/>
      <c r="R2633" s="163"/>
      <c r="S2633" s="163"/>
      <c r="T2633" s="163"/>
      <c r="U2633" s="163"/>
      <c r="V2633" s="163"/>
      <c r="W2633" s="163"/>
      <c r="X2633" s="163"/>
      <c r="Y2633" s="163"/>
      <c r="Z2633" s="163"/>
      <c r="AA2633" s="163"/>
      <c r="AB2633" s="163"/>
      <c r="AC2633" s="163"/>
      <c r="AD2633" s="163"/>
      <c r="AE2633" s="163"/>
      <c r="AF2633" s="163"/>
      <c r="AG2633" s="163"/>
      <c r="AH2633" s="163"/>
      <c r="AI2633" s="163"/>
      <c r="AJ2633" s="163"/>
      <c r="AK2633" s="163"/>
      <c r="AL2633" s="163"/>
      <c r="AM2633" s="163"/>
      <c r="AN2633" s="163"/>
      <c r="AO2633" s="163"/>
      <c r="AP2633" s="163"/>
      <c r="AQ2633" s="163"/>
      <c r="AR2633" s="163"/>
      <c r="AS2633" s="163"/>
      <c r="AT2633" s="163"/>
      <c r="AU2633" s="163"/>
      <c r="AV2633" s="163"/>
      <c r="AW2633" s="163"/>
      <c r="AX2633" s="164"/>
      <c r="BC2633" s="16"/>
    </row>
    <row r="2634" spans="1:113" ht="12" customHeight="1">
      <c r="A2634" s="8"/>
      <c r="B2634" s="162"/>
      <c r="C2634" s="163"/>
      <c r="D2634" s="163"/>
      <c r="E2634" s="163"/>
      <c r="F2634" s="163"/>
      <c r="G2634" s="163"/>
      <c r="H2634" s="163"/>
      <c r="I2634" s="163"/>
      <c r="J2634" s="163"/>
      <c r="K2634" s="163"/>
      <c r="L2634" s="163"/>
      <c r="M2634" s="163"/>
      <c r="N2634" s="163"/>
      <c r="O2634" s="163"/>
      <c r="P2634" s="163"/>
      <c r="Q2634" s="163"/>
      <c r="R2634" s="163"/>
      <c r="S2634" s="163"/>
      <c r="T2634" s="163"/>
      <c r="U2634" s="163"/>
      <c r="V2634" s="163"/>
      <c r="W2634" s="163"/>
      <c r="X2634" s="163"/>
      <c r="Y2634" s="163"/>
      <c r="Z2634" s="163"/>
      <c r="AA2634" s="163"/>
      <c r="AB2634" s="163"/>
      <c r="AC2634" s="163"/>
      <c r="AD2634" s="163"/>
      <c r="AE2634" s="163"/>
      <c r="AF2634" s="163"/>
      <c r="AG2634" s="163"/>
      <c r="AH2634" s="163"/>
      <c r="AI2634" s="163"/>
      <c r="AJ2634" s="163"/>
      <c r="AK2634" s="163"/>
      <c r="AL2634" s="163"/>
      <c r="AM2634" s="163"/>
      <c r="AN2634" s="163"/>
      <c r="AO2634" s="163"/>
      <c r="AP2634" s="163"/>
      <c r="AQ2634" s="163"/>
      <c r="AR2634" s="163"/>
      <c r="AS2634" s="163"/>
      <c r="AT2634" s="163"/>
      <c r="AU2634" s="163"/>
      <c r="AV2634" s="163"/>
      <c r="AW2634" s="163"/>
      <c r="AX2634" s="164"/>
    </row>
    <row r="2635" spans="1:113" ht="12" customHeight="1">
      <c r="A2635" s="8"/>
      <c r="B2635" s="162"/>
      <c r="C2635" s="163"/>
      <c r="D2635" s="163"/>
      <c r="E2635" s="163"/>
      <c r="F2635" s="163"/>
      <c r="G2635" s="163"/>
      <c r="H2635" s="163"/>
      <c r="I2635" s="163"/>
      <c r="J2635" s="163"/>
      <c r="K2635" s="163"/>
      <c r="L2635" s="163"/>
      <c r="M2635" s="163"/>
      <c r="N2635" s="163"/>
      <c r="O2635" s="163"/>
      <c r="P2635" s="163"/>
      <c r="Q2635" s="163"/>
      <c r="R2635" s="163"/>
      <c r="S2635" s="163"/>
      <c r="T2635" s="163"/>
      <c r="U2635" s="163"/>
      <c r="V2635" s="163"/>
      <c r="W2635" s="163"/>
      <c r="X2635" s="163"/>
      <c r="Y2635" s="163"/>
      <c r="Z2635" s="163"/>
      <c r="AA2635" s="163"/>
      <c r="AB2635" s="163"/>
      <c r="AC2635" s="163"/>
      <c r="AD2635" s="163"/>
      <c r="AE2635" s="163"/>
      <c r="AF2635" s="163"/>
      <c r="AG2635" s="163"/>
      <c r="AH2635" s="163"/>
      <c r="AI2635" s="163"/>
      <c r="AJ2635" s="163"/>
      <c r="AK2635" s="163"/>
      <c r="AL2635" s="163"/>
      <c r="AM2635" s="163"/>
      <c r="AN2635" s="163"/>
      <c r="AO2635" s="163"/>
      <c r="AP2635" s="163"/>
      <c r="AQ2635" s="163"/>
      <c r="AR2635" s="163"/>
      <c r="AS2635" s="163"/>
      <c r="AT2635" s="163"/>
      <c r="AU2635" s="163"/>
      <c r="AV2635" s="163"/>
      <c r="AW2635" s="163"/>
      <c r="AX2635" s="164"/>
    </row>
    <row r="2636" spans="1:113" ht="12" customHeight="1">
      <c r="A2636" s="8"/>
      <c r="B2636" s="162"/>
      <c r="C2636" s="163"/>
      <c r="D2636" s="163"/>
      <c r="E2636" s="163"/>
      <c r="F2636" s="163"/>
      <c r="G2636" s="163"/>
      <c r="H2636" s="163"/>
      <c r="I2636" s="163"/>
      <c r="J2636" s="163"/>
      <c r="K2636" s="163"/>
      <c r="L2636" s="163"/>
      <c r="M2636" s="163"/>
      <c r="N2636" s="163"/>
      <c r="O2636" s="163"/>
      <c r="P2636" s="163"/>
      <c r="Q2636" s="163"/>
      <c r="R2636" s="163"/>
      <c r="S2636" s="163"/>
      <c r="T2636" s="163"/>
      <c r="U2636" s="163"/>
      <c r="V2636" s="163"/>
      <c r="W2636" s="163"/>
      <c r="X2636" s="163"/>
      <c r="Y2636" s="163"/>
      <c r="Z2636" s="163"/>
      <c r="AA2636" s="163"/>
      <c r="AB2636" s="163"/>
      <c r="AC2636" s="163"/>
      <c r="AD2636" s="163"/>
      <c r="AE2636" s="163"/>
      <c r="AF2636" s="163"/>
      <c r="AG2636" s="163"/>
      <c r="AH2636" s="163"/>
      <c r="AI2636" s="163"/>
      <c r="AJ2636" s="163"/>
      <c r="AK2636" s="163"/>
      <c r="AL2636" s="163"/>
      <c r="AM2636" s="163"/>
      <c r="AN2636" s="163"/>
      <c r="AO2636" s="163"/>
      <c r="AP2636" s="163"/>
      <c r="AQ2636" s="163"/>
      <c r="AR2636" s="163"/>
      <c r="AS2636" s="163"/>
      <c r="AT2636" s="163"/>
      <c r="AU2636" s="163"/>
      <c r="AV2636" s="163"/>
      <c r="AW2636" s="163"/>
      <c r="AX2636" s="164"/>
    </row>
    <row r="2637" spans="1:113" ht="15" thickBot="1">
      <c r="A2637" s="17"/>
      <c r="B2637" s="18"/>
      <c r="C2637" s="19"/>
      <c r="D2637" s="19"/>
      <c r="E2637" s="19"/>
      <c r="F2637" s="19"/>
      <c r="G2637" s="19"/>
      <c r="H2637" s="19"/>
      <c r="I2637" s="19"/>
      <c r="J2637" s="19"/>
      <c r="K2637" s="19"/>
      <c r="L2637" s="19"/>
      <c r="M2637" s="19"/>
      <c r="N2637" s="19"/>
      <c r="O2637" s="19"/>
      <c r="P2637" s="19"/>
      <c r="Q2637" s="19"/>
      <c r="R2637" s="19"/>
      <c r="S2637" s="19"/>
      <c r="T2637" s="19"/>
      <c r="U2637" s="19"/>
      <c r="V2637" s="19"/>
      <c r="W2637" s="19"/>
      <c r="X2637" s="19"/>
      <c r="Y2637" s="19"/>
      <c r="Z2637" s="19"/>
      <c r="AA2637" s="19"/>
      <c r="AB2637" s="19"/>
      <c r="AC2637" s="19"/>
      <c r="AD2637" s="19"/>
      <c r="AE2637" s="19"/>
      <c r="AF2637" s="19"/>
      <c r="AG2637" s="19"/>
      <c r="AH2637" s="19"/>
      <c r="AI2637" s="19"/>
      <c r="AJ2637" s="19"/>
      <c r="AK2637" s="19"/>
      <c r="AL2637" s="19"/>
      <c r="AM2637" s="19"/>
      <c r="AN2637" s="19"/>
      <c r="AO2637" s="19"/>
      <c r="AP2637" s="19"/>
      <c r="AQ2637" s="19"/>
      <c r="AR2637" s="19"/>
      <c r="AS2637" s="19"/>
      <c r="AT2637" s="19"/>
      <c r="AU2637" s="19"/>
      <c r="AV2637" s="19"/>
      <c r="AW2637" s="19"/>
      <c r="AX2637" s="20"/>
    </row>
    <row r="2638" spans="1:113">
      <c r="B2638" s="21"/>
    </row>
    <row r="2639" spans="1:113" ht="14.4">
      <c r="B2639" s="10" t="s">
        <v>4</v>
      </c>
      <c r="C2639" s="8"/>
      <c r="D2639" s="8"/>
      <c r="E2639" s="8"/>
      <c r="F2639" s="8"/>
      <c r="G2639" s="8"/>
      <c r="H2639" s="8"/>
      <c r="I2639" s="8"/>
      <c r="J2639" s="8"/>
      <c r="K2639" s="8"/>
      <c r="L2639" s="9"/>
      <c r="M2639" s="9"/>
      <c r="N2639" s="9"/>
      <c r="O2639" s="9"/>
      <c r="P2639" s="8"/>
      <c r="Q2639" s="8"/>
      <c r="R2639" s="8"/>
      <c r="S2639" s="8"/>
      <c r="T2639" s="8"/>
      <c r="U2639" s="8"/>
      <c r="V2639" s="10"/>
      <c r="W2639" s="10"/>
      <c r="X2639" s="10"/>
      <c r="Y2639" s="10"/>
      <c r="Z2639" s="10"/>
      <c r="AA2639" s="10"/>
      <c r="AB2639" s="10"/>
      <c r="AC2639" s="10"/>
      <c r="AD2639" s="10"/>
      <c r="AE2639" s="10"/>
      <c r="AF2639" s="10"/>
      <c r="AG2639" s="10"/>
      <c r="AH2639" s="10"/>
      <c r="AI2639" s="10"/>
      <c r="AJ2639" s="10"/>
      <c r="AK2639" s="10"/>
      <c r="AL2639" s="10"/>
      <c r="AM2639" s="10"/>
      <c r="AN2639" s="10"/>
      <c r="AO2639" s="10"/>
      <c r="AP2639" s="10"/>
      <c r="AQ2639" s="10"/>
      <c r="AR2639" s="10"/>
      <c r="AS2639" s="10"/>
      <c r="AT2639" s="10"/>
      <c r="AU2639" s="10"/>
      <c r="AV2639" s="10"/>
      <c r="AW2639" s="10"/>
      <c r="AX2639" s="10"/>
    </row>
    <row r="2640" spans="1:113" ht="15" thickBot="1">
      <c r="B2640" s="8"/>
      <c r="C2640" s="8"/>
      <c r="D2640" s="8"/>
      <c r="E2640" s="8"/>
      <c r="F2640" s="8"/>
      <c r="G2640" s="8"/>
      <c r="H2640" s="8"/>
      <c r="I2640" s="8"/>
      <c r="J2640" s="8"/>
      <c r="K2640" s="8"/>
      <c r="L2640" s="9"/>
      <c r="M2640" s="9"/>
      <c r="N2640" s="9"/>
      <c r="O2640" s="9"/>
      <c r="P2640" s="8"/>
      <c r="Q2640" s="8"/>
      <c r="R2640" s="8"/>
      <c r="S2640" s="8"/>
      <c r="T2640" s="8"/>
      <c r="U2640" s="8"/>
      <c r="V2640" s="10"/>
      <c r="W2640" s="10"/>
      <c r="X2640" s="10"/>
      <c r="Y2640" s="10"/>
      <c r="Z2640" s="10"/>
      <c r="AA2640" s="10"/>
      <c r="AB2640" s="10"/>
      <c r="AC2640" s="10"/>
      <c r="AD2640" s="10"/>
      <c r="AE2640" s="10"/>
      <c r="AF2640" s="10"/>
      <c r="AG2640" s="10"/>
      <c r="AH2640" s="10"/>
      <c r="AI2640" s="10"/>
      <c r="AJ2640" s="10"/>
      <c r="AK2640" s="10"/>
      <c r="AL2640" s="10"/>
      <c r="AM2640" s="10"/>
      <c r="AN2640" s="10"/>
      <c r="AO2640" s="10"/>
      <c r="AP2640" s="10"/>
      <c r="AQ2640" s="10"/>
      <c r="AR2640" s="10"/>
      <c r="AS2640" s="10"/>
      <c r="AT2640" s="10"/>
      <c r="AU2640" s="10"/>
      <c r="AV2640" s="10"/>
      <c r="AW2640" s="10"/>
      <c r="AX2640" s="22" t="s">
        <v>5</v>
      </c>
    </row>
    <row r="2641" spans="1:251" s="16" customFormat="1" ht="13.5" customHeight="1">
      <c r="A2641" s="8"/>
      <c r="B2641" s="125" t="s">
        <v>6</v>
      </c>
      <c r="C2641" s="126"/>
      <c r="D2641" s="126"/>
      <c r="E2641" s="126"/>
      <c r="F2641" s="126"/>
      <c r="G2641" s="126"/>
      <c r="H2641" s="126"/>
      <c r="I2641" s="126"/>
      <c r="J2641" s="126"/>
      <c r="K2641" s="126"/>
      <c r="L2641" s="126"/>
      <c r="M2641" s="126"/>
      <c r="N2641" s="126"/>
      <c r="O2641" s="126"/>
      <c r="P2641" s="126"/>
      <c r="Q2641" s="126"/>
      <c r="R2641" s="126"/>
      <c r="S2641" s="126"/>
      <c r="T2641" s="126"/>
      <c r="U2641" s="126"/>
      <c r="V2641" s="126"/>
      <c r="W2641" s="126"/>
      <c r="X2641" s="126"/>
      <c r="Y2641" s="126"/>
      <c r="Z2641" s="127"/>
      <c r="AA2641" s="131" t="s">
        <v>9</v>
      </c>
      <c r="AB2641" s="126"/>
      <c r="AC2641" s="126"/>
      <c r="AD2641" s="126"/>
      <c r="AE2641" s="126"/>
      <c r="AF2641" s="126"/>
      <c r="AG2641" s="126"/>
      <c r="AH2641" s="126"/>
      <c r="AI2641" s="127"/>
      <c r="AJ2641" s="131" t="s">
        <v>10</v>
      </c>
      <c r="AK2641" s="126"/>
      <c r="AL2641" s="126"/>
      <c r="AM2641" s="126"/>
      <c r="AN2641" s="126"/>
      <c r="AO2641" s="126"/>
      <c r="AP2641" s="126"/>
      <c r="AQ2641" s="126"/>
      <c r="AR2641" s="127"/>
      <c r="AS2641" s="131" t="s">
        <v>7</v>
      </c>
      <c r="AT2641" s="126"/>
      <c r="AU2641" s="126"/>
      <c r="AV2641" s="126"/>
      <c r="AW2641" s="126"/>
      <c r="AX2641" s="133"/>
      <c r="AY2641" s="2"/>
      <c r="AZ2641" s="2"/>
      <c r="BA2641" s="2"/>
      <c r="BB2641" s="2"/>
      <c r="BC2641" s="2"/>
      <c r="BD2641" s="2"/>
      <c r="BE2641" s="2"/>
      <c r="BF2641" s="2"/>
      <c r="BG2641" s="2"/>
      <c r="BH2641" s="2"/>
      <c r="BI2641" s="2"/>
      <c r="BJ2641" s="2"/>
      <c r="BK2641" s="2"/>
      <c r="BL2641" s="2"/>
      <c r="BM2641" s="2"/>
      <c r="BN2641" s="2"/>
      <c r="BO2641" s="2"/>
      <c r="BP2641" s="2"/>
      <c r="BQ2641" s="2"/>
      <c r="BR2641" s="2"/>
      <c r="BS2641" s="2"/>
      <c r="BT2641" s="2"/>
      <c r="BU2641" s="2"/>
      <c r="BV2641" s="2"/>
      <c r="BW2641" s="2"/>
      <c r="BX2641" s="2"/>
      <c r="BY2641" s="2"/>
      <c r="BZ2641" s="2"/>
      <c r="CA2641" s="2"/>
      <c r="CB2641" s="2"/>
      <c r="CC2641" s="2"/>
      <c r="CD2641" s="2"/>
      <c r="CE2641" s="2"/>
      <c r="CF2641" s="2"/>
      <c r="CG2641" s="2"/>
      <c r="CH2641" s="2"/>
      <c r="CI2641" s="2"/>
      <c r="CJ2641" s="2"/>
      <c r="CK2641" s="2"/>
      <c r="CL2641" s="2"/>
      <c r="CM2641" s="2"/>
      <c r="CN2641" s="2"/>
      <c r="CO2641" s="2"/>
      <c r="CP2641" s="2"/>
      <c r="CQ2641" s="2"/>
      <c r="CR2641" s="2"/>
      <c r="CS2641" s="2"/>
      <c r="CT2641" s="2"/>
      <c r="CU2641" s="2"/>
      <c r="CV2641" s="2"/>
      <c r="CW2641" s="2"/>
      <c r="CX2641" s="2"/>
      <c r="CY2641" s="2"/>
      <c r="CZ2641" s="2"/>
      <c r="DA2641" s="2"/>
      <c r="DB2641" s="2"/>
      <c r="DC2641" s="2"/>
      <c r="DD2641" s="2"/>
      <c r="DE2641" s="2"/>
      <c r="DF2641" s="2"/>
      <c r="DG2641" s="2"/>
      <c r="DH2641" s="2"/>
      <c r="DI2641" s="2"/>
      <c r="DJ2641" s="2"/>
      <c r="DK2641" s="2"/>
      <c r="DL2641" s="2"/>
      <c r="DM2641" s="2"/>
      <c r="DN2641" s="2"/>
      <c r="DO2641" s="2"/>
      <c r="DP2641" s="2"/>
      <c r="DQ2641" s="2"/>
      <c r="DR2641" s="2"/>
      <c r="DS2641" s="2"/>
      <c r="DT2641" s="2"/>
      <c r="DU2641" s="2"/>
      <c r="DV2641" s="2"/>
      <c r="DW2641" s="2"/>
      <c r="DX2641" s="2"/>
      <c r="DY2641" s="2"/>
      <c r="DZ2641" s="2"/>
      <c r="EA2641" s="2"/>
      <c r="EB2641" s="2"/>
      <c r="EC2641" s="2"/>
      <c r="ED2641" s="2"/>
      <c r="EE2641" s="2"/>
      <c r="EF2641" s="2"/>
      <c r="EG2641" s="2"/>
      <c r="EH2641" s="2"/>
      <c r="EI2641" s="2"/>
      <c r="EJ2641" s="2"/>
      <c r="EK2641" s="2"/>
      <c r="EL2641" s="2"/>
      <c r="EM2641" s="2"/>
      <c r="EN2641" s="2"/>
      <c r="EO2641" s="2"/>
      <c r="EP2641" s="2"/>
      <c r="EQ2641" s="2"/>
      <c r="ER2641" s="2"/>
      <c r="ES2641" s="2"/>
      <c r="ET2641" s="2"/>
      <c r="EU2641" s="2"/>
      <c r="EV2641" s="2"/>
      <c r="EW2641" s="2"/>
      <c r="EX2641" s="2"/>
      <c r="EY2641" s="2"/>
      <c r="EZ2641" s="2"/>
      <c r="FA2641" s="2"/>
      <c r="FB2641" s="2"/>
      <c r="FC2641" s="2"/>
      <c r="FD2641" s="2"/>
      <c r="FE2641" s="2"/>
      <c r="FF2641" s="2"/>
      <c r="FG2641" s="2"/>
      <c r="FH2641" s="2"/>
      <c r="FI2641" s="2"/>
      <c r="FJ2641" s="2"/>
      <c r="FK2641" s="2"/>
      <c r="FL2641" s="2"/>
      <c r="FM2641" s="2"/>
      <c r="FN2641" s="2"/>
      <c r="FO2641" s="2"/>
      <c r="FP2641" s="2"/>
      <c r="FQ2641" s="2"/>
      <c r="FR2641" s="2"/>
      <c r="FS2641" s="2"/>
      <c r="FT2641" s="2"/>
      <c r="FU2641" s="2"/>
      <c r="FV2641" s="2"/>
      <c r="FW2641" s="2"/>
      <c r="FX2641" s="2"/>
      <c r="FY2641" s="2"/>
      <c r="FZ2641" s="2"/>
      <c r="GA2641" s="2"/>
      <c r="GB2641" s="2"/>
      <c r="GC2641" s="2"/>
      <c r="GD2641" s="2"/>
      <c r="GE2641" s="2"/>
      <c r="GF2641" s="2"/>
      <c r="GG2641" s="2"/>
      <c r="GH2641" s="2"/>
      <c r="GI2641" s="2"/>
      <c r="GJ2641" s="2"/>
      <c r="GK2641" s="2"/>
      <c r="GL2641" s="2"/>
      <c r="GM2641" s="2"/>
      <c r="GN2641" s="2"/>
      <c r="GO2641" s="2"/>
      <c r="GP2641" s="2"/>
      <c r="GQ2641" s="2"/>
      <c r="GR2641" s="2"/>
      <c r="GS2641" s="2"/>
      <c r="GT2641" s="2"/>
      <c r="GU2641" s="2"/>
      <c r="GV2641" s="2"/>
      <c r="GW2641" s="2"/>
      <c r="GX2641" s="2"/>
      <c r="GY2641" s="2"/>
      <c r="GZ2641" s="2"/>
      <c r="HA2641" s="2"/>
      <c r="HB2641" s="2"/>
      <c r="HC2641" s="2"/>
      <c r="HD2641" s="2"/>
      <c r="HE2641" s="2"/>
      <c r="HF2641" s="2"/>
      <c r="HG2641" s="2"/>
      <c r="HH2641" s="2"/>
      <c r="HI2641" s="2"/>
      <c r="HJ2641" s="2"/>
      <c r="HK2641" s="2"/>
      <c r="HL2641" s="2"/>
      <c r="HM2641" s="2"/>
      <c r="HN2641" s="2"/>
      <c r="HO2641" s="2"/>
      <c r="HP2641" s="2"/>
      <c r="HQ2641" s="2"/>
      <c r="HR2641" s="2"/>
      <c r="HS2641" s="2"/>
      <c r="HT2641" s="2"/>
      <c r="HU2641" s="2"/>
      <c r="HV2641" s="2"/>
      <c r="HW2641" s="2"/>
      <c r="HX2641" s="2"/>
      <c r="HY2641" s="2"/>
      <c r="HZ2641" s="2"/>
      <c r="IA2641" s="2"/>
      <c r="IB2641" s="2"/>
      <c r="IC2641" s="2"/>
      <c r="ID2641" s="2"/>
      <c r="IE2641" s="2"/>
      <c r="IF2641" s="2"/>
      <c r="IG2641" s="2"/>
      <c r="IH2641" s="2"/>
      <c r="II2641" s="2"/>
      <c r="IJ2641" s="2"/>
      <c r="IK2641" s="2"/>
      <c r="IL2641" s="2"/>
      <c r="IM2641" s="2"/>
      <c r="IN2641" s="2"/>
      <c r="IO2641" s="2"/>
      <c r="IP2641" s="2"/>
      <c r="IQ2641" s="2"/>
    </row>
    <row r="2642" spans="1:251" s="16" customFormat="1">
      <c r="A2642" s="8"/>
      <c r="B2642" s="128"/>
      <c r="C2642" s="129"/>
      <c r="D2642" s="129"/>
      <c r="E2642" s="129"/>
      <c r="F2642" s="129"/>
      <c r="G2642" s="129"/>
      <c r="H2642" s="129"/>
      <c r="I2642" s="129"/>
      <c r="J2642" s="129"/>
      <c r="K2642" s="129"/>
      <c r="L2642" s="129"/>
      <c r="M2642" s="129"/>
      <c r="N2642" s="129"/>
      <c r="O2642" s="129"/>
      <c r="P2642" s="129"/>
      <c r="Q2642" s="129"/>
      <c r="R2642" s="129"/>
      <c r="S2642" s="129"/>
      <c r="T2642" s="129"/>
      <c r="U2642" s="129"/>
      <c r="V2642" s="129"/>
      <c r="W2642" s="129"/>
      <c r="X2642" s="129"/>
      <c r="Y2642" s="129"/>
      <c r="Z2642" s="130"/>
      <c r="AA2642" s="132"/>
      <c r="AB2642" s="129"/>
      <c r="AC2642" s="129"/>
      <c r="AD2642" s="129"/>
      <c r="AE2642" s="129"/>
      <c r="AF2642" s="129"/>
      <c r="AG2642" s="129"/>
      <c r="AH2642" s="129"/>
      <c r="AI2642" s="130"/>
      <c r="AJ2642" s="132"/>
      <c r="AK2642" s="129"/>
      <c r="AL2642" s="129"/>
      <c r="AM2642" s="129"/>
      <c r="AN2642" s="129"/>
      <c r="AO2642" s="129"/>
      <c r="AP2642" s="129"/>
      <c r="AQ2642" s="129"/>
      <c r="AR2642" s="130"/>
      <c r="AS2642" s="132"/>
      <c r="AT2642" s="129"/>
      <c r="AU2642" s="129"/>
      <c r="AV2642" s="129"/>
      <c r="AW2642" s="129"/>
      <c r="AX2642" s="134"/>
      <c r="AY2642" s="2"/>
      <c r="AZ2642" s="2"/>
      <c r="BA2642" s="2"/>
      <c r="BB2642" s="23"/>
      <c r="BC2642" s="24"/>
      <c r="BE2642" s="2"/>
      <c r="BF2642" s="2"/>
      <c r="BG2642" s="2"/>
      <c r="BH2642" s="2"/>
      <c r="BI2642" s="2"/>
      <c r="BJ2642" s="2"/>
      <c r="BK2642" s="2"/>
      <c r="BL2642" s="2"/>
      <c r="BM2642" s="2"/>
      <c r="BN2642" s="2"/>
      <c r="BO2642" s="2"/>
      <c r="BP2642" s="2"/>
      <c r="BQ2642" s="2"/>
      <c r="BR2642" s="2"/>
      <c r="BS2642" s="2"/>
      <c r="BT2642" s="2"/>
      <c r="BU2642" s="2"/>
      <c r="BV2642" s="2"/>
      <c r="BW2642" s="2"/>
      <c r="BX2642" s="2"/>
      <c r="BY2642" s="2"/>
      <c r="BZ2642" s="2"/>
      <c r="CA2642" s="2"/>
      <c r="CB2642" s="2"/>
      <c r="CC2642" s="2"/>
      <c r="CD2642" s="2"/>
      <c r="CE2642" s="2"/>
      <c r="CF2642" s="2"/>
      <c r="CG2642" s="2"/>
      <c r="CH2642" s="2"/>
      <c r="CI2642" s="2"/>
      <c r="CJ2642" s="2"/>
      <c r="CK2642" s="2"/>
      <c r="CL2642" s="2"/>
      <c r="CM2642" s="2"/>
      <c r="CN2642" s="2"/>
      <c r="CO2642" s="2"/>
      <c r="CP2642" s="2"/>
      <c r="CQ2642" s="2"/>
      <c r="CR2642" s="2"/>
      <c r="CS2642" s="2"/>
      <c r="CT2642" s="2"/>
      <c r="CU2642" s="2"/>
      <c r="CV2642" s="2"/>
      <c r="CW2642" s="2"/>
      <c r="CX2642" s="2"/>
      <c r="CY2642" s="2"/>
      <c r="CZ2642" s="2"/>
      <c r="DA2642" s="2"/>
      <c r="DB2642" s="2"/>
      <c r="DC2642" s="2"/>
      <c r="DD2642" s="2"/>
      <c r="DE2642" s="2"/>
      <c r="DF2642" s="2"/>
      <c r="DG2642" s="2"/>
      <c r="DH2642" s="2"/>
      <c r="DI2642" s="2"/>
      <c r="DJ2642" s="2"/>
      <c r="DK2642" s="2"/>
      <c r="DL2642" s="2"/>
      <c r="DM2642" s="2"/>
      <c r="DN2642" s="2"/>
      <c r="DO2642" s="2"/>
      <c r="DP2642" s="2"/>
      <c r="DQ2642" s="2"/>
      <c r="DR2642" s="2"/>
      <c r="DS2642" s="2"/>
      <c r="DT2642" s="2"/>
      <c r="DU2642" s="2"/>
      <c r="DV2642" s="2"/>
      <c r="DW2642" s="2"/>
      <c r="DX2642" s="2"/>
      <c r="DY2642" s="2"/>
      <c r="DZ2642" s="2"/>
      <c r="EA2642" s="2"/>
      <c r="EB2642" s="2"/>
      <c r="EC2642" s="2"/>
      <c r="ED2642" s="2"/>
      <c r="EE2642" s="2"/>
      <c r="EF2642" s="2"/>
      <c r="EG2642" s="2"/>
      <c r="EH2642" s="2"/>
      <c r="EI2642" s="2"/>
      <c r="EJ2642" s="2"/>
      <c r="EK2642" s="2"/>
      <c r="EL2642" s="2"/>
      <c r="EM2642" s="2"/>
      <c r="EN2642" s="2"/>
      <c r="EO2642" s="2"/>
      <c r="EP2642" s="2"/>
      <c r="EQ2642" s="2"/>
      <c r="ER2642" s="2"/>
      <c r="ES2642" s="2"/>
      <c r="ET2642" s="2"/>
      <c r="EU2642" s="2"/>
      <c r="EV2642" s="2"/>
      <c r="EW2642" s="2"/>
      <c r="EX2642" s="2"/>
      <c r="EY2642" s="2"/>
      <c r="EZ2642" s="2"/>
      <c r="FA2642" s="2"/>
      <c r="FB2642" s="2"/>
      <c r="FC2642" s="2"/>
      <c r="FD2642" s="2"/>
      <c r="FE2642" s="2"/>
      <c r="FF2642" s="2"/>
      <c r="FG2642" s="2"/>
      <c r="FH2642" s="2"/>
      <c r="FI2642" s="2"/>
      <c r="FJ2642" s="2"/>
      <c r="FK2642" s="2"/>
      <c r="FL2642" s="2"/>
      <c r="FM2642" s="2"/>
      <c r="FN2642" s="2"/>
      <c r="FO2642" s="2"/>
      <c r="FP2642" s="2"/>
      <c r="FQ2642" s="2"/>
      <c r="FR2642" s="2"/>
      <c r="FS2642" s="2"/>
      <c r="FT2642" s="2"/>
      <c r="FU2642" s="2"/>
      <c r="FV2642" s="2"/>
      <c r="FW2642" s="2"/>
      <c r="FX2642" s="2"/>
      <c r="FY2642" s="2"/>
      <c r="FZ2642" s="2"/>
      <c r="GA2642" s="2"/>
      <c r="GB2642" s="2"/>
      <c r="GC2642" s="2"/>
      <c r="GD2642" s="2"/>
      <c r="GE2642" s="2"/>
      <c r="GF2642" s="2"/>
      <c r="GG2642" s="2"/>
      <c r="GH2642" s="2"/>
      <c r="GI2642" s="2"/>
      <c r="GJ2642" s="2"/>
      <c r="GK2642" s="2"/>
      <c r="GL2642" s="2"/>
      <c r="GM2642" s="2"/>
      <c r="GN2642" s="2"/>
      <c r="GO2642" s="2"/>
      <c r="GP2642" s="2"/>
      <c r="GQ2642" s="2"/>
      <c r="GR2642" s="2"/>
      <c r="GS2642" s="2"/>
      <c r="GT2642" s="2"/>
      <c r="GU2642" s="2"/>
      <c r="GV2642" s="2"/>
      <c r="GW2642" s="2"/>
      <c r="GX2642" s="2"/>
      <c r="GY2642" s="2"/>
      <c r="GZ2642" s="2"/>
      <c r="HA2642" s="2"/>
      <c r="HB2642" s="2"/>
      <c r="HC2642" s="2"/>
      <c r="HD2642" s="2"/>
      <c r="HE2642" s="2"/>
      <c r="HF2642" s="2"/>
      <c r="HG2642" s="2"/>
      <c r="HH2642" s="2"/>
      <c r="HI2642" s="2"/>
      <c r="HJ2642" s="2"/>
      <c r="HK2642" s="2"/>
      <c r="HL2642" s="2"/>
      <c r="HM2642" s="2"/>
      <c r="HN2642" s="2"/>
      <c r="HO2642" s="2"/>
      <c r="HP2642" s="2"/>
      <c r="HQ2642" s="2"/>
      <c r="HR2642" s="2"/>
      <c r="HS2642" s="2"/>
      <c r="HT2642" s="2"/>
      <c r="HU2642" s="2"/>
      <c r="HV2642" s="2"/>
      <c r="HW2642" s="2"/>
      <c r="HX2642" s="2"/>
      <c r="HY2642" s="2"/>
      <c r="HZ2642" s="2"/>
      <c r="IA2642" s="2"/>
      <c r="IB2642" s="2"/>
      <c r="IC2642" s="2"/>
      <c r="ID2642" s="2"/>
      <c r="IE2642" s="2"/>
      <c r="IF2642" s="2"/>
      <c r="IG2642" s="2"/>
      <c r="IH2642" s="2"/>
      <c r="II2642" s="2"/>
      <c r="IJ2642" s="2"/>
      <c r="IK2642" s="2"/>
      <c r="IL2642" s="2"/>
      <c r="IM2642" s="2"/>
      <c r="IN2642" s="2"/>
      <c r="IO2642" s="2"/>
      <c r="IP2642" s="2"/>
      <c r="IQ2642" s="2"/>
    </row>
    <row r="2643" spans="1:251" s="16" customFormat="1" ht="18.75" customHeight="1">
      <c r="A2643" s="8"/>
      <c r="B2643" s="25"/>
      <c r="C2643" s="135" t="s">
        <v>310</v>
      </c>
      <c r="D2643" s="136"/>
      <c r="E2643" s="136"/>
      <c r="F2643" s="136"/>
      <c r="G2643" s="136"/>
      <c r="H2643" s="136"/>
      <c r="I2643" s="136"/>
      <c r="J2643" s="136"/>
      <c r="K2643" s="136"/>
      <c r="L2643" s="136"/>
      <c r="M2643" s="136"/>
      <c r="N2643" s="136"/>
      <c r="O2643" s="136"/>
      <c r="P2643" s="136"/>
      <c r="Q2643" s="136"/>
      <c r="R2643" s="136"/>
      <c r="S2643" s="136"/>
      <c r="T2643" s="136"/>
      <c r="U2643" s="136"/>
      <c r="V2643" s="136"/>
      <c r="W2643" s="136"/>
      <c r="X2643" s="136"/>
      <c r="Y2643" s="136"/>
      <c r="Z2643" s="137"/>
      <c r="AA2643" s="138">
        <v>4000</v>
      </c>
      <c r="AB2643" s="139"/>
      <c r="AC2643" s="139"/>
      <c r="AD2643" s="139"/>
      <c r="AE2643" s="139"/>
      <c r="AF2643" s="139"/>
      <c r="AG2643" s="139"/>
      <c r="AH2643" s="139"/>
      <c r="AI2643" s="140"/>
      <c r="AJ2643" s="138">
        <v>5000</v>
      </c>
      <c r="AK2643" s="139"/>
      <c r="AL2643" s="139"/>
      <c r="AM2643" s="139"/>
      <c r="AN2643" s="139"/>
      <c r="AO2643" s="139"/>
      <c r="AP2643" s="139"/>
      <c r="AQ2643" s="139"/>
      <c r="AR2643" s="140"/>
      <c r="AS2643" s="141"/>
      <c r="AT2643" s="142"/>
      <c r="AU2643" s="142"/>
      <c r="AV2643" s="142"/>
      <c r="AW2643" s="142"/>
      <c r="AX2643" s="143"/>
      <c r="AY2643" s="2"/>
      <c r="AZ2643" s="2"/>
      <c r="BA2643" s="2"/>
      <c r="BB2643" s="2"/>
      <c r="BC2643" s="2"/>
      <c r="BD2643" s="2"/>
      <c r="BE2643" s="2"/>
      <c r="BF2643" s="2"/>
      <c r="BG2643" s="2"/>
      <c r="BH2643" s="2"/>
      <c r="BI2643" s="2"/>
      <c r="BJ2643" s="2"/>
      <c r="BK2643" s="2"/>
      <c r="BL2643" s="2"/>
      <c r="BM2643" s="2"/>
      <c r="BN2643" s="2"/>
      <c r="BO2643" s="2"/>
      <c r="BP2643" s="2"/>
      <c r="BQ2643" s="2"/>
      <c r="BR2643" s="2"/>
      <c r="BS2643" s="2"/>
      <c r="BT2643" s="2"/>
      <c r="BU2643" s="2"/>
      <c r="BV2643" s="2"/>
      <c r="BW2643" s="2"/>
      <c r="BX2643" s="2"/>
      <c r="BY2643" s="2"/>
      <c r="BZ2643" s="2"/>
      <c r="CA2643" s="2"/>
      <c r="CB2643" s="2"/>
      <c r="CC2643" s="2"/>
      <c r="CD2643" s="2"/>
      <c r="CE2643" s="2"/>
      <c r="CF2643" s="2"/>
      <c r="CG2643" s="2"/>
      <c r="CH2643" s="2"/>
      <c r="CI2643" s="2"/>
      <c r="CJ2643" s="2"/>
      <c r="CK2643" s="2"/>
      <c r="CL2643" s="2"/>
      <c r="CM2643" s="2"/>
      <c r="CN2643" s="2"/>
      <c r="CO2643" s="2"/>
      <c r="CP2643" s="2"/>
      <c r="CQ2643" s="2"/>
      <c r="CR2643" s="2"/>
      <c r="CS2643" s="2"/>
      <c r="CT2643" s="2"/>
      <c r="CU2643" s="2"/>
      <c r="CV2643" s="2"/>
      <c r="CW2643" s="2"/>
      <c r="CX2643" s="2"/>
      <c r="CY2643" s="2"/>
      <c r="CZ2643" s="2"/>
      <c r="DA2643" s="2"/>
      <c r="DB2643" s="2"/>
      <c r="DC2643" s="2"/>
      <c r="DD2643" s="2"/>
      <c r="DE2643" s="2"/>
      <c r="DF2643" s="2"/>
      <c r="DG2643" s="2"/>
      <c r="DH2643" s="2"/>
      <c r="DI2643" s="2"/>
      <c r="DJ2643" s="2"/>
      <c r="DK2643" s="2"/>
      <c r="DL2643" s="2"/>
      <c r="DM2643" s="2"/>
      <c r="DN2643" s="2"/>
      <c r="DO2643" s="2"/>
      <c r="DP2643" s="2"/>
      <c r="DQ2643" s="2"/>
      <c r="DR2643" s="2"/>
      <c r="DS2643" s="2"/>
      <c r="DT2643" s="2"/>
      <c r="DU2643" s="2"/>
      <c r="DV2643" s="2"/>
      <c r="DW2643" s="2"/>
      <c r="DX2643" s="2"/>
      <c r="DY2643" s="2"/>
      <c r="DZ2643" s="2"/>
      <c r="EA2643" s="2"/>
      <c r="EB2643" s="2"/>
      <c r="EC2643" s="2"/>
      <c r="ED2643" s="2"/>
      <c r="EE2643" s="2"/>
      <c r="EF2643" s="2"/>
      <c r="EG2643" s="2"/>
      <c r="EH2643" s="2"/>
      <c r="EI2643" s="2"/>
      <c r="EJ2643" s="2"/>
      <c r="EK2643" s="2"/>
      <c r="EL2643" s="2"/>
      <c r="EM2643" s="2"/>
      <c r="EN2643" s="2"/>
      <c r="EO2643" s="2"/>
      <c r="EP2643" s="2"/>
      <c r="EQ2643" s="2"/>
      <c r="ER2643" s="2"/>
      <c r="ES2643" s="2"/>
      <c r="ET2643" s="2"/>
      <c r="EU2643" s="2"/>
      <c r="EV2643" s="2"/>
      <c r="EW2643" s="2"/>
      <c r="EX2643" s="2"/>
      <c r="EY2643" s="2"/>
      <c r="EZ2643" s="2"/>
      <c r="FA2643" s="2"/>
      <c r="FB2643" s="2"/>
      <c r="FC2643" s="2"/>
      <c r="FD2643" s="2"/>
      <c r="FE2643" s="2"/>
      <c r="FF2643" s="2"/>
      <c r="FG2643" s="2"/>
      <c r="FH2643" s="2"/>
      <c r="FI2643" s="2"/>
      <c r="FJ2643" s="2"/>
      <c r="FK2643" s="2"/>
      <c r="FL2643" s="2"/>
      <c r="FM2643" s="2"/>
      <c r="FN2643" s="2"/>
      <c r="FO2643" s="2"/>
      <c r="FP2643" s="2"/>
      <c r="FQ2643" s="2"/>
      <c r="FR2643" s="2"/>
      <c r="FS2643" s="2"/>
      <c r="FT2643" s="2"/>
      <c r="FU2643" s="2"/>
      <c r="FV2643" s="2"/>
      <c r="FW2643" s="2"/>
      <c r="FX2643" s="2"/>
      <c r="FY2643" s="2"/>
      <c r="FZ2643" s="2"/>
      <c r="GA2643" s="2"/>
      <c r="GB2643" s="2"/>
      <c r="GC2643" s="2"/>
      <c r="GD2643" s="2"/>
      <c r="GE2643" s="2"/>
      <c r="GF2643" s="2"/>
      <c r="GG2643" s="2"/>
      <c r="GH2643" s="2"/>
      <c r="GI2643" s="2"/>
      <c r="GJ2643" s="2"/>
      <c r="GK2643" s="2"/>
      <c r="GL2643" s="2"/>
      <c r="GM2643" s="2"/>
      <c r="GN2643" s="2"/>
      <c r="GO2643" s="2"/>
      <c r="GP2643" s="2"/>
      <c r="GQ2643" s="2"/>
      <c r="GR2643" s="2"/>
      <c r="GS2643" s="2"/>
      <c r="GT2643" s="2"/>
      <c r="GU2643" s="2"/>
      <c r="GV2643" s="2"/>
      <c r="GW2643" s="2"/>
      <c r="GX2643" s="2"/>
      <c r="GY2643" s="2"/>
      <c r="GZ2643" s="2"/>
      <c r="HA2643" s="2"/>
      <c r="HB2643" s="2"/>
      <c r="HC2643" s="2"/>
      <c r="HD2643" s="2"/>
      <c r="HE2643" s="2"/>
      <c r="HF2643" s="2"/>
      <c r="HG2643" s="2"/>
      <c r="HH2643" s="2"/>
      <c r="HI2643" s="2"/>
      <c r="HJ2643" s="2"/>
      <c r="HK2643" s="2"/>
      <c r="HL2643" s="2"/>
      <c r="HM2643" s="2"/>
      <c r="HN2643" s="2"/>
      <c r="HO2643" s="2"/>
      <c r="HP2643" s="2"/>
      <c r="HQ2643" s="2"/>
      <c r="HR2643" s="2"/>
      <c r="HS2643" s="2"/>
      <c r="HT2643" s="2"/>
      <c r="HU2643" s="2"/>
      <c r="HV2643" s="2"/>
      <c r="HW2643" s="2"/>
      <c r="HX2643" s="2"/>
      <c r="HY2643" s="2"/>
      <c r="HZ2643" s="2"/>
      <c r="IA2643" s="2"/>
      <c r="IB2643" s="2"/>
      <c r="IC2643" s="2"/>
      <c r="ID2643" s="2"/>
      <c r="IE2643" s="2"/>
      <c r="IF2643" s="2"/>
      <c r="IG2643" s="2"/>
      <c r="IH2643" s="2"/>
      <c r="II2643" s="2"/>
      <c r="IJ2643" s="2"/>
      <c r="IK2643" s="2"/>
      <c r="IL2643" s="2"/>
      <c r="IM2643" s="2"/>
      <c r="IN2643" s="2"/>
      <c r="IO2643" s="2"/>
      <c r="IP2643" s="2"/>
      <c r="IQ2643" s="2"/>
    </row>
    <row r="2644" spans="1:251" s="16" customFormat="1" ht="18.75" customHeight="1" thickBot="1">
      <c r="A2644" s="17"/>
      <c r="B2644" s="144" t="s">
        <v>11</v>
      </c>
      <c r="C2644" s="145"/>
      <c r="D2644" s="145"/>
      <c r="E2644" s="145"/>
      <c r="F2644" s="145"/>
      <c r="G2644" s="145"/>
      <c r="H2644" s="145"/>
      <c r="I2644" s="145"/>
      <c r="J2644" s="145"/>
      <c r="K2644" s="145"/>
      <c r="L2644" s="145"/>
      <c r="M2644" s="145"/>
      <c r="N2644" s="145"/>
      <c r="O2644" s="145"/>
      <c r="P2644" s="145"/>
      <c r="Q2644" s="145"/>
      <c r="R2644" s="145"/>
      <c r="S2644" s="145"/>
      <c r="T2644" s="145"/>
      <c r="U2644" s="145"/>
      <c r="V2644" s="145"/>
      <c r="W2644" s="145"/>
      <c r="X2644" s="145"/>
      <c r="Y2644" s="145"/>
      <c r="Z2644" s="146"/>
      <c r="AA2644" s="147">
        <f>SUM($AA$2643:$AA$2643)</f>
        <v>4000</v>
      </c>
      <c r="AB2644" s="148"/>
      <c r="AC2644" s="148"/>
      <c r="AD2644" s="148"/>
      <c r="AE2644" s="148"/>
      <c r="AF2644" s="148"/>
      <c r="AG2644" s="148"/>
      <c r="AH2644" s="148"/>
      <c r="AI2644" s="149"/>
      <c r="AJ2644" s="147">
        <f>SUM($AJ$2643:$AJ$2643)</f>
        <v>5000</v>
      </c>
      <c r="AK2644" s="148"/>
      <c r="AL2644" s="148"/>
      <c r="AM2644" s="148"/>
      <c r="AN2644" s="148"/>
      <c r="AO2644" s="148"/>
      <c r="AP2644" s="148"/>
      <c r="AQ2644" s="148"/>
      <c r="AR2644" s="149"/>
      <c r="AS2644" s="150"/>
      <c r="AT2644" s="151"/>
      <c r="AU2644" s="151"/>
      <c r="AV2644" s="151"/>
      <c r="AW2644" s="151"/>
      <c r="AX2644" s="152"/>
      <c r="AY2644" s="2"/>
      <c r="AZ2644" s="2"/>
      <c r="BA2644" s="2"/>
      <c r="BB2644" s="2"/>
      <c r="BC2644" s="2"/>
      <c r="BD2644" s="2"/>
      <c r="BE2644" s="2"/>
      <c r="BF2644" s="2"/>
      <c r="BG2644" s="2"/>
      <c r="BH2644" s="2"/>
      <c r="BI2644" s="2"/>
      <c r="BJ2644" s="2"/>
      <c r="BK2644" s="2"/>
      <c r="BL2644" s="2"/>
      <c r="BM2644" s="2"/>
      <c r="BN2644" s="2"/>
      <c r="BO2644" s="2"/>
      <c r="BP2644" s="2"/>
      <c r="BQ2644" s="2"/>
      <c r="BR2644" s="2"/>
      <c r="BS2644" s="2"/>
      <c r="BT2644" s="2"/>
      <c r="BU2644" s="2"/>
      <c r="BV2644" s="2"/>
      <c r="BW2644" s="2"/>
      <c r="BX2644" s="2"/>
      <c r="BY2644" s="2"/>
      <c r="BZ2644" s="2"/>
      <c r="CA2644" s="2"/>
      <c r="CB2644" s="2"/>
      <c r="CC2644" s="2"/>
      <c r="CD2644" s="2"/>
      <c r="CE2644" s="2"/>
      <c r="CF2644" s="2"/>
      <c r="CG2644" s="2"/>
      <c r="CH2644" s="2"/>
      <c r="CI2644" s="2"/>
      <c r="CJ2644" s="2"/>
      <c r="CK2644" s="2"/>
      <c r="CL2644" s="2"/>
      <c r="CM2644" s="2"/>
      <c r="CN2644" s="2"/>
      <c r="CO2644" s="2"/>
      <c r="CP2644" s="2"/>
      <c r="CQ2644" s="2"/>
      <c r="CR2644" s="2"/>
      <c r="CS2644" s="2"/>
      <c r="CT2644" s="2"/>
      <c r="CU2644" s="2"/>
      <c r="CV2644" s="2"/>
      <c r="CW2644" s="2"/>
      <c r="CX2644" s="2"/>
      <c r="CY2644" s="2"/>
      <c r="CZ2644" s="2"/>
      <c r="DA2644" s="2"/>
      <c r="DB2644" s="2"/>
      <c r="DC2644" s="2"/>
      <c r="DD2644" s="2"/>
      <c r="DE2644" s="2"/>
      <c r="DF2644" s="2"/>
      <c r="DG2644" s="2"/>
      <c r="DH2644" s="2"/>
      <c r="DI2644" s="2"/>
      <c r="DJ2644" s="2"/>
      <c r="DK2644" s="2"/>
      <c r="DL2644" s="2"/>
      <c r="DM2644" s="2"/>
      <c r="DN2644" s="2"/>
      <c r="DO2644" s="2"/>
      <c r="DP2644" s="2"/>
      <c r="DQ2644" s="2"/>
      <c r="DR2644" s="2"/>
      <c r="DS2644" s="2"/>
      <c r="DT2644" s="2"/>
      <c r="DU2644" s="2"/>
      <c r="DV2644" s="2"/>
      <c r="DW2644" s="2"/>
      <c r="DX2644" s="2"/>
      <c r="DY2644" s="2"/>
      <c r="DZ2644" s="2"/>
      <c r="EA2644" s="2"/>
      <c r="EB2644" s="2"/>
      <c r="EC2644" s="2"/>
      <c r="ED2644" s="2"/>
      <c r="EE2644" s="2"/>
      <c r="EF2644" s="2"/>
      <c r="EG2644" s="2"/>
      <c r="EH2644" s="2"/>
      <c r="EI2644" s="2"/>
      <c r="EJ2644" s="2"/>
      <c r="EK2644" s="2"/>
      <c r="EL2644" s="2"/>
      <c r="EM2644" s="2"/>
      <c r="EN2644" s="2"/>
      <c r="EO2644" s="2"/>
      <c r="EP2644" s="2"/>
      <c r="EQ2644" s="2"/>
      <c r="ER2644" s="2"/>
      <c r="ES2644" s="2"/>
      <c r="ET2644" s="2"/>
      <c r="EU2644" s="2"/>
      <c r="EV2644" s="2"/>
      <c r="EW2644" s="2"/>
      <c r="EX2644" s="2"/>
      <c r="EY2644" s="2"/>
      <c r="EZ2644" s="2"/>
      <c r="FA2644" s="2"/>
      <c r="FB2644" s="2"/>
      <c r="FC2644" s="2"/>
      <c r="FD2644" s="2"/>
      <c r="FE2644" s="2"/>
      <c r="FF2644" s="2"/>
      <c r="FG2644" s="2"/>
      <c r="FH2644" s="2"/>
      <c r="FI2644" s="2"/>
      <c r="FJ2644" s="2"/>
      <c r="FK2644" s="2"/>
      <c r="FL2644" s="2"/>
      <c r="FM2644" s="2"/>
      <c r="FN2644" s="2"/>
      <c r="FO2644" s="2"/>
      <c r="FP2644" s="2"/>
      <c r="FQ2644" s="2"/>
      <c r="FR2644" s="2"/>
      <c r="FS2644" s="2"/>
      <c r="FT2644" s="2"/>
      <c r="FU2644" s="2"/>
      <c r="FV2644" s="2"/>
      <c r="FW2644" s="2"/>
      <c r="FX2644" s="2"/>
      <c r="FY2644" s="2"/>
      <c r="FZ2644" s="2"/>
      <c r="GA2644" s="2"/>
      <c r="GB2644" s="2"/>
      <c r="GC2644" s="2"/>
      <c r="GD2644" s="2"/>
      <c r="GE2644" s="2"/>
      <c r="GF2644" s="2"/>
      <c r="GG2644" s="2"/>
      <c r="GH2644" s="2"/>
      <c r="GI2644" s="2"/>
      <c r="GJ2644" s="2"/>
      <c r="GK2644" s="2"/>
      <c r="GL2644" s="2"/>
      <c r="GM2644" s="2"/>
      <c r="GN2644" s="2"/>
      <c r="GO2644" s="2"/>
      <c r="GP2644" s="2"/>
      <c r="GQ2644" s="2"/>
      <c r="GR2644" s="2"/>
      <c r="GS2644" s="2"/>
      <c r="GT2644" s="2"/>
      <c r="GU2644" s="2"/>
      <c r="GV2644" s="2"/>
      <c r="GW2644" s="2"/>
      <c r="GX2644" s="2"/>
      <c r="GY2644" s="2"/>
      <c r="GZ2644" s="2"/>
      <c r="HA2644" s="2"/>
      <c r="HB2644" s="2"/>
      <c r="HC2644" s="2"/>
      <c r="HD2644" s="2"/>
      <c r="HE2644" s="2"/>
      <c r="HF2644" s="2"/>
      <c r="HG2644" s="2"/>
      <c r="HH2644" s="2"/>
      <c r="HI2644" s="2"/>
      <c r="HJ2644" s="2"/>
      <c r="HK2644" s="2"/>
      <c r="HL2644" s="2"/>
      <c r="HM2644" s="2"/>
      <c r="HN2644" s="2"/>
      <c r="HO2644" s="2"/>
      <c r="HP2644" s="2"/>
      <c r="HQ2644" s="2"/>
      <c r="HR2644" s="2"/>
      <c r="HS2644" s="2"/>
      <c r="HT2644" s="2"/>
      <c r="HU2644" s="2"/>
      <c r="HV2644" s="2"/>
      <c r="HW2644" s="2"/>
      <c r="HX2644" s="2"/>
      <c r="HY2644" s="2"/>
      <c r="HZ2644" s="2"/>
      <c r="IA2644" s="2"/>
      <c r="IB2644" s="2"/>
      <c r="IC2644" s="2"/>
      <c r="ID2644" s="2"/>
      <c r="IE2644" s="2"/>
      <c r="IF2644" s="2"/>
      <c r="IG2644" s="2"/>
      <c r="IH2644" s="2"/>
      <c r="II2644" s="2"/>
      <c r="IJ2644" s="2"/>
      <c r="IK2644" s="2"/>
      <c r="IL2644" s="2"/>
      <c r="IM2644" s="2"/>
      <c r="IN2644" s="2"/>
      <c r="IO2644" s="2"/>
      <c r="IP2644" s="2"/>
      <c r="IQ2644" s="2"/>
    </row>
    <row r="2646" spans="1:251" ht="19.2">
      <c r="A2646" s="1" t="s">
        <v>0</v>
      </c>
      <c r="AW2646" s="3"/>
      <c r="AX2646" s="4"/>
      <c r="AY2646" s="3"/>
    </row>
    <row r="2648" spans="1:251" ht="18">
      <c r="B2648" s="115" t="s">
        <v>8</v>
      </c>
      <c r="C2648" s="116"/>
      <c r="D2648" s="116"/>
      <c r="E2648" s="116"/>
      <c r="F2648" s="116"/>
      <c r="G2648" s="116"/>
      <c r="H2648" s="116"/>
      <c r="I2648" s="116"/>
      <c r="J2648" s="116"/>
      <c r="K2648" s="116"/>
      <c r="L2648" s="116"/>
      <c r="M2648" s="116"/>
      <c r="N2648" s="116"/>
      <c r="O2648" s="116"/>
      <c r="P2648" s="116"/>
      <c r="Q2648" s="116"/>
      <c r="R2648" s="116"/>
      <c r="S2648" s="116"/>
      <c r="T2648" s="116"/>
      <c r="U2648" s="116"/>
      <c r="V2648" s="116"/>
      <c r="W2648" s="116"/>
      <c r="X2648" s="116"/>
      <c r="Y2648" s="116"/>
      <c r="Z2648" s="116"/>
      <c r="AA2648" s="116"/>
      <c r="AB2648" s="116"/>
      <c r="AC2648" s="116"/>
      <c r="AD2648" s="116"/>
      <c r="AE2648" s="116"/>
      <c r="AF2648" s="116"/>
      <c r="AG2648" s="116"/>
      <c r="AH2648" s="116"/>
      <c r="AI2648" s="116"/>
      <c r="AJ2648" s="116"/>
      <c r="AK2648" s="116"/>
      <c r="AL2648" s="116"/>
      <c r="AM2648" s="116"/>
      <c r="AN2648" s="116"/>
      <c r="AO2648" s="116"/>
      <c r="AP2648" s="116"/>
      <c r="AQ2648" s="116"/>
      <c r="AR2648" s="116"/>
      <c r="AS2648" s="116"/>
      <c r="AT2648" s="116"/>
      <c r="AU2648" s="116"/>
      <c r="AV2648" s="116"/>
      <c r="AW2648" s="116"/>
      <c r="AX2648" s="116"/>
    </row>
    <row r="2649" spans="1:251">
      <c r="Z2649" s="5"/>
      <c r="AD2649" s="5"/>
      <c r="AE2649" s="5"/>
      <c r="AF2649" s="5"/>
      <c r="AG2649" s="5"/>
      <c r="AH2649" s="5"/>
      <c r="AI2649" s="5"/>
      <c r="AO2649" s="5"/>
    </row>
    <row r="2650" spans="1:251" ht="13.8" thickBot="1">
      <c r="Z2650" s="5"/>
      <c r="AD2650" s="5"/>
      <c r="AE2650" s="5"/>
      <c r="AF2650" s="5"/>
      <c r="AG2650" s="5"/>
      <c r="AH2650" s="5"/>
      <c r="AI2650" s="5"/>
      <c r="AO2650" s="5"/>
      <c r="DI2650" s="6"/>
    </row>
    <row r="2651" spans="1:251" ht="24.75" customHeight="1" thickBot="1">
      <c r="B2651" s="117" t="s">
        <v>1</v>
      </c>
      <c r="C2651" s="118"/>
      <c r="D2651" s="118"/>
      <c r="E2651" s="118"/>
      <c r="F2651" s="118"/>
      <c r="G2651" s="118"/>
      <c r="H2651" s="119" t="s">
        <v>312</v>
      </c>
      <c r="I2651" s="120"/>
      <c r="J2651" s="120"/>
      <c r="K2651" s="120"/>
      <c r="L2651" s="120"/>
      <c r="M2651" s="120"/>
      <c r="N2651" s="120"/>
      <c r="O2651" s="120"/>
      <c r="P2651" s="120"/>
      <c r="Q2651" s="120"/>
      <c r="R2651" s="120"/>
      <c r="S2651" s="120"/>
      <c r="T2651" s="120"/>
      <c r="U2651" s="120"/>
      <c r="V2651" s="120"/>
      <c r="W2651" s="120"/>
      <c r="X2651" s="120"/>
      <c r="Y2651" s="120"/>
      <c r="Z2651" s="120"/>
      <c r="AA2651" s="120"/>
      <c r="AB2651" s="120"/>
      <c r="AC2651" s="120"/>
      <c r="AD2651" s="120"/>
      <c r="AE2651" s="120"/>
      <c r="AF2651" s="120"/>
      <c r="AG2651" s="120"/>
      <c r="AH2651" s="120"/>
      <c r="AI2651" s="120"/>
      <c r="AJ2651" s="120"/>
      <c r="AK2651" s="120"/>
      <c r="AL2651" s="120"/>
      <c r="AM2651" s="120"/>
      <c r="AN2651" s="120"/>
      <c r="AO2651" s="120"/>
      <c r="AP2651" s="120"/>
      <c r="AQ2651" s="120"/>
      <c r="AR2651" s="120"/>
      <c r="AS2651" s="120"/>
      <c r="AT2651" s="120"/>
      <c r="AU2651" s="120"/>
      <c r="AV2651" s="120"/>
      <c r="AW2651" s="120"/>
      <c r="AX2651" s="121"/>
      <c r="DI2651" s="6"/>
    </row>
    <row r="2652" spans="1:251" ht="14.4">
      <c r="B2652" s="7"/>
      <c r="C2652" s="7"/>
      <c r="D2652" s="7"/>
      <c r="E2652" s="7"/>
      <c r="F2652" s="7"/>
      <c r="G2652" s="7"/>
      <c r="H2652" s="8"/>
      <c r="I2652" s="8"/>
      <c r="J2652" s="8"/>
      <c r="K2652" s="8"/>
      <c r="L2652" s="9"/>
      <c r="M2652" s="9"/>
      <c r="N2652" s="9"/>
      <c r="O2652" s="9"/>
      <c r="P2652" s="8"/>
      <c r="Q2652" s="8"/>
      <c r="R2652" s="8"/>
      <c r="S2652" s="8"/>
      <c r="T2652" s="8"/>
      <c r="U2652" s="8"/>
      <c r="V2652" s="10"/>
      <c r="W2652" s="10"/>
      <c r="X2652" s="10"/>
      <c r="Y2652" s="10"/>
      <c r="Z2652" s="10"/>
      <c r="AA2652" s="10"/>
      <c r="AB2652" s="10"/>
      <c r="AC2652" s="10"/>
      <c r="AD2652" s="10"/>
      <c r="AE2652" s="10"/>
      <c r="AF2652" s="10"/>
      <c r="AG2652" s="10"/>
      <c r="AH2652" s="10"/>
      <c r="AI2652" s="10"/>
      <c r="AJ2652" s="10"/>
      <c r="AK2652" s="10"/>
      <c r="AL2652" s="10"/>
      <c r="AM2652" s="10"/>
      <c r="AN2652" s="10"/>
      <c r="AO2652" s="10"/>
      <c r="AP2652" s="10"/>
      <c r="AQ2652" s="10"/>
      <c r="AR2652" s="10"/>
      <c r="AS2652" s="10"/>
      <c r="AT2652" s="10"/>
      <c r="AU2652" s="10"/>
      <c r="AV2652" s="10"/>
      <c r="AW2652" s="10"/>
      <c r="AX2652" s="10"/>
      <c r="DI2652" s="6"/>
    </row>
    <row r="2653" spans="1:251" ht="15" thickBot="1">
      <c r="A2653" s="11"/>
      <c r="B2653" s="10" t="s">
        <v>2</v>
      </c>
      <c r="C2653" s="8"/>
      <c r="D2653" s="8"/>
      <c r="E2653" s="8"/>
      <c r="F2653" s="8"/>
      <c r="G2653" s="8"/>
      <c r="H2653" s="8"/>
      <c r="I2653" s="8"/>
      <c r="J2653" s="8"/>
      <c r="K2653" s="8"/>
      <c r="L2653" s="9"/>
      <c r="M2653" s="9"/>
      <c r="N2653" s="9"/>
      <c r="O2653" s="9"/>
      <c r="P2653" s="8"/>
      <c r="Q2653" s="8"/>
      <c r="R2653" s="8"/>
      <c r="S2653" s="8"/>
      <c r="T2653" s="8"/>
      <c r="U2653" s="8"/>
      <c r="V2653" s="10"/>
      <c r="W2653" s="10"/>
      <c r="X2653" s="10"/>
      <c r="Y2653" s="10"/>
      <c r="Z2653" s="10"/>
      <c r="AA2653" s="10"/>
      <c r="AB2653" s="10"/>
      <c r="AC2653" s="10"/>
      <c r="AD2653" s="10"/>
      <c r="AE2653" s="10"/>
      <c r="AF2653" s="10"/>
      <c r="AG2653" s="10"/>
      <c r="AH2653" s="10"/>
      <c r="AI2653" s="10"/>
      <c r="AJ2653" s="10"/>
      <c r="AK2653" s="10"/>
      <c r="AL2653" s="10"/>
      <c r="AM2653" s="10"/>
      <c r="AN2653" s="10"/>
      <c r="AO2653" s="10"/>
      <c r="AP2653" s="10"/>
      <c r="AQ2653" s="10"/>
      <c r="AR2653" s="10"/>
      <c r="AS2653" s="10"/>
      <c r="AT2653" s="10"/>
      <c r="AU2653" s="10"/>
      <c r="AV2653" s="10"/>
      <c r="AW2653" s="10"/>
      <c r="AX2653" s="10"/>
      <c r="DI2653" s="6"/>
    </row>
    <row r="2654" spans="1:251" ht="14.4">
      <c r="A2654" s="8"/>
      <c r="B2654" s="12"/>
      <c r="C2654" s="7"/>
      <c r="D2654" s="7"/>
      <c r="E2654" s="7"/>
      <c r="F2654" s="7"/>
      <c r="G2654" s="7"/>
      <c r="H2654" s="7"/>
      <c r="I2654" s="7"/>
      <c r="J2654" s="7"/>
      <c r="K2654" s="7"/>
      <c r="L2654" s="13"/>
      <c r="M2654" s="13"/>
      <c r="N2654" s="13"/>
      <c r="O2654" s="13"/>
      <c r="P2654" s="7"/>
      <c r="Q2654" s="7"/>
      <c r="R2654" s="7"/>
      <c r="S2654" s="7"/>
      <c r="T2654" s="7"/>
      <c r="U2654" s="7"/>
      <c r="V2654" s="14"/>
      <c r="W2654" s="14"/>
      <c r="X2654" s="14"/>
      <c r="Y2654" s="14"/>
      <c r="Z2654" s="14"/>
      <c r="AA2654" s="14"/>
      <c r="AB2654" s="14"/>
      <c r="AC2654" s="14"/>
      <c r="AD2654" s="14"/>
      <c r="AE2654" s="14"/>
      <c r="AF2654" s="14"/>
      <c r="AG2654" s="14"/>
      <c r="AH2654" s="14"/>
      <c r="AI2654" s="14"/>
      <c r="AJ2654" s="14"/>
      <c r="AK2654" s="14"/>
      <c r="AL2654" s="14"/>
      <c r="AM2654" s="14"/>
      <c r="AN2654" s="14"/>
      <c r="AO2654" s="14"/>
      <c r="AP2654" s="14"/>
      <c r="AQ2654" s="14"/>
      <c r="AR2654" s="14"/>
      <c r="AS2654" s="14"/>
      <c r="AT2654" s="14"/>
      <c r="AU2654" s="14"/>
      <c r="AV2654" s="14"/>
      <c r="AW2654" s="14"/>
      <c r="AX2654" s="15"/>
    </row>
    <row r="2655" spans="1:251" ht="12" customHeight="1">
      <c r="A2655" s="8"/>
      <c r="B2655" s="122" t="s">
        <v>313</v>
      </c>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4"/>
    </row>
    <row r="2656" spans="1:251" ht="12" customHeight="1">
      <c r="A2656" s="8"/>
      <c r="B2656" s="122"/>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4"/>
      <c r="BC2656" s="16"/>
    </row>
    <row r="2657" spans="1:113" ht="12" customHeight="1">
      <c r="A2657" s="8"/>
      <c r="B2657" s="122"/>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4"/>
    </row>
    <row r="2658" spans="1:113" ht="12" customHeight="1">
      <c r="A2658" s="8"/>
      <c r="B2658" s="122"/>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4"/>
    </row>
    <row r="2659" spans="1:113" ht="12" customHeight="1">
      <c r="A2659" s="8"/>
      <c r="B2659" s="122"/>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4"/>
    </row>
    <row r="2660" spans="1:113" ht="15" thickBot="1">
      <c r="A2660" s="17"/>
      <c r="B2660" s="18"/>
      <c r="C2660" s="19"/>
      <c r="D2660" s="19"/>
      <c r="E2660" s="19"/>
      <c r="F2660" s="19"/>
      <c r="G2660" s="19"/>
      <c r="H2660" s="19"/>
      <c r="I2660" s="19"/>
      <c r="J2660" s="19"/>
      <c r="K2660" s="19"/>
      <c r="L2660" s="19"/>
      <c r="M2660" s="19"/>
      <c r="N2660" s="19"/>
      <c r="O2660" s="19"/>
      <c r="P2660" s="19"/>
      <c r="Q2660" s="19"/>
      <c r="R2660" s="19"/>
      <c r="S2660" s="19"/>
      <c r="T2660" s="19"/>
      <c r="U2660" s="19"/>
      <c r="V2660" s="19"/>
      <c r="W2660" s="19"/>
      <c r="X2660" s="19"/>
      <c r="Y2660" s="19"/>
      <c r="Z2660" s="19"/>
      <c r="AA2660" s="19"/>
      <c r="AB2660" s="19"/>
      <c r="AC2660" s="19"/>
      <c r="AD2660" s="19"/>
      <c r="AE2660" s="19"/>
      <c r="AF2660" s="19"/>
      <c r="AG2660" s="19"/>
      <c r="AH2660" s="19"/>
      <c r="AI2660" s="19"/>
      <c r="AJ2660" s="19"/>
      <c r="AK2660" s="19"/>
      <c r="AL2660" s="19"/>
      <c r="AM2660" s="19"/>
      <c r="AN2660" s="19"/>
      <c r="AO2660" s="19"/>
      <c r="AP2660" s="19"/>
      <c r="AQ2660" s="19"/>
      <c r="AR2660" s="19"/>
      <c r="AS2660" s="19"/>
      <c r="AT2660" s="19"/>
      <c r="AU2660" s="19"/>
      <c r="AV2660" s="19"/>
      <c r="AW2660" s="19"/>
      <c r="AX2660" s="20"/>
    </row>
    <row r="2661" spans="1:113">
      <c r="B2661" s="21"/>
    </row>
    <row r="2662" spans="1:113" ht="15" thickBot="1">
      <c r="A2662" s="11"/>
      <c r="B2662" s="10" t="s">
        <v>3</v>
      </c>
      <c r="C2662" s="8"/>
      <c r="D2662" s="8"/>
      <c r="E2662" s="8"/>
      <c r="F2662" s="8"/>
      <c r="G2662" s="8"/>
      <c r="H2662" s="8"/>
      <c r="I2662" s="8"/>
      <c r="J2662" s="8"/>
      <c r="K2662" s="8"/>
      <c r="L2662" s="9"/>
      <c r="M2662" s="9"/>
      <c r="N2662" s="9"/>
      <c r="O2662" s="9"/>
      <c r="P2662" s="8"/>
      <c r="Q2662" s="8"/>
      <c r="R2662" s="8"/>
      <c r="S2662" s="8"/>
      <c r="T2662" s="8"/>
      <c r="U2662" s="8"/>
      <c r="V2662" s="10"/>
      <c r="W2662" s="10"/>
      <c r="X2662" s="10"/>
      <c r="Y2662" s="10"/>
      <c r="Z2662" s="10"/>
      <c r="AA2662" s="10"/>
      <c r="AB2662" s="10"/>
      <c r="AC2662" s="10"/>
      <c r="AD2662" s="10"/>
      <c r="AE2662" s="10"/>
      <c r="AF2662" s="10"/>
      <c r="AG2662" s="10"/>
      <c r="AH2662" s="10"/>
      <c r="AI2662" s="10"/>
      <c r="AJ2662" s="10"/>
      <c r="AK2662" s="10"/>
      <c r="AL2662" s="10"/>
      <c r="AM2662" s="10"/>
      <c r="AN2662" s="10"/>
      <c r="AO2662" s="10"/>
      <c r="AP2662" s="10"/>
      <c r="AQ2662" s="10"/>
      <c r="AR2662" s="10"/>
      <c r="AS2662" s="10"/>
      <c r="AT2662" s="10"/>
      <c r="AU2662" s="10"/>
      <c r="AV2662" s="10"/>
      <c r="AW2662" s="10"/>
      <c r="AX2662" s="10"/>
      <c r="DI2662" s="6"/>
    </row>
    <row r="2663" spans="1:113" ht="14.4">
      <c r="A2663" s="8"/>
      <c r="B2663" s="12"/>
      <c r="C2663" s="7"/>
      <c r="D2663" s="7"/>
      <c r="E2663" s="7"/>
      <c r="F2663" s="7"/>
      <c r="G2663" s="7"/>
      <c r="H2663" s="7"/>
      <c r="I2663" s="7"/>
      <c r="J2663" s="7"/>
      <c r="K2663" s="7"/>
      <c r="L2663" s="13"/>
      <c r="M2663" s="13"/>
      <c r="N2663" s="13"/>
      <c r="O2663" s="13"/>
      <c r="P2663" s="7"/>
      <c r="Q2663" s="7"/>
      <c r="R2663" s="7"/>
      <c r="S2663" s="7"/>
      <c r="T2663" s="7"/>
      <c r="U2663" s="7"/>
      <c r="V2663" s="14"/>
      <c r="W2663" s="14"/>
      <c r="X2663" s="14"/>
      <c r="Y2663" s="14"/>
      <c r="Z2663" s="14"/>
      <c r="AA2663" s="14"/>
      <c r="AB2663" s="14"/>
      <c r="AC2663" s="14"/>
      <c r="AD2663" s="14"/>
      <c r="AE2663" s="14"/>
      <c r="AF2663" s="14"/>
      <c r="AG2663" s="14"/>
      <c r="AH2663" s="14"/>
      <c r="AI2663" s="14"/>
      <c r="AJ2663" s="14"/>
      <c r="AK2663" s="14"/>
      <c r="AL2663" s="14"/>
      <c r="AM2663" s="14"/>
      <c r="AN2663" s="14"/>
      <c r="AO2663" s="14"/>
      <c r="AP2663" s="14"/>
      <c r="AQ2663" s="14"/>
      <c r="AR2663" s="14"/>
      <c r="AS2663" s="14"/>
      <c r="AT2663" s="14"/>
      <c r="AU2663" s="14"/>
      <c r="AV2663" s="14"/>
      <c r="AW2663" s="14"/>
      <c r="AX2663" s="15"/>
    </row>
    <row r="2664" spans="1:113" ht="12" customHeight="1">
      <c r="A2664" s="8"/>
      <c r="B2664" s="162" t="s">
        <v>795</v>
      </c>
      <c r="C2664" s="163"/>
      <c r="D2664" s="163"/>
      <c r="E2664" s="163"/>
      <c r="F2664" s="163"/>
      <c r="G2664" s="163"/>
      <c r="H2664" s="163"/>
      <c r="I2664" s="163"/>
      <c r="J2664" s="163"/>
      <c r="K2664" s="163"/>
      <c r="L2664" s="163"/>
      <c r="M2664" s="163"/>
      <c r="N2664" s="163"/>
      <c r="O2664" s="163"/>
      <c r="P2664" s="163"/>
      <c r="Q2664" s="163"/>
      <c r="R2664" s="163"/>
      <c r="S2664" s="163"/>
      <c r="T2664" s="163"/>
      <c r="U2664" s="163"/>
      <c r="V2664" s="163"/>
      <c r="W2664" s="163"/>
      <c r="X2664" s="163"/>
      <c r="Y2664" s="163"/>
      <c r="Z2664" s="163"/>
      <c r="AA2664" s="163"/>
      <c r="AB2664" s="163"/>
      <c r="AC2664" s="163"/>
      <c r="AD2664" s="163"/>
      <c r="AE2664" s="163"/>
      <c r="AF2664" s="163"/>
      <c r="AG2664" s="163"/>
      <c r="AH2664" s="163"/>
      <c r="AI2664" s="163"/>
      <c r="AJ2664" s="163"/>
      <c r="AK2664" s="163"/>
      <c r="AL2664" s="163"/>
      <c r="AM2664" s="163"/>
      <c r="AN2664" s="163"/>
      <c r="AO2664" s="163"/>
      <c r="AP2664" s="163"/>
      <c r="AQ2664" s="163"/>
      <c r="AR2664" s="163"/>
      <c r="AS2664" s="163"/>
      <c r="AT2664" s="163"/>
      <c r="AU2664" s="163"/>
      <c r="AV2664" s="163"/>
      <c r="AW2664" s="163"/>
      <c r="AX2664" s="164"/>
    </row>
    <row r="2665" spans="1:113" ht="12" customHeight="1">
      <c r="A2665" s="8"/>
      <c r="B2665" s="162"/>
      <c r="C2665" s="163"/>
      <c r="D2665" s="163"/>
      <c r="E2665" s="163"/>
      <c r="F2665" s="163"/>
      <c r="G2665" s="163"/>
      <c r="H2665" s="163"/>
      <c r="I2665" s="163"/>
      <c r="J2665" s="163"/>
      <c r="K2665" s="163"/>
      <c r="L2665" s="163"/>
      <c r="M2665" s="163"/>
      <c r="N2665" s="163"/>
      <c r="O2665" s="163"/>
      <c r="P2665" s="163"/>
      <c r="Q2665" s="163"/>
      <c r="R2665" s="163"/>
      <c r="S2665" s="163"/>
      <c r="T2665" s="163"/>
      <c r="U2665" s="163"/>
      <c r="V2665" s="163"/>
      <c r="W2665" s="163"/>
      <c r="X2665" s="163"/>
      <c r="Y2665" s="163"/>
      <c r="Z2665" s="163"/>
      <c r="AA2665" s="163"/>
      <c r="AB2665" s="163"/>
      <c r="AC2665" s="163"/>
      <c r="AD2665" s="163"/>
      <c r="AE2665" s="163"/>
      <c r="AF2665" s="163"/>
      <c r="AG2665" s="163"/>
      <c r="AH2665" s="163"/>
      <c r="AI2665" s="163"/>
      <c r="AJ2665" s="163"/>
      <c r="AK2665" s="163"/>
      <c r="AL2665" s="163"/>
      <c r="AM2665" s="163"/>
      <c r="AN2665" s="163"/>
      <c r="AO2665" s="163"/>
      <c r="AP2665" s="163"/>
      <c r="AQ2665" s="163"/>
      <c r="AR2665" s="163"/>
      <c r="AS2665" s="163"/>
      <c r="AT2665" s="163"/>
      <c r="AU2665" s="163"/>
      <c r="AV2665" s="163"/>
      <c r="AW2665" s="163"/>
      <c r="AX2665" s="164"/>
      <c r="BC2665" s="16"/>
    </row>
    <row r="2666" spans="1:113" ht="12" customHeight="1">
      <c r="A2666" s="8"/>
      <c r="B2666" s="162"/>
      <c r="C2666" s="163"/>
      <c r="D2666" s="163"/>
      <c r="E2666" s="163"/>
      <c r="F2666" s="163"/>
      <c r="G2666" s="163"/>
      <c r="H2666" s="163"/>
      <c r="I2666" s="163"/>
      <c r="J2666" s="163"/>
      <c r="K2666" s="163"/>
      <c r="L2666" s="163"/>
      <c r="M2666" s="163"/>
      <c r="N2666" s="163"/>
      <c r="O2666" s="163"/>
      <c r="P2666" s="163"/>
      <c r="Q2666" s="163"/>
      <c r="R2666" s="163"/>
      <c r="S2666" s="163"/>
      <c r="T2666" s="163"/>
      <c r="U2666" s="163"/>
      <c r="V2666" s="163"/>
      <c r="W2666" s="163"/>
      <c r="X2666" s="163"/>
      <c r="Y2666" s="163"/>
      <c r="Z2666" s="163"/>
      <c r="AA2666" s="163"/>
      <c r="AB2666" s="163"/>
      <c r="AC2666" s="163"/>
      <c r="AD2666" s="163"/>
      <c r="AE2666" s="163"/>
      <c r="AF2666" s="163"/>
      <c r="AG2666" s="163"/>
      <c r="AH2666" s="163"/>
      <c r="AI2666" s="163"/>
      <c r="AJ2666" s="163"/>
      <c r="AK2666" s="163"/>
      <c r="AL2666" s="163"/>
      <c r="AM2666" s="163"/>
      <c r="AN2666" s="163"/>
      <c r="AO2666" s="163"/>
      <c r="AP2666" s="163"/>
      <c r="AQ2666" s="163"/>
      <c r="AR2666" s="163"/>
      <c r="AS2666" s="163"/>
      <c r="AT2666" s="163"/>
      <c r="AU2666" s="163"/>
      <c r="AV2666" s="163"/>
      <c r="AW2666" s="163"/>
      <c r="AX2666" s="164"/>
    </row>
    <row r="2667" spans="1:113" ht="12" customHeight="1">
      <c r="A2667" s="8"/>
      <c r="B2667" s="162"/>
      <c r="C2667" s="163"/>
      <c r="D2667" s="163"/>
      <c r="E2667" s="163"/>
      <c r="F2667" s="163"/>
      <c r="G2667" s="163"/>
      <c r="H2667" s="163"/>
      <c r="I2667" s="163"/>
      <c r="J2667" s="163"/>
      <c r="K2667" s="163"/>
      <c r="L2667" s="163"/>
      <c r="M2667" s="163"/>
      <c r="N2667" s="163"/>
      <c r="O2667" s="163"/>
      <c r="P2667" s="163"/>
      <c r="Q2667" s="163"/>
      <c r="R2667" s="163"/>
      <c r="S2667" s="163"/>
      <c r="T2667" s="163"/>
      <c r="U2667" s="163"/>
      <c r="V2667" s="163"/>
      <c r="W2667" s="163"/>
      <c r="X2667" s="163"/>
      <c r="Y2667" s="163"/>
      <c r="Z2667" s="163"/>
      <c r="AA2667" s="163"/>
      <c r="AB2667" s="163"/>
      <c r="AC2667" s="163"/>
      <c r="AD2667" s="163"/>
      <c r="AE2667" s="163"/>
      <c r="AF2667" s="163"/>
      <c r="AG2667" s="163"/>
      <c r="AH2667" s="163"/>
      <c r="AI2667" s="163"/>
      <c r="AJ2667" s="163"/>
      <c r="AK2667" s="163"/>
      <c r="AL2667" s="163"/>
      <c r="AM2667" s="163"/>
      <c r="AN2667" s="163"/>
      <c r="AO2667" s="163"/>
      <c r="AP2667" s="163"/>
      <c r="AQ2667" s="163"/>
      <c r="AR2667" s="163"/>
      <c r="AS2667" s="163"/>
      <c r="AT2667" s="163"/>
      <c r="AU2667" s="163"/>
      <c r="AV2667" s="163"/>
      <c r="AW2667" s="163"/>
      <c r="AX2667" s="164"/>
    </row>
    <row r="2668" spans="1:113" ht="12" customHeight="1">
      <c r="A2668" s="8"/>
      <c r="B2668" s="162"/>
      <c r="C2668" s="163"/>
      <c r="D2668" s="163"/>
      <c r="E2668" s="163"/>
      <c r="F2668" s="163"/>
      <c r="G2668" s="163"/>
      <c r="H2668" s="163"/>
      <c r="I2668" s="163"/>
      <c r="J2668" s="163"/>
      <c r="K2668" s="163"/>
      <c r="L2668" s="163"/>
      <c r="M2668" s="163"/>
      <c r="N2668" s="163"/>
      <c r="O2668" s="163"/>
      <c r="P2668" s="163"/>
      <c r="Q2668" s="163"/>
      <c r="R2668" s="163"/>
      <c r="S2668" s="163"/>
      <c r="T2668" s="163"/>
      <c r="U2668" s="163"/>
      <c r="V2668" s="163"/>
      <c r="W2668" s="163"/>
      <c r="X2668" s="163"/>
      <c r="Y2668" s="163"/>
      <c r="Z2668" s="163"/>
      <c r="AA2668" s="163"/>
      <c r="AB2668" s="163"/>
      <c r="AC2668" s="163"/>
      <c r="AD2668" s="163"/>
      <c r="AE2668" s="163"/>
      <c r="AF2668" s="163"/>
      <c r="AG2668" s="163"/>
      <c r="AH2668" s="163"/>
      <c r="AI2668" s="163"/>
      <c r="AJ2668" s="163"/>
      <c r="AK2668" s="163"/>
      <c r="AL2668" s="163"/>
      <c r="AM2668" s="163"/>
      <c r="AN2668" s="163"/>
      <c r="AO2668" s="163"/>
      <c r="AP2668" s="163"/>
      <c r="AQ2668" s="163"/>
      <c r="AR2668" s="163"/>
      <c r="AS2668" s="163"/>
      <c r="AT2668" s="163"/>
      <c r="AU2668" s="163"/>
      <c r="AV2668" s="163"/>
      <c r="AW2668" s="163"/>
      <c r="AX2668" s="164"/>
    </row>
    <row r="2669" spans="1:113" ht="15" thickBot="1">
      <c r="A2669" s="17"/>
      <c r="B2669" s="18"/>
      <c r="C2669" s="19"/>
      <c r="D2669" s="19"/>
      <c r="E2669" s="19"/>
      <c r="F2669" s="19"/>
      <c r="G2669" s="19"/>
      <c r="H2669" s="19"/>
      <c r="I2669" s="19"/>
      <c r="J2669" s="19"/>
      <c r="K2669" s="19"/>
      <c r="L2669" s="19"/>
      <c r="M2669" s="19"/>
      <c r="N2669" s="19"/>
      <c r="O2669" s="19"/>
      <c r="P2669" s="19"/>
      <c r="Q2669" s="19"/>
      <c r="R2669" s="19"/>
      <c r="S2669" s="19"/>
      <c r="T2669" s="19"/>
      <c r="U2669" s="19"/>
      <c r="V2669" s="19"/>
      <c r="W2669" s="19"/>
      <c r="X2669" s="19"/>
      <c r="Y2669" s="19"/>
      <c r="Z2669" s="19"/>
      <c r="AA2669" s="19"/>
      <c r="AB2669" s="19"/>
      <c r="AC2669" s="19"/>
      <c r="AD2669" s="19"/>
      <c r="AE2669" s="19"/>
      <c r="AF2669" s="19"/>
      <c r="AG2669" s="19"/>
      <c r="AH2669" s="19"/>
      <c r="AI2669" s="19"/>
      <c r="AJ2669" s="19"/>
      <c r="AK2669" s="19"/>
      <c r="AL2669" s="19"/>
      <c r="AM2669" s="19"/>
      <c r="AN2669" s="19"/>
      <c r="AO2669" s="19"/>
      <c r="AP2669" s="19"/>
      <c r="AQ2669" s="19"/>
      <c r="AR2669" s="19"/>
      <c r="AS2669" s="19"/>
      <c r="AT2669" s="19"/>
      <c r="AU2669" s="19"/>
      <c r="AV2669" s="19"/>
      <c r="AW2669" s="19"/>
      <c r="AX2669" s="20"/>
    </row>
    <row r="2670" spans="1:113">
      <c r="B2670" s="21"/>
    </row>
    <row r="2671" spans="1:113" ht="14.4">
      <c r="B2671" s="10" t="s">
        <v>4</v>
      </c>
      <c r="C2671" s="8"/>
      <c r="D2671" s="8"/>
      <c r="E2671" s="8"/>
      <c r="F2671" s="8"/>
      <c r="G2671" s="8"/>
      <c r="H2671" s="8"/>
      <c r="I2671" s="8"/>
      <c r="J2671" s="8"/>
      <c r="K2671" s="8"/>
      <c r="L2671" s="9"/>
      <c r="M2671" s="9"/>
      <c r="N2671" s="9"/>
      <c r="O2671" s="9"/>
      <c r="P2671" s="8"/>
      <c r="Q2671" s="8"/>
      <c r="R2671" s="8"/>
      <c r="S2671" s="8"/>
      <c r="T2671" s="8"/>
      <c r="U2671" s="8"/>
      <c r="V2671" s="10"/>
      <c r="W2671" s="10"/>
      <c r="X2671" s="10"/>
      <c r="Y2671" s="10"/>
      <c r="Z2671" s="10"/>
      <c r="AA2671" s="10"/>
      <c r="AB2671" s="10"/>
      <c r="AC2671" s="10"/>
      <c r="AD2671" s="10"/>
      <c r="AE2671" s="10"/>
      <c r="AF2671" s="10"/>
      <c r="AG2671" s="10"/>
      <c r="AH2671" s="10"/>
      <c r="AI2671" s="10"/>
      <c r="AJ2671" s="10"/>
      <c r="AK2671" s="10"/>
      <c r="AL2671" s="10"/>
      <c r="AM2671" s="10"/>
      <c r="AN2671" s="10"/>
      <c r="AO2671" s="10"/>
      <c r="AP2671" s="10"/>
      <c r="AQ2671" s="10"/>
      <c r="AR2671" s="10"/>
      <c r="AS2671" s="10"/>
      <c r="AT2671" s="10"/>
      <c r="AU2671" s="10"/>
      <c r="AV2671" s="10"/>
      <c r="AW2671" s="10"/>
      <c r="AX2671" s="10"/>
    </row>
    <row r="2672" spans="1:113" ht="15" thickBot="1">
      <c r="B2672" s="8"/>
      <c r="C2672" s="8"/>
      <c r="D2672" s="8"/>
      <c r="E2672" s="8"/>
      <c r="F2672" s="8"/>
      <c r="G2672" s="8"/>
      <c r="H2672" s="8"/>
      <c r="I2672" s="8"/>
      <c r="J2672" s="8"/>
      <c r="K2672" s="8"/>
      <c r="L2672" s="9"/>
      <c r="M2672" s="9"/>
      <c r="N2672" s="9"/>
      <c r="O2672" s="9"/>
      <c r="P2672" s="8"/>
      <c r="Q2672" s="8"/>
      <c r="R2672" s="8"/>
      <c r="S2672" s="8"/>
      <c r="T2672" s="8"/>
      <c r="U2672" s="8"/>
      <c r="V2672" s="10"/>
      <c r="W2672" s="10"/>
      <c r="X2672" s="10"/>
      <c r="Y2672" s="10"/>
      <c r="Z2672" s="10"/>
      <c r="AA2672" s="10"/>
      <c r="AB2672" s="10"/>
      <c r="AC2672" s="10"/>
      <c r="AD2672" s="10"/>
      <c r="AE2672" s="10"/>
      <c r="AF2672" s="10"/>
      <c r="AG2672" s="10"/>
      <c r="AH2672" s="10"/>
      <c r="AI2672" s="10"/>
      <c r="AJ2672" s="10"/>
      <c r="AK2672" s="10"/>
      <c r="AL2672" s="10"/>
      <c r="AM2672" s="10"/>
      <c r="AN2672" s="10"/>
      <c r="AO2672" s="10"/>
      <c r="AP2672" s="10"/>
      <c r="AQ2672" s="10"/>
      <c r="AR2672" s="10"/>
      <c r="AS2672" s="10"/>
      <c r="AT2672" s="10"/>
      <c r="AU2672" s="10"/>
      <c r="AV2672" s="10"/>
      <c r="AW2672" s="10"/>
      <c r="AX2672" s="22" t="s">
        <v>5</v>
      </c>
    </row>
    <row r="2673" spans="1:251" s="16" customFormat="1" ht="13.5" customHeight="1">
      <c r="A2673" s="8"/>
      <c r="B2673" s="125" t="s">
        <v>6</v>
      </c>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7"/>
      <c r="AA2673" s="131" t="s">
        <v>9</v>
      </c>
      <c r="AB2673" s="126"/>
      <c r="AC2673" s="126"/>
      <c r="AD2673" s="126"/>
      <c r="AE2673" s="126"/>
      <c r="AF2673" s="126"/>
      <c r="AG2673" s="126"/>
      <c r="AH2673" s="126"/>
      <c r="AI2673" s="127"/>
      <c r="AJ2673" s="131" t="s">
        <v>10</v>
      </c>
      <c r="AK2673" s="126"/>
      <c r="AL2673" s="126"/>
      <c r="AM2673" s="126"/>
      <c r="AN2673" s="126"/>
      <c r="AO2673" s="126"/>
      <c r="AP2673" s="126"/>
      <c r="AQ2673" s="126"/>
      <c r="AR2673" s="127"/>
      <c r="AS2673" s="131" t="s">
        <v>7</v>
      </c>
      <c r="AT2673" s="126"/>
      <c r="AU2673" s="126"/>
      <c r="AV2673" s="126"/>
      <c r="AW2673" s="126"/>
      <c r="AX2673" s="133"/>
      <c r="AY2673" s="2"/>
      <c r="AZ2673" s="2"/>
      <c r="BA2673" s="2"/>
      <c r="BB2673" s="2"/>
      <c r="BC2673" s="2"/>
      <c r="BD2673" s="2"/>
      <c r="BE2673" s="2"/>
      <c r="BF2673" s="2"/>
      <c r="BG2673" s="2"/>
      <c r="BH2673" s="2"/>
      <c r="BI2673" s="2"/>
      <c r="BJ2673" s="2"/>
      <c r="BK2673" s="2"/>
      <c r="BL2673" s="2"/>
      <c r="BM2673" s="2"/>
      <c r="BN2673" s="2"/>
      <c r="BO2673" s="2"/>
      <c r="BP2673" s="2"/>
      <c r="BQ2673" s="2"/>
      <c r="BR2673" s="2"/>
      <c r="BS2673" s="2"/>
      <c r="BT2673" s="2"/>
      <c r="BU2673" s="2"/>
      <c r="BV2673" s="2"/>
      <c r="BW2673" s="2"/>
      <c r="BX2673" s="2"/>
      <c r="BY2673" s="2"/>
      <c r="BZ2673" s="2"/>
      <c r="CA2673" s="2"/>
      <c r="CB2673" s="2"/>
      <c r="CC2673" s="2"/>
      <c r="CD2673" s="2"/>
      <c r="CE2673" s="2"/>
      <c r="CF2673" s="2"/>
      <c r="CG2673" s="2"/>
      <c r="CH2673" s="2"/>
      <c r="CI2673" s="2"/>
      <c r="CJ2673" s="2"/>
      <c r="CK2673" s="2"/>
      <c r="CL2673" s="2"/>
      <c r="CM2673" s="2"/>
      <c r="CN2673" s="2"/>
      <c r="CO2673" s="2"/>
      <c r="CP2673" s="2"/>
      <c r="CQ2673" s="2"/>
      <c r="CR2673" s="2"/>
      <c r="CS2673" s="2"/>
      <c r="CT2673" s="2"/>
      <c r="CU2673" s="2"/>
      <c r="CV2673" s="2"/>
      <c r="CW2673" s="2"/>
      <c r="CX2673" s="2"/>
      <c r="CY2673" s="2"/>
      <c r="CZ2673" s="2"/>
      <c r="DA2673" s="2"/>
      <c r="DB2673" s="2"/>
      <c r="DC2673" s="2"/>
      <c r="DD2673" s="2"/>
      <c r="DE2673" s="2"/>
      <c r="DF2673" s="2"/>
      <c r="DG2673" s="2"/>
      <c r="DH2673" s="2"/>
      <c r="DI2673" s="2"/>
      <c r="DJ2673" s="2"/>
      <c r="DK2673" s="2"/>
      <c r="DL2673" s="2"/>
      <c r="DM2673" s="2"/>
      <c r="DN2673" s="2"/>
      <c r="DO2673" s="2"/>
      <c r="DP2673" s="2"/>
      <c r="DQ2673" s="2"/>
      <c r="DR2673" s="2"/>
      <c r="DS2673" s="2"/>
      <c r="DT2673" s="2"/>
      <c r="DU2673" s="2"/>
      <c r="DV2673" s="2"/>
      <c r="DW2673" s="2"/>
      <c r="DX2673" s="2"/>
      <c r="DY2673" s="2"/>
      <c r="DZ2673" s="2"/>
      <c r="EA2673" s="2"/>
      <c r="EB2673" s="2"/>
      <c r="EC2673" s="2"/>
      <c r="ED2673" s="2"/>
      <c r="EE2673" s="2"/>
      <c r="EF2673" s="2"/>
      <c r="EG2673" s="2"/>
      <c r="EH2673" s="2"/>
      <c r="EI2673" s="2"/>
      <c r="EJ2673" s="2"/>
      <c r="EK2673" s="2"/>
      <c r="EL2673" s="2"/>
      <c r="EM2673" s="2"/>
      <c r="EN2673" s="2"/>
      <c r="EO2673" s="2"/>
      <c r="EP2673" s="2"/>
      <c r="EQ2673" s="2"/>
      <c r="ER2673" s="2"/>
      <c r="ES2673" s="2"/>
      <c r="ET2673" s="2"/>
      <c r="EU2673" s="2"/>
      <c r="EV2673" s="2"/>
      <c r="EW2673" s="2"/>
      <c r="EX2673" s="2"/>
      <c r="EY2673" s="2"/>
      <c r="EZ2673" s="2"/>
      <c r="FA2673" s="2"/>
      <c r="FB2673" s="2"/>
      <c r="FC2673" s="2"/>
      <c r="FD2673" s="2"/>
      <c r="FE2673" s="2"/>
      <c r="FF2673" s="2"/>
      <c r="FG2673" s="2"/>
      <c r="FH2673" s="2"/>
      <c r="FI2673" s="2"/>
      <c r="FJ2673" s="2"/>
      <c r="FK2673" s="2"/>
      <c r="FL2673" s="2"/>
      <c r="FM2673" s="2"/>
      <c r="FN2673" s="2"/>
      <c r="FO2673" s="2"/>
      <c r="FP2673" s="2"/>
      <c r="FQ2673" s="2"/>
      <c r="FR2673" s="2"/>
      <c r="FS2673" s="2"/>
      <c r="FT2673" s="2"/>
      <c r="FU2673" s="2"/>
      <c r="FV2673" s="2"/>
      <c r="FW2673" s="2"/>
      <c r="FX2673" s="2"/>
      <c r="FY2673" s="2"/>
      <c r="FZ2673" s="2"/>
      <c r="GA2673" s="2"/>
      <c r="GB2673" s="2"/>
      <c r="GC2673" s="2"/>
      <c r="GD2673" s="2"/>
      <c r="GE2673" s="2"/>
      <c r="GF2673" s="2"/>
      <c r="GG2673" s="2"/>
      <c r="GH2673" s="2"/>
      <c r="GI2673" s="2"/>
      <c r="GJ2673" s="2"/>
      <c r="GK2673" s="2"/>
      <c r="GL2673" s="2"/>
      <c r="GM2673" s="2"/>
      <c r="GN2673" s="2"/>
      <c r="GO2673" s="2"/>
      <c r="GP2673" s="2"/>
      <c r="GQ2673" s="2"/>
      <c r="GR2673" s="2"/>
      <c r="GS2673" s="2"/>
      <c r="GT2673" s="2"/>
      <c r="GU2673" s="2"/>
      <c r="GV2673" s="2"/>
      <c r="GW2673" s="2"/>
      <c r="GX2673" s="2"/>
      <c r="GY2673" s="2"/>
      <c r="GZ2673" s="2"/>
      <c r="HA2673" s="2"/>
      <c r="HB2673" s="2"/>
      <c r="HC2673" s="2"/>
      <c r="HD2673" s="2"/>
      <c r="HE2673" s="2"/>
      <c r="HF2673" s="2"/>
      <c r="HG2673" s="2"/>
      <c r="HH2673" s="2"/>
      <c r="HI2673" s="2"/>
      <c r="HJ2673" s="2"/>
      <c r="HK2673" s="2"/>
      <c r="HL2673" s="2"/>
      <c r="HM2673" s="2"/>
      <c r="HN2673" s="2"/>
      <c r="HO2673" s="2"/>
      <c r="HP2673" s="2"/>
      <c r="HQ2673" s="2"/>
      <c r="HR2673" s="2"/>
      <c r="HS2673" s="2"/>
      <c r="HT2673" s="2"/>
      <c r="HU2673" s="2"/>
      <c r="HV2673" s="2"/>
      <c r="HW2673" s="2"/>
      <c r="HX2673" s="2"/>
      <c r="HY2673" s="2"/>
      <c r="HZ2673" s="2"/>
      <c r="IA2673" s="2"/>
      <c r="IB2673" s="2"/>
      <c r="IC2673" s="2"/>
      <c r="ID2673" s="2"/>
      <c r="IE2673" s="2"/>
      <c r="IF2673" s="2"/>
      <c r="IG2673" s="2"/>
      <c r="IH2673" s="2"/>
      <c r="II2673" s="2"/>
      <c r="IJ2673" s="2"/>
      <c r="IK2673" s="2"/>
      <c r="IL2673" s="2"/>
      <c r="IM2673" s="2"/>
      <c r="IN2673" s="2"/>
      <c r="IO2673" s="2"/>
      <c r="IP2673" s="2"/>
      <c r="IQ2673" s="2"/>
    </row>
    <row r="2674" spans="1:251" s="16" customFormat="1">
      <c r="A2674" s="8"/>
      <c r="B2674" s="128"/>
      <c r="C2674" s="129"/>
      <c r="D2674" s="129"/>
      <c r="E2674" s="129"/>
      <c r="F2674" s="129"/>
      <c r="G2674" s="129"/>
      <c r="H2674" s="129"/>
      <c r="I2674" s="129"/>
      <c r="J2674" s="129"/>
      <c r="K2674" s="129"/>
      <c r="L2674" s="129"/>
      <c r="M2674" s="129"/>
      <c r="N2674" s="129"/>
      <c r="O2674" s="129"/>
      <c r="P2674" s="129"/>
      <c r="Q2674" s="129"/>
      <c r="R2674" s="129"/>
      <c r="S2674" s="129"/>
      <c r="T2674" s="129"/>
      <c r="U2674" s="129"/>
      <c r="V2674" s="129"/>
      <c r="W2674" s="129"/>
      <c r="X2674" s="129"/>
      <c r="Y2674" s="129"/>
      <c r="Z2674" s="130"/>
      <c r="AA2674" s="132"/>
      <c r="AB2674" s="129"/>
      <c r="AC2674" s="129"/>
      <c r="AD2674" s="129"/>
      <c r="AE2674" s="129"/>
      <c r="AF2674" s="129"/>
      <c r="AG2674" s="129"/>
      <c r="AH2674" s="129"/>
      <c r="AI2674" s="130"/>
      <c r="AJ2674" s="132"/>
      <c r="AK2674" s="129"/>
      <c r="AL2674" s="129"/>
      <c r="AM2674" s="129"/>
      <c r="AN2674" s="129"/>
      <c r="AO2674" s="129"/>
      <c r="AP2674" s="129"/>
      <c r="AQ2674" s="129"/>
      <c r="AR2674" s="130"/>
      <c r="AS2674" s="132"/>
      <c r="AT2674" s="129"/>
      <c r="AU2674" s="129"/>
      <c r="AV2674" s="129"/>
      <c r="AW2674" s="129"/>
      <c r="AX2674" s="134"/>
      <c r="AY2674" s="2"/>
      <c r="AZ2674" s="2"/>
      <c r="BA2674" s="2"/>
      <c r="BB2674" s="23"/>
      <c r="BC2674" s="24"/>
      <c r="BE2674" s="2"/>
      <c r="BF2674" s="2"/>
      <c r="BG2674" s="2"/>
      <c r="BH2674" s="2"/>
      <c r="BI2674" s="2"/>
      <c r="BJ2674" s="2"/>
      <c r="BK2674" s="2"/>
      <c r="BL2674" s="2"/>
      <c r="BM2674" s="2"/>
      <c r="BN2674" s="2"/>
      <c r="BO2674" s="2"/>
      <c r="BP2674" s="2"/>
      <c r="BQ2674" s="2"/>
      <c r="BR2674" s="2"/>
      <c r="BS2674" s="2"/>
      <c r="BT2674" s="2"/>
      <c r="BU2674" s="2"/>
      <c r="BV2674" s="2"/>
      <c r="BW2674" s="2"/>
      <c r="BX2674" s="2"/>
      <c r="BY2674" s="2"/>
      <c r="BZ2674" s="2"/>
      <c r="CA2674" s="2"/>
      <c r="CB2674" s="2"/>
      <c r="CC2674" s="2"/>
      <c r="CD2674" s="2"/>
      <c r="CE2674" s="2"/>
      <c r="CF2674" s="2"/>
      <c r="CG2674" s="2"/>
      <c r="CH2674" s="2"/>
      <c r="CI2674" s="2"/>
      <c r="CJ2674" s="2"/>
      <c r="CK2674" s="2"/>
      <c r="CL2674" s="2"/>
      <c r="CM2674" s="2"/>
      <c r="CN2674" s="2"/>
      <c r="CO2674" s="2"/>
      <c r="CP2674" s="2"/>
      <c r="CQ2674" s="2"/>
      <c r="CR2674" s="2"/>
      <c r="CS2674" s="2"/>
      <c r="CT2674" s="2"/>
      <c r="CU2674" s="2"/>
      <c r="CV2674" s="2"/>
      <c r="CW2674" s="2"/>
      <c r="CX2674" s="2"/>
      <c r="CY2674" s="2"/>
      <c r="CZ2674" s="2"/>
      <c r="DA2674" s="2"/>
      <c r="DB2674" s="2"/>
      <c r="DC2674" s="2"/>
      <c r="DD2674" s="2"/>
      <c r="DE2674" s="2"/>
      <c r="DF2674" s="2"/>
      <c r="DG2674" s="2"/>
      <c r="DH2674" s="2"/>
      <c r="DI2674" s="2"/>
      <c r="DJ2674" s="2"/>
      <c r="DK2674" s="2"/>
      <c r="DL2674" s="2"/>
      <c r="DM2674" s="2"/>
      <c r="DN2674" s="2"/>
      <c r="DO2674" s="2"/>
      <c r="DP2674" s="2"/>
      <c r="DQ2674" s="2"/>
      <c r="DR2674" s="2"/>
      <c r="DS2674" s="2"/>
      <c r="DT2674" s="2"/>
      <c r="DU2674" s="2"/>
      <c r="DV2674" s="2"/>
      <c r="DW2674" s="2"/>
      <c r="DX2674" s="2"/>
      <c r="DY2674" s="2"/>
      <c r="DZ2674" s="2"/>
      <c r="EA2674" s="2"/>
      <c r="EB2674" s="2"/>
      <c r="EC2674" s="2"/>
      <c r="ED2674" s="2"/>
      <c r="EE2674" s="2"/>
      <c r="EF2674" s="2"/>
      <c r="EG2674" s="2"/>
      <c r="EH2674" s="2"/>
      <c r="EI2674" s="2"/>
      <c r="EJ2674" s="2"/>
      <c r="EK2674" s="2"/>
      <c r="EL2674" s="2"/>
      <c r="EM2674" s="2"/>
      <c r="EN2674" s="2"/>
      <c r="EO2674" s="2"/>
      <c r="EP2674" s="2"/>
      <c r="EQ2674" s="2"/>
      <c r="ER2674" s="2"/>
      <c r="ES2674" s="2"/>
      <c r="ET2674" s="2"/>
      <c r="EU2674" s="2"/>
      <c r="EV2674" s="2"/>
      <c r="EW2674" s="2"/>
      <c r="EX2674" s="2"/>
      <c r="EY2674" s="2"/>
      <c r="EZ2674" s="2"/>
      <c r="FA2674" s="2"/>
      <c r="FB2674" s="2"/>
      <c r="FC2674" s="2"/>
      <c r="FD2674" s="2"/>
      <c r="FE2674" s="2"/>
      <c r="FF2674" s="2"/>
      <c r="FG2674" s="2"/>
      <c r="FH2674" s="2"/>
      <c r="FI2674" s="2"/>
      <c r="FJ2674" s="2"/>
      <c r="FK2674" s="2"/>
      <c r="FL2674" s="2"/>
      <c r="FM2674" s="2"/>
      <c r="FN2674" s="2"/>
      <c r="FO2674" s="2"/>
      <c r="FP2674" s="2"/>
      <c r="FQ2674" s="2"/>
      <c r="FR2674" s="2"/>
      <c r="FS2674" s="2"/>
      <c r="FT2674" s="2"/>
      <c r="FU2674" s="2"/>
      <c r="FV2674" s="2"/>
      <c r="FW2674" s="2"/>
      <c r="FX2674" s="2"/>
      <c r="FY2674" s="2"/>
      <c r="FZ2674" s="2"/>
      <c r="GA2674" s="2"/>
      <c r="GB2674" s="2"/>
      <c r="GC2674" s="2"/>
      <c r="GD2674" s="2"/>
      <c r="GE2674" s="2"/>
      <c r="GF2674" s="2"/>
      <c r="GG2674" s="2"/>
      <c r="GH2674" s="2"/>
      <c r="GI2674" s="2"/>
      <c r="GJ2674" s="2"/>
      <c r="GK2674" s="2"/>
      <c r="GL2674" s="2"/>
      <c r="GM2674" s="2"/>
      <c r="GN2674" s="2"/>
      <c r="GO2674" s="2"/>
      <c r="GP2674" s="2"/>
      <c r="GQ2674" s="2"/>
      <c r="GR2674" s="2"/>
      <c r="GS2674" s="2"/>
      <c r="GT2674" s="2"/>
      <c r="GU2674" s="2"/>
      <c r="GV2674" s="2"/>
      <c r="GW2674" s="2"/>
      <c r="GX2674" s="2"/>
      <c r="GY2674" s="2"/>
      <c r="GZ2674" s="2"/>
      <c r="HA2674" s="2"/>
      <c r="HB2674" s="2"/>
      <c r="HC2674" s="2"/>
      <c r="HD2674" s="2"/>
      <c r="HE2674" s="2"/>
      <c r="HF2674" s="2"/>
      <c r="HG2674" s="2"/>
      <c r="HH2674" s="2"/>
      <c r="HI2674" s="2"/>
      <c r="HJ2674" s="2"/>
      <c r="HK2674" s="2"/>
      <c r="HL2674" s="2"/>
      <c r="HM2674" s="2"/>
      <c r="HN2674" s="2"/>
      <c r="HO2674" s="2"/>
      <c r="HP2674" s="2"/>
      <c r="HQ2674" s="2"/>
      <c r="HR2674" s="2"/>
      <c r="HS2674" s="2"/>
      <c r="HT2674" s="2"/>
      <c r="HU2674" s="2"/>
      <c r="HV2674" s="2"/>
      <c r="HW2674" s="2"/>
      <c r="HX2674" s="2"/>
      <c r="HY2674" s="2"/>
      <c r="HZ2674" s="2"/>
      <c r="IA2674" s="2"/>
      <c r="IB2674" s="2"/>
      <c r="IC2674" s="2"/>
      <c r="ID2674" s="2"/>
      <c r="IE2674" s="2"/>
      <c r="IF2674" s="2"/>
      <c r="IG2674" s="2"/>
      <c r="IH2674" s="2"/>
      <c r="II2674" s="2"/>
      <c r="IJ2674" s="2"/>
      <c r="IK2674" s="2"/>
      <c r="IL2674" s="2"/>
      <c r="IM2674" s="2"/>
      <c r="IN2674" s="2"/>
      <c r="IO2674" s="2"/>
      <c r="IP2674" s="2"/>
      <c r="IQ2674" s="2"/>
    </row>
    <row r="2675" spans="1:251" s="16" customFormat="1" ht="18.75" customHeight="1">
      <c r="A2675" s="8"/>
      <c r="B2675" s="25"/>
      <c r="C2675" s="135" t="s">
        <v>311</v>
      </c>
      <c r="D2675" s="136"/>
      <c r="E2675" s="136"/>
      <c r="F2675" s="136"/>
      <c r="G2675" s="136"/>
      <c r="H2675" s="136"/>
      <c r="I2675" s="136"/>
      <c r="J2675" s="136"/>
      <c r="K2675" s="136"/>
      <c r="L2675" s="136"/>
      <c r="M2675" s="136"/>
      <c r="N2675" s="136"/>
      <c r="O2675" s="136"/>
      <c r="P2675" s="136"/>
      <c r="Q2675" s="136"/>
      <c r="R2675" s="136"/>
      <c r="S2675" s="136"/>
      <c r="T2675" s="136"/>
      <c r="U2675" s="136"/>
      <c r="V2675" s="136"/>
      <c r="W2675" s="136"/>
      <c r="X2675" s="136"/>
      <c r="Y2675" s="136"/>
      <c r="Z2675" s="137"/>
      <c r="AA2675" s="138">
        <v>11068</v>
      </c>
      <c r="AB2675" s="139"/>
      <c r="AC2675" s="139"/>
      <c r="AD2675" s="139"/>
      <c r="AE2675" s="139"/>
      <c r="AF2675" s="139"/>
      <c r="AG2675" s="139"/>
      <c r="AH2675" s="139"/>
      <c r="AI2675" s="140"/>
      <c r="AJ2675" s="138">
        <v>10550</v>
      </c>
      <c r="AK2675" s="139"/>
      <c r="AL2675" s="139"/>
      <c r="AM2675" s="139"/>
      <c r="AN2675" s="139"/>
      <c r="AO2675" s="139"/>
      <c r="AP2675" s="139"/>
      <c r="AQ2675" s="139"/>
      <c r="AR2675" s="140"/>
      <c r="AS2675" s="141"/>
      <c r="AT2675" s="142"/>
      <c r="AU2675" s="142"/>
      <c r="AV2675" s="142"/>
      <c r="AW2675" s="142"/>
      <c r="AX2675" s="143"/>
      <c r="AY2675" s="2"/>
      <c r="AZ2675" s="2"/>
      <c r="BA2675" s="2"/>
      <c r="BB2675" s="2"/>
      <c r="BC2675" s="2"/>
      <c r="BD2675" s="2"/>
      <c r="BE2675" s="2"/>
      <c r="BF2675" s="2"/>
      <c r="BG2675" s="2"/>
      <c r="BH2675" s="2"/>
      <c r="BI2675" s="2"/>
      <c r="BJ2675" s="2"/>
      <c r="BK2675" s="2"/>
      <c r="BL2675" s="2"/>
      <c r="BM2675" s="2"/>
      <c r="BN2675" s="2"/>
      <c r="BO2675" s="2"/>
      <c r="BP2675" s="2"/>
      <c r="BQ2675" s="2"/>
      <c r="BR2675" s="2"/>
      <c r="BS2675" s="2"/>
      <c r="BT2675" s="2"/>
      <c r="BU2675" s="2"/>
      <c r="BV2675" s="2"/>
      <c r="BW2675" s="2"/>
      <c r="BX2675" s="2"/>
      <c r="BY2675" s="2"/>
      <c r="BZ2675" s="2"/>
      <c r="CA2675" s="2"/>
      <c r="CB2675" s="2"/>
      <c r="CC2675" s="2"/>
      <c r="CD2675" s="2"/>
      <c r="CE2675" s="2"/>
      <c r="CF2675" s="2"/>
      <c r="CG2675" s="2"/>
      <c r="CH2675" s="2"/>
      <c r="CI2675" s="2"/>
      <c r="CJ2675" s="2"/>
      <c r="CK2675" s="2"/>
      <c r="CL2675" s="2"/>
      <c r="CM2675" s="2"/>
      <c r="CN2675" s="2"/>
      <c r="CO2675" s="2"/>
      <c r="CP2675" s="2"/>
      <c r="CQ2675" s="2"/>
      <c r="CR2675" s="2"/>
      <c r="CS2675" s="2"/>
      <c r="CT2675" s="2"/>
      <c r="CU2675" s="2"/>
      <c r="CV2675" s="2"/>
      <c r="CW2675" s="2"/>
      <c r="CX2675" s="2"/>
      <c r="CY2675" s="2"/>
      <c r="CZ2675" s="2"/>
      <c r="DA2675" s="2"/>
      <c r="DB2675" s="2"/>
      <c r="DC2675" s="2"/>
      <c r="DD2675" s="2"/>
      <c r="DE2675" s="2"/>
      <c r="DF2675" s="2"/>
      <c r="DG2675" s="2"/>
      <c r="DH2675" s="2"/>
      <c r="DI2675" s="2"/>
      <c r="DJ2675" s="2"/>
      <c r="DK2675" s="2"/>
      <c r="DL2675" s="2"/>
      <c r="DM2675" s="2"/>
      <c r="DN2675" s="2"/>
      <c r="DO2675" s="2"/>
      <c r="DP2675" s="2"/>
      <c r="DQ2675" s="2"/>
      <c r="DR2675" s="2"/>
      <c r="DS2675" s="2"/>
      <c r="DT2675" s="2"/>
      <c r="DU2675" s="2"/>
      <c r="DV2675" s="2"/>
      <c r="DW2675" s="2"/>
      <c r="DX2675" s="2"/>
      <c r="DY2675" s="2"/>
      <c r="DZ2675" s="2"/>
      <c r="EA2675" s="2"/>
      <c r="EB2675" s="2"/>
      <c r="EC2675" s="2"/>
      <c r="ED2675" s="2"/>
      <c r="EE2675" s="2"/>
      <c r="EF2675" s="2"/>
      <c r="EG2675" s="2"/>
      <c r="EH2675" s="2"/>
      <c r="EI2675" s="2"/>
      <c r="EJ2675" s="2"/>
      <c r="EK2675" s="2"/>
      <c r="EL2675" s="2"/>
      <c r="EM2675" s="2"/>
      <c r="EN2675" s="2"/>
      <c r="EO2675" s="2"/>
      <c r="EP2675" s="2"/>
      <c r="EQ2675" s="2"/>
      <c r="ER2675" s="2"/>
      <c r="ES2675" s="2"/>
      <c r="ET2675" s="2"/>
      <c r="EU2675" s="2"/>
      <c r="EV2675" s="2"/>
      <c r="EW2675" s="2"/>
      <c r="EX2675" s="2"/>
      <c r="EY2675" s="2"/>
      <c r="EZ2675" s="2"/>
      <c r="FA2675" s="2"/>
      <c r="FB2675" s="2"/>
      <c r="FC2675" s="2"/>
      <c r="FD2675" s="2"/>
      <c r="FE2675" s="2"/>
      <c r="FF2675" s="2"/>
      <c r="FG2675" s="2"/>
      <c r="FH2675" s="2"/>
      <c r="FI2675" s="2"/>
      <c r="FJ2675" s="2"/>
      <c r="FK2675" s="2"/>
      <c r="FL2675" s="2"/>
      <c r="FM2675" s="2"/>
      <c r="FN2675" s="2"/>
      <c r="FO2675" s="2"/>
      <c r="FP2675" s="2"/>
      <c r="FQ2675" s="2"/>
      <c r="FR2675" s="2"/>
      <c r="FS2675" s="2"/>
      <c r="FT2675" s="2"/>
      <c r="FU2675" s="2"/>
      <c r="FV2675" s="2"/>
      <c r="FW2675" s="2"/>
      <c r="FX2675" s="2"/>
      <c r="FY2675" s="2"/>
      <c r="FZ2675" s="2"/>
      <c r="GA2675" s="2"/>
      <c r="GB2675" s="2"/>
      <c r="GC2675" s="2"/>
      <c r="GD2675" s="2"/>
      <c r="GE2675" s="2"/>
      <c r="GF2675" s="2"/>
      <c r="GG2675" s="2"/>
      <c r="GH2675" s="2"/>
      <c r="GI2675" s="2"/>
      <c r="GJ2675" s="2"/>
      <c r="GK2675" s="2"/>
      <c r="GL2675" s="2"/>
      <c r="GM2675" s="2"/>
      <c r="GN2675" s="2"/>
      <c r="GO2675" s="2"/>
      <c r="GP2675" s="2"/>
      <c r="GQ2675" s="2"/>
      <c r="GR2675" s="2"/>
      <c r="GS2675" s="2"/>
      <c r="GT2675" s="2"/>
      <c r="GU2675" s="2"/>
      <c r="GV2675" s="2"/>
      <c r="GW2675" s="2"/>
      <c r="GX2675" s="2"/>
      <c r="GY2675" s="2"/>
      <c r="GZ2675" s="2"/>
      <c r="HA2675" s="2"/>
      <c r="HB2675" s="2"/>
      <c r="HC2675" s="2"/>
      <c r="HD2675" s="2"/>
      <c r="HE2675" s="2"/>
      <c r="HF2675" s="2"/>
      <c r="HG2675" s="2"/>
      <c r="HH2675" s="2"/>
      <c r="HI2675" s="2"/>
      <c r="HJ2675" s="2"/>
      <c r="HK2675" s="2"/>
      <c r="HL2675" s="2"/>
      <c r="HM2675" s="2"/>
      <c r="HN2675" s="2"/>
      <c r="HO2675" s="2"/>
      <c r="HP2675" s="2"/>
      <c r="HQ2675" s="2"/>
      <c r="HR2675" s="2"/>
      <c r="HS2675" s="2"/>
      <c r="HT2675" s="2"/>
      <c r="HU2675" s="2"/>
      <c r="HV2675" s="2"/>
      <c r="HW2675" s="2"/>
      <c r="HX2675" s="2"/>
      <c r="HY2675" s="2"/>
      <c r="HZ2675" s="2"/>
      <c r="IA2675" s="2"/>
      <c r="IB2675" s="2"/>
      <c r="IC2675" s="2"/>
      <c r="ID2675" s="2"/>
      <c r="IE2675" s="2"/>
      <c r="IF2675" s="2"/>
      <c r="IG2675" s="2"/>
      <c r="IH2675" s="2"/>
      <c r="II2675" s="2"/>
      <c r="IJ2675" s="2"/>
      <c r="IK2675" s="2"/>
      <c r="IL2675" s="2"/>
      <c r="IM2675" s="2"/>
      <c r="IN2675" s="2"/>
      <c r="IO2675" s="2"/>
      <c r="IP2675" s="2"/>
      <c r="IQ2675" s="2"/>
    </row>
    <row r="2676" spans="1:251" s="16" customFormat="1" ht="18.75" customHeight="1" thickBot="1">
      <c r="A2676" s="17"/>
      <c r="B2676" s="144" t="s">
        <v>11</v>
      </c>
      <c r="C2676" s="145"/>
      <c r="D2676" s="145"/>
      <c r="E2676" s="145"/>
      <c r="F2676" s="145"/>
      <c r="G2676" s="145"/>
      <c r="H2676" s="145"/>
      <c r="I2676" s="145"/>
      <c r="J2676" s="145"/>
      <c r="K2676" s="145"/>
      <c r="L2676" s="145"/>
      <c r="M2676" s="145"/>
      <c r="N2676" s="145"/>
      <c r="O2676" s="145"/>
      <c r="P2676" s="145"/>
      <c r="Q2676" s="145"/>
      <c r="R2676" s="145"/>
      <c r="S2676" s="145"/>
      <c r="T2676" s="145"/>
      <c r="U2676" s="145"/>
      <c r="V2676" s="145"/>
      <c r="W2676" s="145"/>
      <c r="X2676" s="145"/>
      <c r="Y2676" s="145"/>
      <c r="Z2676" s="146"/>
      <c r="AA2676" s="147">
        <f>SUM($AA$2675:$AA$2675)</f>
        <v>11068</v>
      </c>
      <c r="AB2676" s="148"/>
      <c r="AC2676" s="148"/>
      <c r="AD2676" s="148"/>
      <c r="AE2676" s="148"/>
      <c r="AF2676" s="148"/>
      <c r="AG2676" s="148"/>
      <c r="AH2676" s="148"/>
      <c r="AI2676" s="149"/>
      <c r="AJ2676" s="147">
        <f>SUM($AJ$2675:$AJ$2675)</f>
        <v>10550</v>
      </c>
      <c r="AK2676" s="148"/>
      <c r="AL2676" s="148"/>
      <c r="AM2676" s="148"/>
      <c r="AN2676" s="148"/>
      <c r="AO2676" s="148"/>
      <c r="AP2676" s="148"/>
      <c r="AQ2676" s="148"/>
      <c r="AR2676" s="149"/>
      <c r="AS2676" s="150"/>
      <c r="AT2676" s="151"/>
      <c r="AU2676" s="151"/>
      <c r="AV2676" s="151"/>
      <c r="AW2676" s="151"/>
      <c r="AX2676" s="152"/>
      <c r="AY2676" s="2"/>
      <c r="AZ2676" s="2"/>
      <c r="BA2676" s="2"/>
      <c r="BB2676" s="2"/>
      <c r="BC2676" s="2"/>
      <c r="BD2676" s="2"/>
      <c r="BE2676" s="2"/>
      <c r="BF2676" s="2"/>
      <c r="BG2676" s="2"/>
      <c r="BH2676" s="2"/>
      <c r="BI2676" s="2"/>
      <c r="BJ2676" s="2"/>
      <c r="BK2676" s="2"/>
      <c r="BL2676" s="2"/>
      <c r="BM2676" s="2"/>
      <c r="BN2676" s="2"/>
      <c r="BO2676" s="2"/>
      <c r="BP2676" s="2"/>
      <c r="BQ2676" s="2"/>
      <c r="BR2676" s="2"/>
      <c r="BS2676" s="2"/>
      <c r="BT2676" s="2"/>
      <c r="BU2676" s="2"/>
      <c r="BV2676" s="2"/>
      <c r="BW2676" s="2"/>
      <c r="BX2676" s="2"/>
      <c r="BY2676" s="2"/>
      <c r="BZ2676" s="2"/>
      <c r="CA2676" s="2"/>
      <c r="CB2676" s="2"/>
      <c r="CC2676" s="2"/>
      <c r="CD2676" s="2"/>
      <c r="CE2676" s="2"/>
      <c r="CF2676" s="2"/>
      <c r="CG2676" s="2"/>
      <c r="CH2676" s="2"/>
      <c r="CI2676" s="2"/>
      <c r="CJ2676" s="2"/>
      <c r="CK2676" s="2"/>
      <c r="CL2676" s="2"/>
      <c r="CM2676" s="2"/>
      <c r="CN2676" s="2"/>
      <c r="CO2676" s="2"/>
      <c r="CP2676" s="2"/>
      <c r="CQ2676" s="2"/>
      <c r="CR2676" s="2"/>
      <c r="CS2676" s="2"/>
      <c r="CT2676" s="2"/>
      <c r="CU2676" s="2"/>
      <c r="CV2676" s="2"/>
      <c r="CW2676" s="2"/>
      <c r="CX2676" s="2"/>
      <c r="CY2676" s="2"/>
      <c r="CZ2676" s="2"/>
      <c r="DA2676" s="2"/>
      <c r="DB2676" s="2"/>
      <c r="DC2676" s="2"/>
      <c r="DD2676" s="2"/>
      <c r="DE2676" s="2"/>
      <c r="DF2676" s="2"/>
      <c r="DG2676" s="2"/>
      <c r="DH2676" s="2"/>
      <c r="DI2676" s="2"/>
      <c r="DJ2676" s="2"/>
      <c r="DK2676" s="2"/>
      <c r="DL2676" s="2"/>
      <c r="DM2676" s="2"/>
      <c r="DN2676" s="2"/>
      <c r="DO2676" s="2"/>
      <c r="DP2676" s="2"/>
      <c r="DQ2676" s="2"/>
      <c r="DR2676" s="2"/>
      <c r="DS2676" s="2"/>
      <c r="DT2676" s="2"/>
      <c r="DU2676" s="2"/>
      <c r="DV2676" s="2"/>
      <c r="DW2676" s="2"/>
      <c r="DX2676" s="2"/>
      <c r="DY2676" s="2"/>
      <c r="DZ2676" s="2"/>
      <c r="EA2676" s="2"/>
      <c r="EB2676" s="2"/>
      <c r="EC2676" s="2"/>
      <c r="ED2676" s="2"/>
      <c r="EE2676" s="2"/>
      <c r="EF2676" s="2"/>
      <c r="EG2676" s="2"/>
      <c r="EH2676" s="2"/>
      <c r="EI2676" s="2"/>
      <c r="EJ2676" s="2"/>
      <c r="EK2676" s="2"/>
      <c r="EL2676" s="2"/>
      <c r="EM2676" s="2"/>
      <c r="EN2676" s="2"/>
      <c r="EO2676" s="2"/>
      <c r="EP2676" s="2"/>
      <c r="EQ2676" s="2"/>
      <c r="ER2676" s="2"/>
      <c r="ES2676" s="2"/>
      <c r="ET2676" s="2"/>
      <c r="EU2676" s="2"/>
      <c r="EV2676" s="2"/>
      <c r="EW2676" s="2"/>
      <c r="EX2676" s="2"/>
      <c r="EY2676" s="2"/>
      <c r="EZ2676" s="2"/>
      <c r="FA2676" s="2"/>
      <c r="FB2676" s="2"/>
      <c r="FC2676" s="2"/>
      <c r="FD2676" s="2"/>
      <c r="FE2676" s="2"/>
      <c r="FF2676" s="2"/>
      <c r="FG2676" s="2"/>
      <c r="FH2676" s="2"/>
      <c r="FI2676" s="2"/>
      <c r="FJ2676" s="2"/>
      <c r="FK2676" s="2"/>
      <c r="FL2676" s="2"/>
      <c r="FM2676" s="2"/>
      <c r="FN2676" s="2"/>
      <c r="FO2676" s="2"/>
      <c r="FP2676" s="2"/>
      <c r="FQ2676" s="2"/>
      <c r="FR2676" s="2"/>
      <c r="FS2676" s="2"/>
      <c r="FT2676" s="2"/>
      <c r="FU2676" s="2"/>
      <c r="FV2676" s="2"/>
      <c r="FW2676" s="2"/>
      <c r="FX2676" s="2"/>
      <c r="FY2676" s="2"/>
      <c r="FZ2676" s="2"/>
      <c r="GA2676" s="2"/>
      <c r="GB2676" s="2"/>
      <c r="GC2676" s="2"/>
      <c r="GD2676" s="2"/>
      <c r="GE2676" s="2"/>
      <c r="GF2676" s="2"/>
      <c r="GG2676" s="2"/>
      <c r="GH2676" s="2"/>
      <c r="GI2676" s="2"/>
      <c r="GJ2676" s="2"/>
      <c r="GK2676" s="2"/>
      <c r="GL2676" s="2"/>
      <c r="GM2676" s="2"/>
      <c r="GN2676" s="2"/>
      <c r="GO2676" s="2"/>
      <c r="GP2676" s="2"/>
      <c r="GQ2676" s="2"/>
      <c r="GR2676" s="2"/>
      <c r="GS2676" s="2"/>
      <c r="GT2676" s="2"/>
      <c r="GU2676" s="2"/>
      <c r="GV2676" s="2"/>
      <c r="GW2676" s="2"/>
      <c r="GX2676" s="2"/>
      <c r="GY2676" s="2"/>
      <c r="GZ2676" s="2"/>
      <c r="HA2676" s="2"/>
      <c r="HB2676" s="2"/>
      <c r="HC2676" s="2"/>
      <c r="HD2676" s="2"/>
      <c r="HE2676" s="2"/>
      <c r="HF2676" s="2"/>
      <c r="HG2676" s="2"/>
      <c r="HH2676" s="2"/>
      <c r="HI2676" s="2"/>
      <c r="HJ2676" s="2"/>
      <c r="HK2676" s="2"/>
      <c r="HL2676" s="2"/>
      <c r="HM2676" s="2"/>
      <c r="HN2676" s="2"/>
      <c r="HO2676" s="2"/>
      <c r="HP2676" s="2"/>
      <c r="HQ2676" s="2"/>
      <c r="HR2676" s="2"/>
      <c r="HS2676" s="2"/>
      <c r="HT2676" s="2"/>
      <c r="HU2676" s="2"/>
      <c r="HV2676" s="2"/>
      <c r="HW2676" s="2"/>
      <c r="HX2676" s="2"/>
      <c r="HY2676" s="2"/>
      <c r="HZ2676" s="2"/>
      <c r="IA2676" s="2"/>
      <c r="IB2676" s="2"/>
      <c r="IC2676" s="2"/>
      <c r="ID2676" s="2"/>
      <c r="IE2676" s="2"/>
      <c r="IF2676" s="2"/>
      <c r="IG2676" s="2"/>
      <c r="IH2676" s="2"/>
      <c r="II2676" s="2"/>
      <c r="IJ2676" s="2"/>
      <c r="IK2676" s="2"/>
      <c r="IL2676" s="2"/>
      <c r="IM2676" s="2"/>
      <c r="IN2676" s="2"/>
      <c r="IO2676" s="2"/>
      <c r="IP2676" s="2"/>
      <c r="IQ2676" s="2"/>
    </row>
    <row r="2678" spans="1:251" ht="19.2">
      <c r="A2678" s="1" t="s">
        <v>0</v>
      </c>
      <c r="AW2678" s="3"/>
      <c r="AX2678" s="4"/>
      <c r="AY2678" s="3"/>
    </row>
    <row r="2680" spans="1:251" ht="18">
      <c r="B2680" s="115" t="s">
        <v>8</v>
      </c>
      <c r="C2680" s="116"/>
      <c r="D2680" s="116"/>
      <c r="E2680" s="116"/>
      <c r="F2680" s="116"/>
      <c r="G2680" s="116"/>
      <c r="H2680" s="116"/>
      <c r="I2680" s="116"/>
      <c r="J2680" s="116"/>
      <c r="K2680" s="116"/>
      <c r="L2680" s="116"/>
      <c r="M2680" s="116"/>
      <c r="N2680" s="116"/>
      <c r="O2680" s="116"/>
      <c r="P2680" s="116"/>
      <c r="Q2680" s="116"/>
      <c r="R2680" s="116"/>
      <c r="S2680" s="116"/>
      <c r="T2680" s="116"/>
      <c r="U2680" s="116"/>
      <c r="V2680" s="116"/>
      <c r="W2680" s="116"/>
      <c r="X2680" s="116"/>
      <c r="Y2680" s="116"/>
      <c r="Z2680" s="116"/>
      <c r="AA2680" s="116"/>
      <c r="AB2680" s="116"/>
      <c r="AC2680" s="116"/>
      <c r="AD2680" s="116"/>
      <c r="AE2680" s="116"/>
      <c r="AF2680" s="116"/>
      <c r="AG2680" s="116"/>
      <c r="AH2680" s="116"/>
      <c r="AI2680" s="116"/>
      <c r="AJ2680" s="116"/>
      <c r="AK2680" s="116"/>
      <c r="AL2680" s="116"/>
      <c r="AM2680" s="116"/>
      <c r="AN2680" s="116"/>
      <c r="AO2680" s="116"/>
      <c r="AP2680" s="116"/>
      <c r="AQ2680" s="116"/>
      <c r="AR2680" s="116"/>
      <c r="AS2680" s="116"/>
      <c r="AT2680" s="116"/>
      <c r="AU2680" s="116"/>
      <c r="AV2680" s="116"/>
      <c r="AW2680" s="116"/>
      <c r="AX2680" s="116"/>
    </row>
    <row r="2681" spans="1:251">
      <c r="Z2681" s="5"/>
      <c r="AD2681" s="5"/>
      <c r="AE2681" s="5"/>
      <c r="AF2681" s="5"/>
      <c r="AG2681" s="5"/>
      <c r="AH2681" s="5"/>
      <c r="AI2681" s="5"/>
      <c r="AO2681" s="5"/>
    </row>
    <row r="2682" spans="1:251" ht="13.8" thickBot="1">
      <c r="Z2682" s="5"/>
      <c r="AD2682" s="5"/>
      <c r="AE2682" s="5"/>
      <c r="AF2682" s="5"/>
      <c r="AG2682" s="5"/>
      <c r="AH2682" s="5"/>
      <c r="AI2682" s="5"/>
      <c r="AO2682" s="5"/>
      <c r="DI2682" s="6"/>
    </row>
    <row r="2683" spans="1:251" ht="24.75" customHeight="1" thickBot="1">
      <c r="B2683" s="117" t="s">
        <v>1</v>
      </c>
      <c r="C2683" s="118"/>
      <c r="D2683" s="118"/>
      <c r="E2683" s="118"/>
      <c r="F2683" s="118"/>
      <c r="G2683" s="118"/>
      <c r="H2683" s="119" t="s">
        <v>315</v>
      </c>
      <c r="I2683" s="120"/>
      <c r="J2683" s="120"/>
      <c r="K2683" s="120"/>
      <c r="L2683" s="120"/>
      <c r="M2683" s="120"/>
      <c r="N2683" s="120"/>
      <c r="O2683" s="120"/>
      <c r="P2683" s="120"/>
      <c r="Q2683" s="120"/>
      <c r="R2683" s="120"/>
      <c r="S2683" s="120"/>
      <c r="T2683" s="120"/>
      <c r="U2683" s="120"/>
      <c r="V2683" s="120"/>
      <c r="W2683" s="120"/>
      <c r="X2683" s="120"/>
      <c r="Y2683" s="120"/>
      <c r="Z2683" s="120"/>
      <c r="AA2683" s="120"/>
      <c r="AB2683" s="120"/>
      <c r="AC2683" s="120"/>
      <c r="AD2683" s="120"/>
      <c r="AE2683" s="120"/>
      <c r="AF2683" s="120"/>
      <c r="AG2683" s="120"/>
      <c r="AH2683" s="120"/>
      <c r="AI2683" s="120"/>
      <c r="AJ2683" s="120"/>
      <c r="AK2683" s="120"/>
      <c r="AL2683" s="120"/>
      <c r="AM2683" s="120"/>
      <c r="AN2683" s="120"/>
      <c r="AO2683" s="120"/>
      <c r="AP2683" s="120"/>
      <c r="AQ2683" s="120"/>
      <c r="AR2683" s="120"/>
      <c r="AS2683" s="120"/>
      <c r="AT2683" s="120"/>
      <c r="AU2683" s="120"/>
      <c r="AV2683" s="120"/>
      <c r="AW2683" s="120"/>
      <c r="AX2683" s="121"/>
      <c r="DI2683" s="6"/>
    </row>
    <row r="2684" spans="1:251" ht="14.4">
      <c r="B2684" s="7"/>
      <c r="C2684" s="7"/>
      <c r="D2684" s="7"/>
      <c r="E2684" s="7"/>
      <c r="F2684" s="7"/>
      <c r="G2684" s="7"/>
      <c r="H2684" s="8"/>
      <c r="I2684" s="8"/>
      <c r="J2684" s="8"/>
      <c r="K2684" s="8"/>
      <c r="L2684" s="9"/>
      <c r="M2684" s="9"/>
      <c r="N2684" s="9"/>
      <c r="O2684" s="9"/>
      <c r="P2684" s="8"/>
      <c r="Q2684" s="8"/>
      <c r="R2684" s="8"/>
      <c r="S2684" s="8"/>
      <c r="T2684" s="8"/>
      <c r="U2684" s="8"/>
      <c r="V2684" s="10"/>
      <c r="W2684" s="10"/>
      <c r="X2684" s="10"/>
      <c r="Y2684" s="10"/>
      <c r="Z2684" s="10"/>
      <c r="AA2684" s="10"/>
      <c r="AB2684" s="10"/>
      <c r="AC2684" s="10"/>
      <c r="AD2684" s="10"/>
      <c r="AE2684" s="10"/>
      <c r="AF2684" s="10"/>
      <c r="AG2684" s="10"/>
      <c r="AH2684" s="10"/>
      <c r="AI2684" s="10"/>
      <c r="AJ2684" s="10"/>
      <c r="AK2684" s="10"/>
      <c r="AL2684" s="10"/>
      <c r="AM2684" s="10"/>
      <c r="AN2684" s="10"/>
      <c r="AO2684" s="10"/>
      <c r="AP2684" s="10"/>
      <c r="AQ2684" s="10"/>
      <c r="AR2684" s="10"/>
      <c r="AS2684" s="10"/>
      <c r="AT2684" s="10"/>
      <c r="AU2684" s="10"/>
      <c r="AV2684" s="10"/>
      <c r="AW2684" s="10"/>
      <c r="AX2684" s="10"/>
      <c r="DI2684" s="6"/>
    </row>
    <row r="2685" spans="1:251" ht="15" thickBot="1">
      <c r="A2685" s="11"/>
      <c r="B2685" s="10" t="s">
        <v>2</v>
      </c>
      <c r="C2685" s="8"/>
      <c r="D2685" s="8"/>
      <c r="E2685" s="8"/>
      <c r="F2685" s="8"/>
      <c r="G2685" s="8"/>
      <c r="H2685" s="8"/>
      <c r="I2685" s="8"/>
      <c r="J2685" s="8"/>
      <c r="K2685" s="8"/>
      <c r="L2685" s="9"/>
      <c r="M2685" s="9"/>
      <c r="N2685" s="9"/>
      <c r="O2685" s="9"/>
      <c r="P2685" s="8"/>
      <c r="Q2685" s="8"/>
      <c r="R2685" s="8"/>
      <c r="S2685" s="8"/>
      <c r="T2685" s="8"/>
      <c r="U2685" s="8"/>
      <c r="V2685" s="10"/>
      <c r="W2685" s="10"/>
      <c r="X2685" s="10"/>
      <c r="Y2685" s="10"/>
      <c r="Z2685" s="10"/>
      <c r="AA2685" s="10"/>
      <c r="AB2685" s="10"/>
      <c r="AC2685" s="10"/>
      <c r="AD2685" s="10"/>
      <c r="AE2685" s="10"/>
      <c r="AF2685" s="10"/>
      <c r="AG2685" s="10"/>
      <c r="AH2685" s="10"/>
      <c r="AI2685" s="10"/>
      <c r="AJ2685" s="10"/>
      <c r="AK2685" s="10"/>
      <c r="AL2685" s="10"/>
      <c r="AM2685" s="10"/>
      <c r="AN2685" s="10"/>
      <c r="AO2685" s="10"/>
      <c r="AP2685" s="10"/>
      <c r="AQ2685" s="10"/>
      <c r="AR2685" s="10"/>
      <c r="AS2685" s="10"/>
      <c r="AT2685" s="10"/>
      <c r="AU2685" s="10"/>
      <c r="AV2685" s="10"/>
      <c r="AW2685" s="10"/>
      <c r="AX2685" s="10"/>
      <c r="DI2685" s="6"/>
    </row>
    <row r="2686" spans="1:251" ht="14.4">
      <c r="A2686" s="8"/>
      <c r="B2686" s="12"/>
      <c r="C2686" s="7"/>
      <c r="D2686" s="7"/>
      <c r="E2686" s="7"/>
      <c r="F2686" s="7"/>
      <c r="G2686" s="7"/>
      <c r="H2686" s="7"/>
      <c r="I2686" s="7"/>
      <c r="J2686" s="7"/>
      <c r="K2686" s="7"/>
      <c r="L2686" s="13"/>
      <c r="M2686" s="13"/>
      <c r="N2686" s="13"/>
      <c r="O2686" s="13"/>
      <c r="P2686" s="7"/>
      <c r="Q2686" s="7"/>
      <c r="R2686" s="7"/>
      <c r="S2686" s="7"/>
      <c r="T2686" s="7"/>
      <c r="U2686" s="7"/>
      <c r="V2686" s="14"/>
      <c r="W2686" s="14"/>
      <c r="X2686" s="14"/>
      <c r="Y2686" s="14"/>
      <c r="Z2686" s="14"/>
      <c r="AA2686" s="14"/>
      <c r="AB2686" s="14"/>
      <c r="AC2686" s="14"/>
      <c r="AD2686" s="14"/>
      <c r="AE2686" s="14"/>
      <c r="AF2686" s="14"/>
      <c r="AG2686" s="14"/>
      <c r="AH2686" s="14"/>
      <c r="AI2686" s="14"/>
      <c r="AJ2686" s="14"/>
      <c r="AK2686" s="14"/>
      <c r="AL2686" s="14"/>
      <c r="AM2686" s="14"/>
      <c r="AN2686" s="14"/>
      <c r="AO2686" s="14"/>
      <c r="AP2686" s="14"/>
      <c r="AQ2686" s="14"/>
      <c r="AR2686" s="14"/>
      <c r="AS2686" s="14"/>
      <c r="AT2686" s="14"/>
      <c r="AU2686" s="14"/>
      <c r="AV2686" s="14"/>
      <c r="AW2686" s="14"/>
      <c r="AX2686" s="15"/>
    </row>
    <row r="2687" spans="1:251" ht="12" customHeight="1">
      <c r="A2687" s="8"/>
      <c r="B2687" s="122" t="s">
        <v>316</v>
      </c>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4"/>
    </row>
    <row r="2688" spans="1:251" ht="12" customHeight="1">
      <c r="A2688" s="8"/>
      <c r="B2688" s="122"/>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4"/>
      <c r="BC2688" s="16"/>
    </row>
    <row r="2689" spans="1:113" ht="12" customHeight="1">
      <c r="A2689" s="8"/>
      <c r="B2689" s="122"/>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4"/>
    </row>
    <row r="2690" spans="1:113" ht="12" customHeight="1">
      <c r="A2690" s="8"/>
      <c r="B2690" s="122"/>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4"/>
    </row>
    <row r="2691" spans="1:113" ht="12" customHeight="1">
      <c r="A2691" s="8"/>
      <c r="B2691" s="122"/>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4"/>
    </row>
    <row r="2692" spans="1:113" ht="15" thickBot="1">
      <c r="A2692" s="17"/>
      <c r="B2692" s="18"/>
      <c r="C2692" s="19"/>
      <c r="D2692" s="19"/>
      <c r="E2692" s="19"/>
      <c r="F2692" s="19"/>
      <c r="G2692" s="19"/>
      <c r="H2692" s="19"/>
      <c r="I2692" s="19"/>
      <c r="J2692" s="19"/>
      <c r="K2692" s="19"/>
      <c r="L2692" s="19"/>
      <c r="M2692" s="19"/>
      <c r="N2692" s="19"/>
      <c r="O2692" s="19"/>
      <c r="P2692" s="19"/>
      <c r="Q2692" s="19"/>
      <c r="R2692" s="19"/>
      <c r="S2692" s="19"/>
      <c r="T2692" s="19"/>
      <c r="U2692" s="19"/>
      <c r="V2692" s="19"/>
      <c r="W2692" s="19"/>
      <c r="X2692" s="19"/>
      <c r="Y2692" s="19"/>
      <c r="Z2692" s="19"/>
      <c r="AA2692" s="19"/>
      <c r="AB2692" s="19"/>
      <c r="AC2692" s="19"/>
      <c r="AD2692" s="19"/>
      <c r="AE2692" s="19"/>
      <c r="AF2692" s="19"/>
      <c r="AG2692" s="19"/>
      <c r="AH2692" s="19"/>
      <c r="AI2692" s="19"/>
      <c r="AJ2692" s="19"/>
      <c r="AK2692" s="19"/>
      <c r="AL2692" s="19"/>
      <c r="AM2692" s="19"/>
      <c r="AN2692" s="19"/>
      <c r="AO2692" s="19"/>
      <c r="AP2692" s="19"/>
      <c r="AQ2692" s="19"/>
      <c r="AR2692" s="19"/>
      <c r="AS2692" s="19"/>
      <c r="AT2692" s="19"/>
      <c r="AU2692" s="19"/>
      <c r="AV2692" s="19"/>
      <c r="AW2692" s="19"/>
      <c r="AX2692" s="20"/>
    </row>
    <row r="2693" spans="1:113">
      <c r="B2693" s="21"/>
    </row>
    <row r="2694" spans="1:113" ht="15" thickBot="1">
      <c r="A2694" s="11"/>
      <c r="B2694" s="10" t="s">
        <v>3</v>
      </c>
      <c r="C2694" s="8"/>
      <c r="D2694" s="8"/>
      <c r="E2694" s="8"/>
      <c r="F2694" s="8"/>
      <c r="G2694" s="8"/>
      <c r="H2694" s="8"/>
      <c r="I2694" s="8"/>
      <c r="J2694" s="8"/>
      <c r="K2694" s="8"/>
      <c r="L2694" s="9"/>
      <c r="M2694" s="9"/>
      <c r="N2694" s="9"/>
      <c r="O2694" s="9"/>
      <c r="P2694" s="8"/>
      <c r="Q2694" s="8"/>
      <c r="R2694" s="8"/>
      <c r="S2694" s="8"/>
      <c r="T2694" s="8"/>
      <c r="U2694" s="8"/>
      <c r="V2694" s="10"/>
      <c r="W2694" s="10"/>
      <c r="X2694" s="10"/>
      <c r="Y2694" s="10"/>
      <c r="Z2694" s="10"/>
      <c r="AA2694" s="10"/>
      <c r="AB2694" s="10"/>
      <c r="AC2694" s="10"/>
      <c r="AD2694" s="10"/>
      <c r="AE2694" s="10"/>
      <c r="AF2694" s="10"/>
      <c r="AG2694" s="10"/>
      <c r="AH2694" s="10"/>
      <c r="AI2694" s="10"/>
      <c r="AJ2694" s="10"/>
      <c r="AK2694" s="10"/>
      <c r="AL2694" s="10"/>
      <c r="AM2694" s="10"/>
      <c r="AN2694" s="10"/>
      <c r="AO2694" s="10"/>
      <c r="AP2694" s="10"/>
      <c r="AQ2694" s="10"/>
      <c r="AR2694" s="10"/>
      <c r="AS2694" s="10"/>
      <c r="AT2694" s="10"/>
      <c r="AU2694" s="10"/>
      <c r="AV2694" s="10"/>
      <c r="AW2694" s="10"/>
      <c r="AX2694" s="10"/>
      <c r="DI2694" s="6"/>
    </row>
    <row r="2695" spans="1:113" ht="14.4">
      <c r="A2695" s="8"/>
      <c r="B2695" s="12"/>
      <c r="C2695" s="7"/>
      <c r="D2695" s="7"/>
      <c r="E2695" s="7"/>
      <c r="F2695" s="7"/>
      <c r="G2695" s="7"/>
      <c r="H2695" s="7"/>
      <c r="I2695" s="7"/>
      <c r="J2695" s="7"/>
      <c r="K2695" s="7"/>
      <c r="L2695" s="13"/>
      <c r="M2695" s="13"/>
      <c r="N2695" s="13"/>
      <c r="O2695" s="13"/>
      <c r="P2695" s="7"/>
      <c r="Q2695" s="7"/>
      <c r="R2695" s="7"/>
      <c r="S2695" s="7"/>
      <c r="T2695" s="7"/>
      <c r="U2695" s="7"/>
      <c r="V2695" s="14"/>
      <c r="W2695" s="14"/>
      <c r="X2695" s="14"/>
      <c r="Y2695" s="14"/>
      <c r="Z2695" s="14"/>
      <c r="AA2695" s="14"/>
      <c r="AB2695" s="14"/>
      <c r="AC2695" s="14"/>
      <c r="AD2695" s="14"/>
      <c r="AE2695" s="14"/>
      <c r="AF2695" s="14"/>
      <c r="AG2695" s="14"/>
      <c r="AH2695" s="14"/>
      <c r="AI2695" s="14"/>
      <c r="AJ2695" s="14"/>
      <c r="AK2695" s="14"/>
      <c r="AL2695" s="14"/>
      <c r="AM2695" s="14"/>
      <c r="AN2695" s="14"/>
      <c r="AO2695" s="14"/>
      <c r="AP2695" s="14"/>
      <c r="AQ2695" s="14"/>
      <c r="AR2695" s="14"/>
      <c r="AS2695" s="14"/>
      <c r="AT2695" s="14"/>
      <c r="AU2695" s="14"/>
      <c r="AV2695" s="14"/>
      <c r="AW2695" s="14"/>
      <c r="AX2695" s="15"/>
    </row>
    <row r="2696" spans="1:113" ht="12" customHeight="1">
      <c r="A2696" s="8"/>
      <c r="B2696" s="122" t="s">
        <v>851</v>
      </c>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4"/>
    </row>
    <row r="2697" spans="1:113" ht="12" customHeight="1">
      <c r="A2697" s="8"/>
      <c r="B2697" s="122"/>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4"/>
    </row>
    <row r="2698" spans="1:113" ht="12" customHeight="1">
      <c r="A2698" s="8"/>
      <c r="B2698" s="122"/>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4"/>
      <c r="BC2698" s="16"/>
    </row>
    <row r="2699" spans="1:113" ht="12" customHeight="1">
      <c r="A2699" s="8"/>
      <c r="B2699" s="122"/>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4"/>
    </row>
    <row r="2700" spans="1:113" ht="12" customHeight="1">
      <c r="A2700" s="8"/>
      <c r="B2700" s="122"/>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4"/>
    </row>
    <row r="2701" spans="1:113" ht="12" customHeight="1">
      <c r="A2701" s="8"/>
      <c r="B2701" s="122"/>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4"/>
    </row>
    <row r="2702" spans="1:113" ht="15" thickBot="1">
      <c r="A2702" s="17"/>
      <c r="B2702" s="18"/>
      <c r="C2702" s="19"/>
      <c r="D2702" s="19"/>
      <c r="E2702" s="19"/>
      <c r="F2702" s="19"/>
      <c r="G2702" s="19"/>
      <c r="H2702" s="19"/>
      <c r="I2702" s="19"/>
      <c r="J2702" s="19"/>
      <c r="K2702" s="19"/>
      <c r="L2702" s="19"/>
      <c r="M2702" s="19"/>
      <c r="N2702" s="19"/>
      <c r="O2702" s="19"/>
      <c r="P2702" s="19"/>
      <c r="Q2702" s="19"/>
      <c r="R2702" s="19"/>
      <c r="S2702" s="19"/>
      <c r="T2702" s="19"/>
      <c r="U2702" s="19"/>
      <c r="V2702" s="19"/>
      <c r="W2702" s="19"/>
      <c r="X2702" s="19"/>
      <c r="Y2702" s="19"/>
      <c r="Z2702" s="19"/>
      <c r="AA2702" s="19"/>
      <c r="AB2702" s="19"/>
      <c r="AC2702" s="19"/>
      <c r="AD2702" s="19"/>
      <c r="AE2702" s="19"/>
      <c r="AF2702" s="19"/>
      <c r="AG2702" s="19"/>
      <c r="AH2702" s="19"/>
      <c r="AI2702" s="19"/>
      <c r="AJ2702" s="19"/>
      <c r="AK2702" s="19"/>
      <c r="AL2702" s="19"/>
      <c r="AM2702" s="19"/>
      <c r="AN2702" s="19"/>
      <c r="AO2702" s="19"/>
      <c r="AP2702" s="19"/>
      <c r="AQ2702" s="19"/>
      <c r="AR2702" s="19"/>
      <c r="AS2702" s="19"/>
      <c r="AT2702" s="19"/>
      <c r="AU2702" s="19"/>
      <c r="AV2702" s="19"/>
      <c r="AW2702" s="19"/>
      <c r="AX2702" s="20"/>
    </row>
    <row r="2703" spans="1:113">
      <c r="B2703" s="21"/>
    </row>
    <row r="2704" spans="1:113" ht="14.4">
      <c r="B2704" s="10" t="s">
        <v>4</v>
      </c>
      <c r="C2704" s="8"/>
      <c r="D2704" s="8"/>
      <c r="E2704" s="8"/>
      <c r="F2704" s="8"/>
      <c r="G2704" s="8"/>
      <c r="H2704" s="8"/>
      <c r="I2704" s="8"/>
      <c r="J2704" s="8"/>
      <c r="K2704" s="8"/>
      <c r="L2704" s="9"/>
      <c r="M2704" s="9"/>
      <c r="N2704" s="9"/>
      <c r="O2704" s="9"/>
      <c r="P2704" s="8"/>
      <c r="Q2704" s="8"/>
      <c r="R2704" s="8"/>
      <c r="S2704" s="8"/>
      <c r="T2704" s="8"/>
      <c r="U2704" s="8"/>
      <c r="V2704" s="10"/>
      <c r="W2704" s="10"/>
      <c r="X2704" s="10"/>
      <c r="Y2704" s="10"/>
      <c r="Z2704" s="10"/>
      <c r="AA2704" s="10"/>
      <c r="AB2704" s="10"/>
      <c r="AC2704" s="10"/>
      <c r="AD2704" s="10"/>
      <c r="AE2704" s="10"/>
      <c r="AF2704" s="10"/>
      <c r="AG2704" s="10"/>
      <c r="AH2704" s="10"/>
      <c r="AI2704" s="10"/>
      <c r="AJ2704" s="10"/>
      <c r="AK2704" s="10"/>
      <c r="AL2704" s="10"/>
      <c r="AM2704" s="10"/>
      <c r="AN2704" s="10"/>
      <c r="AO2704" s="10"/>
      <c r="AP2704" s="10"/>
      <c r="AQ2704" s="10"/>
      <c r="AR2704" s="10"/>
      <c r="AS2704" s="10"/>
      <c r="AT2704" s="10"/>
      <c r="AU2704" s="10"/>
      <c r="AV2704" s="10"/>
      <c r="AW2704" s="10"/>
      <c r="AX2704" s="10"/>
    </row>
    <row r="2705" spans="1:251" ht="15" thickBot="1">
      <c r="B2705" s="8"/>
      <c r="C2705" s="8"/>
      <c r="D2705" s="8"/>
      <c r="E2705" s="8"/>
      <c r="F2705" s="8"/>
      <c r="G2705" s="8"/>
      <c r="H2705" s="8"/>
      <c r="I2705" s="8"/>
      <c r="J2705" s="8"/>
      <c r="K2705" s="8"/>
      <c r="L2705" s="9"/>
      <c r="M2705" s="9"/>
      <c r="N2705" s="9"/>
      <c r="O2705" s="9"/>
      <c r="P2705" s="8"/>
      <c r="Q2705" s="8"/>
      <c r="R2705" s="8"/>
      <c r="S2705" s="8"/>
      <c r="T2705" s="8"/>
      <c r="U2705" s="8"/>
      <c r="V2705" s="10"/>
      <c r="W2705" s="10"/>
      <c r="X2705" s="10"/>
      <c r="Y2705" s="10"/>
      <c r="Z2705" s="10"/>
      <c r="AA2705" s="10"/>
      <c r="AB2705" s="10"/>
      <c r="AC2705" s="10"/>
      <c r="AD2705" s="10"/>
      <c r="AE2705" s="10"/>
      <c r="AF2705" s="10"/>
      <c r="AG2705" s="10"/>
      <c r="AH2705" s="10"/>
      <c r="AI2705" s="10"/>
      <c r="AJ2705" s="10"/>
      <c r="AK2705" s="10"/>
      <c r="AL2705" s="10"/>
      <c r="AM2705" s="10"/>
      <c r="AN2705" s="10"/>
      <c r="AO2705" s="10"/>
      <c r="AP2705" s="10"/>
      <c r="AQ2705" s="10"/>
      <c r="AR2705" s="10"/>
      <c r="AS2705" s="10"/>
      <c r="AT2705" s="10"/>
      <c r="AU2705" s="10"/>
      <c r="AV2705" s="10"/>
      <c r="AW2705" s="10"/>
      <c r="AX2705" s="22" t="s">
        <v>5</v>
      </c>
    </row>
    <row r="2706" spans="1:251" s="16" customFormat="1" ht="13.5" customHeight="1">
      <c r="A2706" s="8"/>
      <c r="B2706" s="125" t="s">
        <v>6</v>
      </c>
      <c r="C2706" s="126"/>
      <c r="D2706" s="126"/>
      <c r="E2706" s="126"/>
      <c r="F2706" s="126"/>
      <c r="G2706" s="126"/>
      <c r="H2706" s="126"/>
      <c r="I2706" s="126"/>
      <c r="J2706" s="126"/>
      <c r="K2706" s="126"/>
      <c r="L2706" s="126"/>
      <c r="M2706" s="126"/>
      <c r="N2706" s="126"/>
      <c r="O2706" s="126"/>
      <c r="P2706" s="126"/>
      <c r="Q2706" s="126"/>
      <c r="R2706" s="126"/>
      <c r="S2706" s="126"/>
      <c r="T2706" s="126"/>
      <c r="U2706" s="126"/>
      <c r="V2706" s="126"/>
      <c r="W2706" s="126"/>
      <c r="X2706" s="126"/>
      <c r="Y2706" s="126"/>
      <c r="Z2706" s="127"/>
      <c r="AA2706" s="131" t="s">
        <v>9</v>
      </c>
      <c r="AB2706" s="126"/>
      <c r="AC2706" s="126"/>
      <c r="AD2706" s="126"/>
      <c r="AE2706" s="126"/>
      <c r="AF2706" s="126"/>
      <c r="AG2706" s="126"/>
      <c r="AH2706" s="126"/>
      <c r="AI2706" s="127"/>
      <c r="AJ2706" s="131" t="s">
        <v>10</v>
      </c>
      <c r="AK2706" s="126"/>
      <c r="AL2706" s="126"/>
      <c r="AM2706" s="126"/>
      <c r="AN2706" s="126"/>
      <c r="AO2706" s="126"/>
      <c r="AP2706" s="126"/>
      <c r="AQ2706" s="126"/>
      <c r="AR2706" s="127"/>
      <c r="AS2706" s="131" t="s">
        <v>7</v>
      </c>
      <c r="AT2706" s="126"/>
      <c r="AU2706" s="126"/>
      <c r="AV2706" s="126"/>
      <c r="AW2706" s="126"/>
      <c r="AX2706" s="133"/>
      <c r="AY2706" s="2"/>
      <c r="AZ2706" s="2"/>
      <c r="BA2706" s="2"/>
      <c r="BB2706" s="2"/>
      <c r="BC2706" s="2"/>
      <c r="BD2706" s="2"/>
      <c r="BE2706" s="2"/>
      <c r="BF2706" s="2"/>
      <c r="BG2706" s="2"/>
      <c r="BH2706" s="2"/>
      <c r="BI2706" s="2"/>
      <c r="BJ2706" s="2"/>
      <c r="BK2706" s="2"/>
      <c r="BL2706" s="2"/>
      <c r="BM2706" s="2"/>
      <c r="BN2706" s="2"/>
      <c r="BO2706" s="2"/>
      <c r="BP2706" s="2"/>
      <c r="BQ2706" s="2"/>
      <c r="BR2706" s="2"/>
      <c r="BS2706" s="2"/>
      <c r="BT2706" s="2"/>
      <c r="BU2706" s="2"/>
      <c r="BV2706" s="2"/>
      <c r="BW2706" s="2"/>
      <c r="BX2706" s="2"/>
      <c r="BY2706" s="2"/>
      <c r="BZ2706" s="2"/>
      <c r="CA2706" s="2"/>
      <c r="CB2706" s="2"/>
      <c r="CC2706" s="2"/>
      <c r="CD2706" s="2"/>
      <c r="CE2706" s="2"/>
      <c r="CF2706" s="2"/>
      <c r="CG2706" s="2"/>
      <c r="CH2706" s="2"/>
      <c r="CI2706" s="2"/>
      <c r="CJ2706" s="2"/>
      <c r="CK2706" s="2"/>
      <c r="CL2706" s="2"/>
      <c r="CM2706" s="2"/>
      <c r="CN2706" s="2"/>
      <c r="CO2706" s="2"/>
      <c r="CP2706" s="2"/>
      <c r="CQ2706" s="2"/>
      <c r="CR2706" s="2"/>
      <c r="CS2706" s="2"/>
      <c r="CT2706" s="2"/>
      <c r="CU2706" s="2"/>
      <c r="CV2706" s="2"/>
      <c r="CW2706" s="2"/>
      <c r="CX2706" s="2"/>
      <c r="CY2706" s="2"/>
      <c r="CZ2706" s="2"/>
      <c r="DA2706" s="2"/>
      <c r="DB2706" s="2"/>
      <c r="DC2706" s="2"/>
      <c r="DD2706" s="2"/>
      <c r="DE2706" s="2"/>
      <c r="DF2706" s="2"/>
      <c r="DG2706" s="2"/>
      <c r="DH2706" s="2"/>
      <c r="DI2706" s="2"/>
      <c r="DJ2706" s="2"/>
      <c r="DK2706" s="2"/>
      <c r="DL2706" s="2"/>
      <c r="DM2706" s="2"/>
      <c r="DN2706" s="2"/>
      <c r="DO2706" s="2"/>
      <c r="DP2706" s="2"/>
      <c r="DQ2706" s="2"/>
      <c r="DR2706" s="2"/>
      <c r="DS2706" s="2"/>
      <c r="DT2706" s="2"/>
      <c r="DU2706" s="2"/>
      <c r="DV2706" s="2"/>
      <c r="DW2706" s="2"/>
      <c r="DX2706" s="2"/>
      <c r="DY2706" s="2"/>
      <c r="DZ2706" s="2"/>
      <c r="EA2706" s="2"/>
      <c r="EB2706" s="2"/>
      <c r="EC2706" s="2"/>
      <c r="ED2706" s="2"/>
      <c r="EE2706" s="2"/>
      <c r="EF2706" s="2"/>
      <c r="EG2706" s="2"/>
      <c r="EH2706" s="2"/>
      <c r="EI2706" s="2"/>
      <c r="EJ2706" s="2"/>
      <c r="EK2706" s="2"/>
      <c r="EL2706" s="2"/>
      <c r="EM2706" s="2"/>
      <c r="EN2706" s="2"/>
      <c r="EO2706" s="2"/>
      <c r="EP2706" s="2"/>
      <c r="EQ2706" s="2"/>
      <c r="ER2706" s="2"/>
      <c r="ES2706" s="2"/>
      <c r="ET2706" s="2"/>
      <c r="EU2706" s="2"/>
      <c r="EV2706" s="2"/>
      <c r="EW2706" s="2"/>
      <c r="EX2706" s="2"/>
      <c r="EY2706" s="2"/>
      <c r="EZ2706" s="2"/>
      <c r="FA2706" s="2"/>
      <c r="FB2706" s="2"/>
      <c r="FC2706" s="2"/>
      <c r="FD2706" s="2"/>
      <c r="FE2706" s="2"/>
      <c r="FF2706" s="2"/>
      <c r="FG2706" s="2"/>
      <c r="FH2706" s="2"/>
      <c r="FI2706" s="2"/>
      <c r="FJ2706" s="2"/>
      <c r="FK2706" s="2"/>
      <c r="FL2706" s="2"/>
      <c r="FM2706" s="2"/>
      <c r="FN2706" s="2"/>
      <c r="FO2706" s="2"/>
      <c r="FP2706" s="2"/>
      <c r="FQ2706" s="2"/>
      <c r="FR2706" s="2"/>
      <c r="FS2706" s="2"/>
      <c r="FT2706" s="2"/>
      <c r="FU2706" s="2"/>
      <c r="FV2706" s="2"/>
      <c r="FW2706" s="2"/>
      <c r="FX2706" s="2"/>
      <c r="FY2706" s="2"/>
      <c r="FZ2706" s="2"/>
      <c r="GA2706" s="2"/>
      <c r="GB2706" s="2"/>
      <c r="GC2706" s="2"/>
      <c r="GD2706" s="2"/>
      <c r="GE2706" s="2"/>
      <c r="GF2706" s="2"/>
      <c r="GG2706" s="2"/>
      <c r="GH2706" s="2"/>
      <c r="GI2706" s="2"/>
      <c r="GJ2706" s="2"/>
      <c r="GK2706" s="2"/>
      <c r="GL2706" s="2"/>
      <c r="GM2706" s="2"/>
      <c r="GN2706" s="2"/>
      <c r="GO2706" s="2"/>
      <c r="GP2706" s="2"/>
      <c r="GQ2706" s="2"/>
      <c r="GR2706" s="2"/>
      <c r="GS2706" s="2"/>
      <c r="GT2706" s="2"/>
      <c r="GU2706" s="2"/>
      <c r="GV2706" s="2"/>
      <c r="GW2706" s="2"/>
      <c r="GX2706" s="2"/>
      <c r="GY2706" s="2"/>
      <c r="GZ2706" s="2"/>
      <c r="HA2706" s="2"/>
      <c r="HB2706" s="2"/>
      <c r="HC2706" s="2"/>
      <c r="HD2706" s="2"/>
      <c r="HE2706" s="2"/>
      <c r="HF2706" s="2"/>
      <c r="HG2706" s="2"/>
      <c r="HH2706" s="2"/>
      <c r="HI2706" s="2"/>
      <c r="HJ2706" s="2"/>
      <c r="HK2706" s="2"/>
      <c r="HL2706" s="2"/>
      <c r="HM2706" s="2"/>
      <c r="HN2706" s="2"/>
      <c r="HO2706" s="2"/>
      <c r="HP2706" s="2"/>
      <c r="HQ2706" s="2"/>
      <c r="HR2706" s="2"/>
      <c r="HS2706" s="2"/>
      <c r="HT2706" s="2"/>
      <c r="HU2706" s="2"/>
      <c r="HV2706" s="2"/>
      <c r="HW2706" s="2"/>
      <c r="HX2706" s="2"/>
      <c r="HY2706" s="2"/>
      <c r="HZ2706" s="2"/>
      <c r="IA2706" s="2"/>
      <c r="IB2706" s="2"/>
      <c r="IC2706" s="2"/>
      <c r="ID2706" s="2"/>
      <c r="IE2706" s="2"/>
      <c r="IF2706" s="2"/>
      <c r="IG2706" s="2"/>
      <c r="IH2706" s="2"/>
      <c r="II2706" s="2"/>
      <c r="IJ2706" s="2"/>
      <c r="IK2706" s="2"/>
      <c r="IL2706" s="2"/>
      <c r="IM2706" s="2"/>
      <c r="IN2706" s="2"/>
      <c r="IO2706" s="2"/>
      <c r="IP2706" s="2"/>
      <c r="IQ2706" s="2"/>
    </row>
    <row r="2707" spans="1:251" s="16" customFormat="1">
      <c r="A2707" s="8"/>
      <c r="B2707" s="128"/>
      <c r="C2707" s="129"/>
      <c r="D2707" s="129"/>
      <c r="E2707" s="129"/>
      <c r="F2707" s="129"/>
      <c r="G2707" s="129"/>
      <c r="H2707" s="129"/>
      <c r="I2707" s="129"/>
      <c r="J2707" s="129"/>
      <c r="K2707" s="129"/>
      <c r="L2707" s="129"/>
      <c r="M2707" s="129"/>
      <c r="N2707" s="129"/>
      <c r="O2707" s="129"/>
      <c r="P2707" s="129"/>
      <c r="Q2707" s="129"/>
      <c r="R2707" s="129"/>
      <c r="S2707" s="129"/>
      <c r="T2707" s="129"/>
      <c r="U2707" s="129"/>
      <c r="V2707" s="129"/>
      <c r="W2707" s="129"/>
      <c r="X2707" s="129"/>
      <c r="Y2707" s="129"/>
      <c r="Z2707" s="130"/>
      <c r="AA2707" s="132"/>
      <c r="AB2707" s="129"/>
      <c r="AC2707" s="129"/>
      <c r="AD2707" s="129"/>
      <c r="AE2707" s="129"/>
      <c r="AF2707" s="129"/>
      <c r="AG2707" s="129"/>
      <c r="AH2707" s="129"/>
      <c r="AI2707" s="130"/>
      <c r="AJ2707" s="132"/>
      <c r="AK2707" s="129"/>
      <c r="AL2707" s="129"/>
      <c r="AM2707" s="129"/>
      <c r="AN2707" s="129"/>
      <c r="AO2707" s="129"/>
      <c r="AP2707" s="129"/>
      <c r="AQ2707" s="129"/>
      <c r="AR2707" s="130"/>
      <c r="AS2707" s="132"/>
      <c r="AT2707" s="129"/>
      <c r="AU2707" s="129"/>
      <c r="AV2707" s="129"/>
      <c r="AW2707" s="129"/>
      <c r="AX2707" s="134"/>
      <c r="AY2707" s="2"/>
      <c r="AZ2707" s="2"/>
      <c r="BA2707" s="2"/>
      <c r="BB2707" s="23"/>
      <c r="BC2707" s="24"/>
      <c r="BE2707" s="2"/>
      <c r="BF2707" s="2"/>
      <c r="BG2707" s="2"/>
      <c r="BH2707" s="2"/>
      <c r="BI2707" s="2"/>
      <c r="BJ2707" s="2"/>
      <c r="BK2707" s="2"/>
      <c r="BL2707" s="2"/>
      <c r="BM2707" s="2"/>
      <c r="BN2707" s="2"/>
      <c r="BO2707" s="2"/>
      <c r="BP2707" s="2"/>
      <c r="BQ2707" s="2"/>
      <c r="BR2707" s="2"/>
      <c r="BS2707" s="2"/>
      <c r="BT2707" s="2"/>
      <c r="BU2707" s="2"/>
      <c r="BV2707" s="2"/>
      <c r="BW2707" s="2"/>
      <c r="BX2707" s="2"/>
      <c r="BY2707" s="2"/>
      <c r="BZ2707" s="2"/>
      <c r="CA2707" s="2"/>
      <c r="CB2707" s="2"/>
      <c r="CC2707" s="2"/>
      <c r="CD2707" s="2"/>
      <c r="CE2707" s="2"/>
      <c r="CF2707" s="2"/>
      <c r="CG2707" s="2"/>
      <c r="CH2707" s="2"/>
      <c r="CI2707" s="2"/>
      <c r="CJ2707" s="2"/>
      <c r="CK2707" s="2"/>
      <c r="CL2707" s="2"/>
      <c r="CM2707" s="2"/>
      <c r="CN2707" s="2"/>
      <c r="CO2707" s="2"/>
      <c r="CP2707" s="2"/>
      <c r="CQ2707" s="2"/>
      <c r="CR2707" s="2"/>
      <c r="CS2707" s="2"/>
      <c r="CT2707" s="2"/>
      <c r="CU2707" s="2"/>
      <c r="CV2707" s="2"/>
      <c r="CW2707" s="2"/>
      <c r="CX2707" s="2"/>
      <c r="CY2707" s="2"/>
      <c r="CZ2707" s="2"/>
      <c r="DA2707" s="2"/>
      <c r="DB2707" s="2"/>
      <c r="DC2707" s="2"/>
      <c r="DD2707" s="2"/>
      <c r="DE2707" s="2"/>
      <c r="DF2707" s="2"/>
      <c r="DG2707" s="2"/>
      <c r="DH2707" s="2"/>
      <c r="DI2707" s="2"/>
      <c r="DJ2707" s="2"/>
      <c r="DK2707" s="2"/>
      <c r="DL2707" s="2"/>
      <c r="DM2707" s="2"/>
      <c r="DN2707" s="2"/>
      <c r="DO2707" s="2"/>
      <c r="DP2707" s="2"/>
      <c r="DQ2707" s="2"/>
      <c r="DR2707" s="2"/>
      <c r="DS2707" s="2"/>
      <c r="DT2707" s="2"/>
      <c r="DU2707" s="2"/>
      <c r="DV2707" s="2"/>
      <c r="DW2707" s="2"/>
      <c r="DX2707" s="2"/>
      <c r="DY2707" s="2"/>
      <c r="DZ2707" s="2"/>
      <c r="EA2707" s="2"/>
      <c r="EB2707" s="2"/>
      <c r="EC2707" s="2"/>
      <c r="ED2707" s="2"/>
      <c r="EE2707" s="2"/>
      <c r="EF2707" s="2"/>
      <c r="EG2707" s="2"/>
      <c r="EH2707" s="2"/>
      <c r="EI2707" s="2"/>
      <c r="EJ2707" s="2"/>
      <c r="EK2707" s="2"/>
      <c r="EL2707" s="2"/>
      <c r="EM2707" s="2"/>
      <c r="EN2707" s="2"/>
      <c r="EO2707" s="2"/>
      <c r="EP2707" s="2"/>
      <c r="EQ2707" s="2"/>
      <c r="ER2707" s="2"/>
      <c r="ES2707" s="2"/>
      <c r="ET2707" s="2"/>
      <c r="EU2707" s="2"/>
      <c r="EV2707" s="2"/>
      <c r="EW2707" s="2"/>
      <c r="EX2707" s="2"/>
      <c r="EY2707" s="2"/>
      <c r="EZ2707" s="2"/>
      <c r="FA2707" s="2"/>
      <c r="FB2707" s="2"/>
      <c r="FC2707" s="2"/>
      <c r="FD2707" s="2"/>
      <c r="FE2707" s="2"/>
      <c r="FF2707" s="2"/>
      <c r="FG2707" s="2"/>
      <c r="FH2707" s="2"/>
      <c r="FI2707" s="2"/>
      <c r="FJ2707" s="2"/>
      <c r="FK2707" s="2"/>
      <c r="FL2707" s="2"/>
      <c r="FM2707" s="2"/>
      <c r="FN2707" s="2"/>
      <c r="FO2707" s="2"/>
      <c r="FP2707" s="2"/>
      <c r="FQ2707" s="2"/>
      <c r="FR2707" s="2"/>
      <c r="FS2707" s="2"/>
      <c r="FT2707" s="2"/>
      <c r="FU2707" s="2"/>
      <c r="FV2707" s="2"/>
      <c r="FW2707" s="2"/>
      <c r="FX2707" s="2"/>
      <c r="FY2707" s="2"/>
      <c r="FZ2707" s="2"/>
      <c r="GA2707" s="2"/>
      <c r="GB2707" s="2"/>
      <c r="GC2707" s="2"/>
      <c r="GD2707" s="2"/>
      <c r="GE2707" s="2"/>
      <c r="GF2707" s="2"/>
      <c r="GG2707" s="2"/>
      <c r="GH2707" s="2"/>
      <c r="GI2707" s="2"/>
      <c r="GJ2707" s="2"/>
      <c r="GK2707" s="2"/>
      <c r="GL2707" s="2"/>
      <c r="GM2707" s="2"/>
      <c r="GN2707" s="2"/>
      <c r="GO2707" s="2"/>
      <c r="GP2707" s="2"/>
      <c r="GQ2707" s="2"/>
      <c r="GR2707" s="2"/>
      <c r="GS2707" s="2"/>
      <c r="GT2707" s="2"/>
      <c r="GU2707" s="2"/>
      <c r="GV2707" s="2"/>
      <c r="GW2707" s="2"/>
      <c r="GX2707" s="2"/>
      <c r="GY2707" s="2"/>
      <c r="GZ2707" s="2"/>
      <c r="HA2707" s="2"/>
      <c r="HB2707" s="2"/>
      <c r="HC2707" s="2"/>
      <c r="HD2707" s="2"/>
      <c r="HE2707" s="2"/>
      <c r="HF2707" s="2"/>
      <c r="HG2707" s="2"/>
      <c r="HH2707" s="2"/>
      <c r="HI2707" s="2"/>
      <c r="HJ2707" s="2"/>
      <c r="HK2707" s="2"/>
      <c r="HL2707" s="2"/>
      <c r="HM2707" s="2"/>
      <c r="HN2707" s="2"/>
      <c r="HO2707" s="2"/>
      <c r="HP2707" s="2"/>
      <c r="HQ2707" s="2"/>
      <c r="HR2707" s="2"/>
      <c r="HS2707" s="2"/>
      <c r="HT2707" s="2"/>
      <c r="HU2707" s="2"/>
      <c r="HV2707" s="2"/>
      <c r="HW2707" s="2"/>
      <c r="HX2707" s="2"/>
      <c r="HY2707" s="2"/>
      <c r="HZ2707" s="2"/>
      <c r="IA2707" s="2"/>
      <c r="IB2707" s="2"/>
      <c r="IC2707" s="2"/>
      <c r="ID2707" s="2"/>
      <c r="IE2707" s="2"/>
      <c r="IF2707" s="2"/>
      <c r="IG2707" s="2"/>
      <c r="IH2707" s="2"/>
      <c r="II2707" s="2"/>
      <c r="IJ2707" s="2"/>
      <c r="IK2707" s="2"/>
      <c r="IL2707" s="2"/>
      <c r="IM2707" s="2"/>
      <c r="IN2707" s="2"/>
      <c r="IO2707" s="2"/>
      <c r="IP2707" s="2"/>
      <c r="IQ2707" s="2"/>
    </row>
    <row r="2708" spans="1:251" s="16" customFormat="1" ht="18.75" customHeight="1">
      <c r="A2708" s="8"/>
      <c r="B2708" s="25"/>
      <c r="C2708" s="135" t="s">
        <v>314</v>
      </c>
      <c r="D2708" s="136"/>
      <c r="E2708" s="136"/>
      <c r="F2708" s="136"/>
      <c r="G2708" s="136"/>
      <c r="H2708" s="136"/>
      <c r="I2708" s="136"/>
      <c r="J2708" s="136"/>
      <c r="K2708" s="136"/>
      <c r="L2708" s="136"/>
      <c r="M2708" s="136"/>
      <c r="N2708" s="136"/>
      <c r="O2708" s="136"/>
      <c r="P2708" s="136"/>
      <c r="Q2708" s="136"/>
      <c r="R2708" s="136"/>
      <c r="S2708" s="136"/>
      <c r="T2708" s="136"/>
      <c r="U2708" s="136"/>
      <c r="V2708" s="136"/>
      <c r="W2708" s="136"/>
      <c r="X2708" s="136"/>
      <c r="Y2708" s="136"/>
      <c r="Z2708" s="137"/>
      <c r="AA2708" s="138">
        <v>9021</v>
      </c>
      <c r="AB2708" s="139"/>
      <c r="AC2708" s="139"/>
      <c r="AD2708" s="139"/>
      <c r="AE2708" s="139"/>
      <c r="AF2708" s="139"/>
      <c r="AG2708" s="139"/>
      <c r="AH2708" s="139"/>
      <c r="AI2708" s="140"/>
      <c r="AJ2708" s="138">
        <v>9264</v>
      </c>
      <c r="AK2708" s="139"/>
      <c r="AL2708" s="139"/>
      <c r="AM2708" s="139"/>
      <c r="AN2708" s="139"/>
      <c r="AO2708" s="139"/>
      <c r="AP2708" s="139"/>
      <c r="AQ2708" s="139"/>
      <c r="AR2708" s="140"/>
      <c r="AS2708" s="141"/>
      <c r="AT2708" s="142"/>
      <c r="AU2708" s="142"/>
      <c r="AV2708" s="142"/>
      <c r="AW2708" s="142"/>
      <c r="AX2708" s="143"/>
      <c r="AY2708" s="2"/>
      <c r="AZ2708" s="2"/>
      <c r="BA2708" s="2"/>
      <c r="BB2708" s="2"/>
      <c r="BC2708" s="2"/>
      <c r="BD2708" s="2"/>
      <c r="BE2708" s="2"/>
      <c r="BF2708" s="2"/>
      <c r="BG2708" s="2"/>
      <c r="BH2708" s="2"/>
      <c r="BI2708" s="2"/>
      <c r="BJ2708" s="2"/>
      <c r="BK2708" s="2"/>
      <c r="BL2708" s="2"/>
      <c r="BM2708" s="2"/>
      <c r="BN2708" s="2"/>
      <c r="BO2708" s="2"/>
      <c r="BP2708" s="2"/>
      <c r="BQ2708" s="2"/>
      <c r="BR2708" s="2"/>
      <c r="BS2708" s="2"/>
      <c r="BT2708" s="2"/>
      <c r="BU2708" s="2"/>
      <c r="BV2708" s="2"/>
      <c r="BW2708" s="2"/>
      <c r="BX2708" s="2"/>
      <c r="BY2708" s="2"/>
      <c r="BZ2708" s="2"/>
      <c r="CA2708" s="2"/>
      <c r="CB2708" s="2"/>
      <c r="CC2708" s="2"/>
      <c r="CD2708" s="2"/>
      <c r="CE2708" s="2"/>
      <c r="CF2708" s="2"/>
      <c r="CG2708" s="2"/>
      <c r="CH2708" s="2"/>
      <c r="CI2708" s="2"/>
      <c r="CJ2708" s="2"/>
      <c r="CK2708" s="2"/>
      <c r="CL2708" s="2"/>
      <c r="CM2708" s="2"/>
      <c r="CN2708" s="2"/>
      <c r="CO2708" s="2"/>
      <c r="CP2708" s="2"/>
      <c r="CQ2708" s="2"/>
      <c r="CR2708" s="2"/>
      <c r="CS2708" s="2"/>
      <c r="CT2708" s="2"/>
      <c r="CU2708" s="2"/>
      <c r="CV2708" s="2"/>
      <c r="CW2708" s="2"/>
      <c r="CX2708" s="2"/>
      <c r="CY2708" s="2"/>
      <c r="CZ2708" s="2"/>
      <c r="DA2708" s="2"/>
      <c r="DB2708" s="2"/>
      <c r="DC2708" s="2"/>
      <c r="DD2708" s="2"/>
      <c r="DE2708" s="2"/>
      <c r="DF2708" s="2"/>
      <c r="DG2708" s="2"/>
      <c r="DH2708" s="2"/>
      <c r="DI2708" s="2"/>
      <c r="DJ2708" s="2"/>
      <c r="DK2708" s="2"/>
      <c r="DL2708" s="2"/>
      <c r="DM2708" s="2"/>
      <c r="DN2708" s="2"/>
      <c r="DO2708" s="2"/>
      <c r="DP2708" s="2"/>
      <c r="DQ2708" s="2"/>
      <c r="DR2708" s="2"/>
      <c r="DS2708" s="2"/>
      <c r="DT2708" s="2"/>
      <c r="DU2708" s="2"/>
      <c r="DV2708" s="2"/>
      <c r="DW2708" s="2"/>
      <c r="DX2708" s="2"/>
      <c r="DY2708" s="2"/>
      <c r="DZ2708" s="2"/>
      <c r="EA2708" s="2"/>
      <c r="EB2708" s="2"/>
      <c r="EC2708" s="2"/>
      <c r="ED2708" s="2"/>
      <c r="EE2708" s="2"/>
      <c r="EF2708" s="2"/>
      <c r="EG2708" s="2"/>
      <c r="EH2708" s="2"/>
      <c r="EI2708" s="2"/>
      <c r="EJ2708" s="2"/>
      <c r="EK2708" s="2"/>
      <c r="EL2708" s="2"/>
      <c r="EM2708" s="2"/>
      <c r="EN2708" s="2"/>
      <c r="EO2708" s="2"/>
      <c r="EP2708" s="2"/>
      <c r="EQ2708" s="2"/>
      <c r="ER2708" s="2"/>
      <c r="ES2708" s="2"/>
      <c r="ET2708" s="2"/>
      <c r="EU2708" s="2"/>
      <c r="EV2708" s="2"/>
      <c r="EW2708" s="2"/>
      <c r="EX2708" s="2"/>
      <c r="EY2708" s="2"/>
      <c r="EZ2708" s="2"/>
      <c r="FA2708" s="2"/>
      <c r="FB2708" s="2"/>
      <c r="FC2708" s="2"/>
      <c r="FD2708" s="2"/>
      <c r="FE2708" s="2"/>
      <c r="FF2708" s="2"/>
      <c r="FG2708" s="2"/>
      <c r="FH2708" s="2"/>
      <c r="FI2708" s="2"/>
      <c r="FJ2708" s="2"/>
      <c r="FK2708" s="2"/>
      <c r="FL2708" s="2"/>
      <c r="FM2708" s="2"/>
      <c r="FN2708" s="2"/>
      <c r="FO2708" s="2"/>
      <c r="FP2708" s="2"/>
      <c r="FQ2708" s="2"/>
      <c r="FR2708" s="2"/>
      <c r="FS2708" s="2"/>
      <c r="FT2708" s="2"/>
      <c r="FU2708" s="2"/>
      <c r="FV2708" s="2"/>
      <c r="FW2708" s="2"/>
      <c r="FX2708" s="2"/>
      <c r="FY2708" s="2"/>
      <c r="FZ2708" s="2"/>
      <c r="GA2708" s="2"/>
      <c r="GB2708" s="2"/>
      <c r="GC2708" s="2"/>
      <c r="GD2708" s="2"/>
      <c r="GE2708" s="2"/>
      <c r="GF2708" s="2"/>
      <c r="GG2708" s="2"/>
      <c r="GH2708" s="2"/>
      <c r="GI2708" s="2"/>
      <c r="GJ2708" s="2"/>
      <c r="GK2708" s="2"/>
      <c r="GL2708" s="2"/>
      <c r="GM2708" s="2"/>
      <c r="GN2708" s="2"/>
      <c r="GO2708" s="2"/>
      <c r="GP2708" s="2"/>
      <c r="GQ2708" s="2"/>
      <c r="GR2708" s="2"/>
      <c r="GS2708" s="2"/>
      <c r="GT2708" s="2"/>
      <c r="GU2708" s="2"/>
      <c r="GV2708" s="2"/>
      <c r="GW2708" s="2"/>
      <c r="GX2708" s="2"/>
      <c r="GY2708" s="2"/>
      <c r="GZ2708" s="2"/>
      <c r="HA2708" s="2"/>
      <c r="HB2708" s="2"/>
      <c r="HC2708" s="2"/>
      <c r="HD2708" s="2"/>
      <c r="HE2708" s="2"/>
      <c r="HF2708" s="2"/>
      <c r="HG2708" s="2"/>
      <c r="HH2708" s="2"/>
      <c r="HI2708" s="2"/>
      <c r="HJ2708" s="2"/>
      <c r="HK2708" s="2"/>
      <c r="HL2708" s="2"/>
      <c r="HM2708" s="2"/>
      <c r="HN2708" s="2"/>
      <c r="HO2708" s="2"/>
      <c r="HP2708" s="2"/>
      <c r="HQ2708" s="2"/>
      <c r="HR2708" s="2"/>
      <c r="HS2708" s="2"/>
      <c r="HT2708" s="2"/>
      <c r="HU2708" s="2"/>
      <c r="HV2708" s="2"/>
      <c r="HW2708" s="2"/>
      <c r="HX2708" s="2"/>
      <c r="HY2708" s="2"/>
      <c r="HZ2708" s="2"/>
      <c r="IA2708" s="2"/>
      <c r="IB2708" s="2"/>
      <c r="IC2708" s="2"/>
      <c r="ID2708" s="2"/>
      <c r="IE2708" s="2"/>
      <c r="IF2708" s="2"/>
      <c r="IG2708" s="2"/>
      <c r="IH2708" s="2"/>
      <c r="II2708" s="2"/>
      <c r="IJ2708" s="2"/>
      <c r="IK2708" s="2"/>
      <c r="IL2708" s="2"/>
      <c r="IM2708" s="2"/>
      <c r="IN2708" s="2"/>
      <c r="IO2708" s="2"/>
      <c r="IP2708" s="2"/>
      <c r="IQ2708" s="2"/>
    </row>
    <row r="2709" spans="1:251" s="16" customFormat="1" ht="18.75" customHeight="1" thickBot="1">
      <c r="A2709" s="17"/>
      <c r="B2709" s="144" t="s">
        <v>11</v>
      </c>
      <c r="C2709" s="145"/>
      <c r="D2709" s="145"/>
      <c r="E2709" s="145"/>
      <c r="F2709" s="145"/>
      <c r="G2709" s="145"/>
      <c r="H2709" s="145"/>
      <c r="I2709" s="145"/>
      <c r="J2709" s="145"/>
      <c r="K2709" s="145"/>
      <c r="L2709" s="145"/>
      <c r="M2709" s="145"/>
      <c r="N2709" s="145"/>
      <c r="O2709" s="145"/>
      <c r="P2709" s="145"/>
      <c r="Q2709" s="145"/>
      <c r="R2709" s="145"/>
      <c r="S2709" s="145"/>
      <c r="T2709" s="145"/>
      <c r="U2709" s="145"/>
      <c r="V2709" s="145"/>
      <c r="W2709" s="145"/>
      <c r="X2709" s="145"/>
      <c r="Y2709" s="145"/>
      <c r="Z2709" s="146"/>
      <c r="AA2709" s="147">
        <f>SUM($AA$2708:$AA$2708)</f>
        <v>9021</v>
      </c>
      <c r="AB2709" s="148"/>
      <c r="AC2709" s="148"/>
      <c r="AD2709" s="148"/>
      <c r="AE2709" s="148"/>
      <c r="AF2709" s="148"/>
      <c r="AG2709" s="148"/>
      <c r="AH2709" s="148"/>
      <c r="AI2709" s="149"/>
      <c r="AJ2709" s="147">
        <f>SUM($AJ$2708:$AJ$2708)</f>
        <v>9264</v>
      </c>
      <c r="AK2709" s="148"/>
      <c r="AL2709" s="148"/>
      <c r="AM2709" s="148"/>
      <c r="AN2709" s="148"/>
      <c r="AO2709" s="148"/>
      <c r="AP2709" s="148"/>
      <c r="AQ2709" s="148"/>
      <c r="AR2709" s="149"/>
      <c r="AS2709" s="150"/>
      <c r="AT2709" s="151"/>
      <c r="AU2709" s="151"/>
      <c r="AV2709" s="151"/>
      <c r="AW2709" s="151"/>
      <c r="AX2709" s="152"/>
      <c r="AY2709" s="2"/>
      <c r="AZ2709" s="2"/>
      <c r="BA2709" s="2"/>
      <c r="BB2709" s="2"/>
      <c r="BC2709" s="2"/>
      <c r="BD2709" s="2"/>
      <c r="BE2709" s="2"/>
      <c r="BF2709" s="2"/>
      <c r="BG2709" s="2"/>
      <c r="BH2709" s="2"/>
      <c r="BI2709" s="2"/>
      <c r="BJ2709" s="2"/>
      <c r="BK2709" s="2"/>
      <c r="BL2709" s="2"/>
      <c r="BM2709" s="2"/>
      <c r="BN2709" s="2"/>
      <c r="BO2709" s="2"/>
      <c r="BP2709" s="2"/>
      <c r="BQ2709" s="2"/>
      <c r="BR2709" s="2"/>
      <c r="BS2709" s="2"/>
      <c r="BT2709" s="2"/>
      <c r="BU2709" s="2"/>
      <c r="BV2709" s="2"/>
      <c r="BW2709" s="2"/>
      <c r="BX2709" s="2"/>
      <c r="BY2709" s="2"/>
      <c r="BZ2709" s="2"/>
      <c r="CA2709" s="2"/>
      <c r="CB2709" s="2"/>
      <c r="CC2709" s="2"/>
      <c r="CD2709" s="2"/>
      <c r="CE2709" s="2"/>
      <c r="CF2709" s="2"/>
      <c r="CG2709" s="2"/>
      <c r="CH2709" s="2"/>
      <c r="CI2709" s="2"/>
      <c r="CJ2709" s="2"/>
      <c r="CK2709" s="2"/>
      <c r="CL2709" s="2"/>
      <c r="CM2709" s="2"/>
      <c r="CN2709" s="2"/>
      <c r="CO2709" s="2"/>
      <c r="CP2709" s="2"/>
      <c r="CQ2709" s="2"/>
      <c r="CR2709" s="2"/>
      <c r="CS2709" s="2"/>
      <c r="CT2709" s="2"/>
      <c r="CU2709" s="2"/>
      <c r="CV2709" s="2"/>
      <c r="CW2709" s="2"/>
      <c r="CX2709" s="2"/>
      <c r="CY2709" s="2"/>
      <c r="CZ2709" s="2"/>
      <c r="DA2709" s="2"/>
      <c r="DB2709" s="2"/>
      <c r="DC2709" s="2"/>
      <c r="DD2709" s="2"/>
      <c r="DE2709" s="2"/>
      <c r="DF2709" s="2"/>
      <c r="DG2709" s="2"/>
      <c r="DH2709" s="2"/>
      <c r="DI2709" s="2"/>
      <c r="DJ2709" s="2"/>
      <c r="DK2709" s="2"/>
      <c r="DL2709" s="2"/>
      <c r="DM2709" s="2"/>
      <c r="DN2709" s="2"/>
      <c r="DO2709" s="2"/>
      <c r="DP2709" s="2"/>
      <c r="DQ2709" s="2"/>
      <c r="DR2709" s="2"/>
      <c r="DS2709" s="2"/>
      <c r="DT2709" s="2"/>
      <c r="DU2709" s="2"/>
      <c r="DV2709" s="2"/>
      <c r="DW2709" s="2"/>
      <c r="DX2709" s="2"/>
      <c r="DY2709" s="2"/>
      <c r="DZ2709" s="2"/>
      <c r="EA2709" s="2"/>
      <c r="EB2709" s="2"/>
      <c r="EC2709" s="2"/>
      <c r="ED2709" s="2"/>
      <c r="EE2709" s="2"/>
      <c r="EF2709" s="2"/>
      <c r="EG2709" s="2"/>
      <c r="EH2709" s="2"/>
      <c r="EI2709" s="2"/>
      <c r="EJ2709" s="2"/>
      <c r="EK2709" s="2"/>
      <c r="EL2709" s="2"/>
      <c r="EM2709" s="2"/>
      <c r="EN2709" s="2"/>
      <c r="EO2709" s="2"/>
      <c r="EP2709" s="2"/>
      <c r="EQ2709" s="2"/>
      <c r="ER2709" s="2"/>
      <c r="ES2709" s="2"/>
      <c r="ET2709" s="2"/>
      <c r="EU2709" s="2"/>
      <c r="EV2709" s="2"/>
      <c r="EW2709" s="2"/>
      <c r="EX2709" s="2"/>
      <c r="EY2709" s="2"/>
      <c r="EZ2709" s="2"/>
      <c r="FA2709" s="2"/>
      <c r="FB2709" s="2"/>
      <c r="FC2709" s="2"/>
      <c r="FD2709" s="2"/>
      <c r="FE2709" s="2"/>
      <c r="FF2709" s="2"/>
      <c r="FG2709" s="2"/>
      <c r="FH2709" s="2"/>
      <c r="FI2709" s="2"/>
      <c r="FJ2709" s="2"/>
      <c r="FK2709" s="2"/>
      <c r="FL2709" s="2"/>
      <c r="FM2709" s="2"/>
      <c r="FN2709" s="2"/>
      <c r="FO2709" s="2"/>
      <c r="FP2709" s="2"/>
      <c r="FQ2709" s="2"/>
      <c r="FR2709" s="2"/>
      <c r="FS2709" s="2"/>
      <c r="FT2709" s="2"/>
      <c r="FU2709" s="2"/>
      <c r="FV2709" s="2"/>
      <c r="FW2709" s="2"/>
      <c r="FX2709" s="2"/>
      <c r="FY2709" s="2"/>
      <c r="FZ2709" s="2"/>
      <c r="GA2709" s="2"/>
      <c r="GB2709" s="2"/>
      <c r="GC2709" s="2"/>
      <c r="GD2709" s="2"/>
      <c r="GE2709" s="2"/>
      <c r="GF2709" s="2"/>
      <c r="GG2709" s="2"/>
      <c r="GH2709" s="2"/>
      <c r="GI2709" s="2"/>
      <c r="GJ2709" s="2"/>
      <c r="GK2709" s="2"/>
      <c r="GL2709" s="2"/>
      <c r="GM2709" s="2"/>
      <c r="GN2709" s="2"/>
      <c r="GO2709" s="2"/>
      <c r="GP2709" s="2"/>
      <c r="GQ2709" s="2"/>
      <c r="GR2709" s="2"/>
      <c r="GS2709" s="2"/>
      <c r="GT2709" s="2"/>
      <c r="GU2709" s="2"/>
      <c r="GV2709" s="2"/>
      <c r="GW2709" s="2"/>
      <c r="GX2709" s="2"/>
      <c r="GY2709" s="2"/>
      <c r="GZ2709" s="2"/>
      <c r="HA2709" s="2"/>
      <c r="HB2709" s="2"/>
      <c r="HC2709" s="2"/>
      <c r="HD2709" s="2"/>
      <c r="HE2709" s="2"/>
      <c r="HF2709" s="2"/>
      <c r="HG2709" s="2"/>
      <c r="HH2709" s="2"/>
      <c r="HI2709" s="2"/>
      <c r="HJ2709" s="2"/>
      <c r="HK2709" s="2"/>
      <c r="HL2709" s="2"/>
      <c r="HM2709" s="2"/>
      <c r="HN2709" s="2"/>
      <c r="HO2709" s="2"/>
      <c r="HP2709" s="2"/>
      <c r="HQ2709" s="2"/>
      <c r="HR2709" s="2"/>
      <c r="HS2709" s="2"/>
      <c r="HT2709" s="2"/>
      <c r="HU2709" s="2"/>
      <c r="HV2709" s="2"/>
      <c r="HW2709" s="2"/>
      <c r="HX2709" s="2"/>
      <c r="HY2709" s="2"/>
      <c r="HZ2709" s="2"/>
      <c r="IA2709" s="2"/>
      <c r="IB2709" s="2"/>
      <c r="IC2709" s="2"/>
      <c r="ID2709" s="2"/>
      <c r="IE2709" s="2"/>
      <c r="IF2709" s="2"/>
      <c r="IG2709" s="2"/>
      <c r="IH2709" s="2"/>
      <c r="II2709" s="2"/>
      <c r="IJ2709" s="2"/>
      <c r="IK2709" s="2"/>
      <c r="IL2709" s="2"/>
      <c r="IM2709" s="2"/>
      <c r="IN2709" s="2"/>
      <c r="IO2709" s="2"/>
      <c r="IP2709" s="2"/>
      <c r="IQ2709" s="2"/>
    </row>
    <row r="2711" spans="1:251" ht="19.2">
      <c r="A2711" s="1" t="s">
        <v>0</v>
      </c>
      <c r="AW2711" s="3"/>
      <c r="AX2711" s="4"/>
      <c r="AY2711" s="3"/>
    </row>
    <row r="2713" spans="1:251" ht="18">
      <c r="B2713" s="115" t="s">
        <v>8</v>
      </c>
      <c r="C2713" s="116"/>
      <c r="D2713" s="116"/>
      <c r="E2713" s="116"/>
      <c r="F2713" s="116"/>
      <c r="G2713" s="116"/>
      <c r="H2713" s="116"/>
      <c r="I2713" s="116"/>
      <c r="J2713" s="116"/>
      <c r="K2713" s="116"/>
      <c r="L2713" s="116"/>
      <c r="M2713" s="116"/>
      <c r="N2713" s="116"/>
      <c r="O2713" s="116"/>
      <c r="P2713" s="116"/>
      <c r="Q2713" s="116"/>
      <c r="R2713" s="116"/>
      <c r="S2713" s="116"/>
      <c r="T2713" s="116"/>
      <c r="U2713" s="116"/>
      <c r="V2713" s="116"/>
      <c r="W2713" s="116"/>
      <c r="X2713" s="116"/>
      <c r="Y2713" s="116"/>
      <c r="Z2713" s="116"/>
      <c r="AA2713" s="116"/>
      <c r="AB2713" s="116"/>
      <c r="AC2713" s="116"/>
      <c r="AD2713" s="116"/>
      <c r="AE2713" s="116"/>
      <c r="AF2713" s="116"/>
      <c r="AG2713" s="116"/>
      <c r="AH2713" s="116"/>
      <c r="AI2713" s="116"/>
      <c r="AJ2713" s="116"/>
      <c r="AK2713" s="116"/>
      <c r="AL2713" s="116"/>
      <c r="AM2713" s="116"/>
      <c r="AN2713" s="116"/>
      <c r="AO2713" s="116"/>
      <c r="AP2713" s="116"/>
      <c r="AQ2713" s="116"/>
      <c r="AR2713" s="116"/>
      <c r="AS2713" s="116"/>
      <c r="AT2713" s="116"/>
      <c r="AU2713" s="116"/>
      <c r="AV2713" s="116"/>
      <c r="AW2713" s="116"/>
      <c r="AX2713" s="116"/>
    </row>
    <row r="2714" spans="1:251">
      <c r="Z2714" s="5"/>
      <c r="AD2714" s="5"/>
      <c r="AE2714" s="5"/>
      <c r="AF2714" s="5"/>
      <c r="AG2714" s="5"/>
      <c r="AH2714" s="5"/>
      <c r="AI2714" s="5"/>
      <c r="AO2714" s="5"/>
    </row>
    <row r="2715" spans="1:251" ht="13.8" thickBot="1">
      <c r="Z2715" s="5"/>
      <c r="AD2715" s="5"/>
      <c r="AE2715" s="5"/>
      <c r="AF2715" s="5"/>
      <c r="AG2715" s="5"/>
      <c r="AH2715" s="5"/>
      <c r="AI2715" s="5"/>
      <c r="AO2715" s="5"/>
      <c r="DI2715" s="6"/>
    </row>
    <row r="2716" spans="1:251" ht="24.75" customHeight="1" thickBot="1">
      <c r="B2716" s="117" t="s">
        <v>1</v>
      </c>
      <c r="C2716" s="118"/>
      <c r="D2716" s="118"/>
      <c r="E2716" s="118"/>
      <c r="F2716" s="118"/>
      <c r="G2716" s="118"/>
      <c r="H2716" s="119" t="s">
        <v>318</v>
      </c>
      <c r="I2716" s="120"/>
      <c r="J2716" s="120"/>
      <c r="K2716" s="120"/>
      <c r="L2716" s="120"/>
      <c r="M2716" s="120"/>
      <c r="N2716" s="120"/>
      <c r="O2716" s="120"/>
      <c r="P2716" s="120"/>
      <c r="Q2716" s="120"/>
      <c r="R2716" s="120"/>
      <c r="S2716" s="120"/>
      <c r="T2716" s="120"/>
      <c r="U2716" s="120"/>
      <c r="V2716" s="120"/>
      <c r="W2716" s="120"/>
      <c r="X2716" s="120"/>
      <c r="Y2716" s="120"/>
      <c r="Z2716" s="120"/>
      <c r="AA2716" s="120"/>
      <c r="AB2716" s="120"/>
      <c r="AC2716" s="120"/>
      <c r="AD2716" s="120"/>
      <c r="AE2716" s="120"/>
      <c r="AF2716" s="120"/>
      <c r="AG2716" s="120"/>
      <c r="AH2716" s="120"/>
      <c r="AI2716" s="120"/>
      <c r="AJ2716" s="120"/>
      <c r="AK2716" s="120"/>
      <c r="AL2716" s="120"/>
      <c r="AM2716" s="120"/>
      <c r="AN2716" s="120"/>
      <c r="AO2716" s="120"/>
      <c r="AP2716" s="120"/>
      <c r="AQ2716" s="120"/>
      <c r="AR2716" s="120"/>
      <c r="AS2716" s="120"/>
      <c r="AT2716" s="120"/>
      <c r="AU2716" s="120"/>
      <c r="AV2716" s="120"/>
      <c r="AW2716" s="120"/>
      <c r="AX2716" s="121"/>
      <c r="DI2716" s="6"/>
    </row>
    <row r="2717" spans="1:251" ht="14.4">
      <c r="B2717" s="7"/>
      <c r="C2717" s="7"/>
      <c r="D2717" s="7"/>
      <c r="E2717" s="7"/>
      <c r="F2717" s="7"/>
      <c r="G2717" s="7"/>
      <c r="H2717" s="8"/>
      <c r="I2717" s="8"/>
      <c r="J2717" s="8"/>
      <c r="K2717" s="8"/>
      <c r="L2717" s="9"/>
      <c r="M2717" s="9"/>
      <c r="N2717" s="9"/>
      <c r="O2717" s="9"/>
      <c r="P2717" s="8"/>
      <c r="Q2717" s="8"/>
      <c r="R2717" s="8"/>
      <c r="S2717" s="8"/>
      <c r="T2717" s="8"/>
      <c r="U2717" s="8"/>
      <c r="V2717" s="10"/>
      <c r="W2717" s="10"/>
      <c r="X2717" s="10"/>
      <c r="Y2717" s="10"/>
      <c r="Z2717" s="10"/>
      <c r="AA2717" s="10"/>
      <c r="AB2717" s="10"/>
      <c r="AC2717" s="10"/>
      <c r="AD2717" s="10"/>
      <c r="AE2717" s="10"/>
      <c r="AF2717" s="10"/>
      <c r="AG2717" s="10"/>
      <c r="AH2717" s="10"/>
      <c r="AI2717" s="10"/>
      <c r="AJ2717" s="10"/>
      <c r="AK2717" s="10"/>
      <c r="AL2717" s="10"/>
      <c r="AM2717" s="10"/>
      <c r="AN2717" s="10"/>
      <c r="AO2717" s="10"/>
      <c r="AP2717" s="10"/>
      <c r="AQ2717" s="10"/>
      <c r="AR2717" s="10"/>
      <c r="AS2717" s="10"/>
      <c r="AT2717" s="10"/>
      <c r="AU2717" s="10"/>
      <c r="AV2717" s="10"/>
      <c r="AW2717" s="10"/>
      <c r="AX2717" s="10"/>
      <c r="DI2717" s="6"/>
    </row>
    <row r="2718" spans="1:251" ht="15" thickBot="1">
      <c r="A2718" s="11"/>
      <c r="B2718" s="10" t="s">
        <v>2</v>
      </c>
      <c r="C2718" s="8"/>
      <c r="D2718" s="8"/>
      <c r="E2718" s="8"/>
      <c r="F2718" s="8"/>
      <c r="G2718" s="8"/>
      <c r="H2718" s="8"/>
      <c r="I2718" s="8"/>
      <c r="J2718" s="8"/>
      <c r="K2718" s="8"/>
      <c r="L2718" s="9"/>
      <c r="M2718" s="9"/>
      <c r="N2718" s="9"/>
      <c r="O2718" s="9"/>
      <c r="P2718" s="8"/>
      <c r="Q2718" s="8"/>
      <c r="R2718" s="8"/>
      <c r="S2718" s="8"/>
      <c r="T2718" s="8"/>
      <c r="U2718" s="8"/>
      <c r="V2718" s="10"/>
      <c r="W2718" s="10"/>
      <c r="X2718" s="10"/>
      <c r="Y2718" s="10"/>
      <c r="Z2718" s="10"/>
      <c r="AA2718" s="10"/>
      <c r="AB2718" s="10"/>
      <c r="AC2718" s="10"/>
      <c r="AD2718" s="10"/>
      <c r="AE2718" s="10"/>
      <c r="AF2718" s="10"/>
      <c r="AG2718" s="10"/>
      <c r="AH2718" s="10"/>
      <c r="AI2718" s="10"/>
      <c r="AJ2718" s="10"/>
      <c r="AK2718" s="10"/>
      <c r="AL2718" s="10"/>
      <c r="AM2718" s="10"/>
      <c r="AN2718" s="10"/>
      <c r="AO2718" s="10"/>
      <c r="AP2718" s="10"/>
      <c r="AQ2718" s="10"/>
      <c r="AR2718" s="10"/>
      <c r="AS2718" s="10"/>
      <c r="AT2718" s="10"/>
      <c r="AU2718" s="10"/>
      <c r="AV2718" s="10"/>
      <c r="AW2718" s="10"/>
      <c r="AX2718" s="10"/>
      <c r="DI2718" s="6"/>
    </row>
    <row r="2719" spans="1:251" ht="14.4">
      <c r="A2719" s="8"/>
      <c r="B2719" s="12"/>
      <c r="C2719" s="7"/>
      <c r="D2719" s="7"/>
      <c r="E2719" s="7"/>
      <c r="F2719" s="7"/>
      <c r="G2719" s="7"/>
      <c r="H2719" s="7"/>
      <c r="I2719" s="7"/>
      <c r="J2719" s="7"/>
      <c r="K2719" s="7"/>
      <c r="L2719" s="13"/>
      <c r="M2719" s="13"/>
      <c r="N2719" s="13"/>
      <c r="O2719" s="13"/>
      <c r="P2719" s="7"/>
      <c r="Q2719" s="7"/>
      <c r="R2719" s="7"/>
      <c r="S2719" s="7"/>
      <c r="T2719" s="7"/>
      <c r="U2719" s="7"/>
      <c r="V2719" s="14"/>
      <c r="W2719" s="14"/>
      <c r="X2719" s="14"/>
      <c r="Y2719" s="14"/>
      <c r="Z2719" s="14"/>
      <c r="AA2719" s="14"/>
      <c r="AB2719" s="14"/>
      <c r="AC2719" s="14"/>
      <c r="AD2719" s="14"/>
      <c r="AE2719" s="14"/>
      <c r="AF2719" s="14"/>
      <c r="AG2719" s="14"/>
      <c r="AH2719" s="14"/>
      <c r="AI2719" s="14"/>
      <c r="AJ2719" s="14"/>
      <c r="AK2719" s="14"/>
      <c r="AL2719" s="14"/>
      <c r="AM2719" s="14"/>
      <c r="AN2719" s="14"/>
      <c r="AO2719" s="14"/>
      <c r="AP2719" s="14"/>
      <c r="AQ2719" s="14"/>
      <c r="AR2719" s="14"/>
      <c r="AS2719" s="14"/>
      <c r="AT2719" s="14"/>
      <c r="AU2719" s="14"/>
      <c r="AV2719" s="14"/>
      <c r="AW2719" s="14"/>
      <c r="AX2719" s="15"/>
    </row>
    <row r="2720" spans="1:251" ht="12" customHeight="1">
      <c r="A2720" s="8"/>
      <c r="B2720" s="162" t="s">
        <v>821</v>
      </c>
      <c r="C2720" s="163"/>
      <c r="D2720" s="163"/>
      <c r="E2720" s="163"/>
      <c r="F2720" s="163"/>
      <c r="G2720" s="163"/>
      <c r="H2720" s="163"/>
      <c r="I2720" s="163"/>
      <c r="J2720" s="163"/>
      <c r="K2720" s="163"/>
      <c r="L2720" s="163"/>
      <c r="M2720" s="163"/>
      <c r="N2720" s="163"/>
      <c r="O2720" s="163"/>
      <c r="P2720" s="163"/>
      <c r="Q2720" s="163"/>
      <c r="R2720" s="163"/>
      <c r="S2720" s="163"/>
      <c r="T2720" s="163"/>
      <c r="U2720" s="163"/>
      <c r="V2720" s="163"/>
      <c r="W2720" s="163"/>
      <c r="X2720" s="163"/>
      <c r="Y2720" s="163"/>
      <c r="Z2720" s="163"/>
      <c r="AA2720" s="163"/>
      <c r="AB2720" s="163"/>
      <c r="AC2720" s="163"/>
      <c r="AD2720" s="163"/>
      <c r="AE2720" s="163"/>
      <c r="AF2720" s="163"/>
      <c r="AG2720" s="163"/>
      <c r="AH2720" s="163"/>
      <c r="AI2720" s="163"/>
      <c r="AJ2720" s="163"/>
      <c r="AK2720" s="163"/>
      <c r="AL2720" s="163"/>
      <c r="AM2720" s="163"/>
      <c r="AN2720" s="163"/>
      <c r="AO2720" s="163"/>
      <c r="AP2720" s="163"/>
      <c r="AQ2720" s="163"/>
      <c r="AR2720" s="163"/>
      <c r="AS2720" s="163"/>
      <c r="AT2720" s="163"/>
      <c r="AU2720" s="163"/>
      <c r="AV2720" s="163"/>
      <c r="AW2720" s="163"/>
      <c r="AX2720" s="164"/>
    </row>
    <row r="2721" spans="1:113" ht="12" customHeight="1">
      <c r="A2721" s="8"/>
      <c r="B2721" s="162"/>
      <c r="C2721" s="163"/>
      <c r="D2721" s="163"/>
      <c r="E2721" s="163"/>
      <c r="F2721" s="163"/>
      <c r="G2721" s="163"/>
      <c r="H2721" s="163"/>
      <c r="I2721" s="163"/>
      <c r="J2721" s="163"/>
      <c r="K2721" s="163"/>
      <c r="L2721" s="163"/>
      <c r="M2721" s="163"/>
      <c r="N2721" s="163"/>
      <c r="O2721" s="163"/>
      <c r="P2721" s="163"/>
      <c r="Q2721" s="163"/>
      <c r="R2721" s="163"/>
      <c r="S2721" s="163"/>
      <c r="T2721" s="163"/>
      <c r="U2721" s="163"/>
      <c r="V2721" s="163"/>
      <c r="W2721" s="163"/>
      <c r="X2721" s="163"/>
      <c r="Y2721" s="163"/>
      <c r="Z2721" s="163"/>
      <c r="AA2721" s="163"/>
      <c r="AB2721" s="163"/>
      <c r="AC2721" s="163"/>
      <c r="AD2721" s="163"/>
      <c r="AE2721" s="163"/>
      <c r="AF2721" s="163"/>
      <c r="AG2721" s="163"/>
      <c r="AH2721" s="163"/>
      <c r="AI2721" s="163"/>
      <c r="AJ2721" s="163"/>
      <c r="AK2721" s="163"/>
      <c r="AL2721" s="163"/>
      <c r="AM2721" s="163"/>
      <c r="AN2721" s="163"/>
      <c r="AO2721" s="163"/>
      <c r="AP2721" s="163"/>
      <c r="AQ2721" s="163"/>
      <c r="AR2721" s="163"/>
      <c r="AS2721" s="163"/>
      <c r="AT2721" s="163"/>
      <c r="AU2721" s="163"/>
      <c r="AV2721" s="163"/>
      <c r="AW2721" s="163"/>
      <c r="AX2721" s="164"/>
    </row>
    <row r="2722" spans="1:113" ht="12" customHeight="1">
      <c r="A2722" s="8"/>
      <c r="B2722" s="162"/>
      <c r="C2722" s="163"/>
      <c r="D2722" s="163"/>
      <c r="E2722" s="163"/>
      <c r="F2722" s="163"/>
      <c r="G2722" s="163"/>
      <c r="H2722" s="163"/>
      <c r="I2722" s="163"/>
      <c r="J2722" s="163"/>
      <c r="K2722" s="163"/>
      <c r="L2722" s="163"/>
      <c r="M2722" s="163"/>
      <c r="N2722" s="163"/>
      <c r="O2722" s="163"/>
      <c r="P2722" s="163"/>
      <c r="Q2722" s="163"/>
      <c r="R2722" s="163"/>
      <c r="S2722" s="163"/>
      <c r="T2722" s="163"/>
      <c r="U2722" s="163"/>
      <c r="V2722" s="163"/>
      <c r="W2722" s="163"/>
      <c r="X2722" s="163"/>
      <c r="Y2722" s="163"/>
      <c r="Z2722" s="163"/>
      <c r="AA2722" s="163"/>
      <c r="AB2722" s="163"/>
      <c r="AC2722" s="163"/>
      <c r="AD2722" s="163"/>
      <c r="AE2722" s="163"/>
      <c r="AF2722" s="163"/>
      <c r="AG2722" s="163"/>
      <c r="AH2722" s="163"/>
      <c r="AI2722" s="163"/>
      <c r="AJ2722" s="163"/>
      <c r="AK2722" s="163"/>
      <c r="AL2722" s="163"/>
      <c r="AM2722" s="163"/>
      <c r="AN2722" s="163"/>
      <c r="AO2722" s="163"/>
      <c r="AP2722" s="163"/>
      <c r="AQ2722" s="163"/>
      <c r="AR2722" s="163"/>
      <c r="AS2722" s="163"/>
      <c r="AT2722" s="163"/>
      <c r="AU2722" s="163"/>
      <c r="AV2722" s="163"/>
      <c r="AW2722" s="163"/>
      <c r="AX2722" s="164"/>
    </row>
    <row r="2723" spans="1:113" ht="12" customHeight="1">
      <c r="A2723" s="8"/>
      <c r="B2723" s="162"/>
      <c r="C2723" s="163"/>
      <c r="D2723" s="163"/>
      <c r="E2723" s="163"/>
      <c r="F2723" s="163"/>
      <c r="G2723" s="163"/>
      <c r="H2723" s="163"/>
      <c r="I2723" s="163"/>
      <c r="J2723" s="163"/>
      <c r="K2723" s="163"/>
      <c r="L2723" s="163"/>
      <c r="M2723" s="163"/>
      <c r="N2723" s="163"/>
      <c r="O2723" s="163"/>
      <c r="P2723" s="163"/>
      <c r="Q2723" s="163"/>
      <c r="R2723" s="163"/>
      <c r="S2723" s="163"/>
      <c r="T2723" s="163"/>
      <c r="U2723" s="163"/>
      <c r="V2723" s="163"/>
      <c r="W2723" s="163"/>
      <c r="X2723" s="163"/>
      <c r="Y2723" s="163"/>
      <c r="Z2723" s="163"/>
      <c r="AA2723" s="163"/>
      <c r="AB2723" s="163"/>
      <c r="AC2723" s="163"/>
      <c r="AD2723" s="163"/>
      <c r="AE2723" s="163"/>
      <c r="AF2723" s="163"/>
      <c r="AG2723" s="163"/>
      <c r="AH2723" s="163"/>
      <c r="AI2723" s="163"/>
      <c r="AJ2723" s="163"/>
      <c r="AK2723" s="163"/>
      <c r="AL2723" s="163"/>
      <c r="AM2723" s="163"/>
      <c r="AN2723" s="163"/>
      <c r="AO2723" s="163"/>
      <c r="AP2723" s="163"/>
      <c r="AQ2723" s="163"/>
      <c r="AR2723" s="163"/>
      <c r="AS2723" s="163"/>
      <c r="AT2723" s="163"/>
      <c r="AU2723" s="163"/>
      <c r="AV2723" s="163"/>
      <c r="AW2723" s="163"/>
      <c r="AX2723" s="164"/>
    </row>
    <row r="2724" spans="1:113" ht="12" customHeight="1">
      <c r="A2724" s="8"/>
      <c r="B2724" s="162"/>
      <c r="C2724" s="163"/>
      <c r="D2724" s="163"/>
      <c r="E2724" s="163"/>
      <c r="F2724" s="163"/>
      <c r="G2724" s="163"/>
      <c r="H2724" s="163"/>
      <c r="I2724" s="163"/>
      <c r="J2724" s="163"/>
      <c r="K2724" s="163"/>
      <c r="L2724" s="163"/>
      <c r="M2724" s="163"/>
      <c r="N2724" s="163"/>
      <c r="O2724" s="163"/>
      <c r="P2724" s="163"/>
      <c r="Q2724" s="163"/>
      <c r="R2724" s="163"/>
      <c r="S2724" s="163"/>
      <c r="T2724" s="163"/>
      <c r="U2724" s="163"/>
      <c r="V2724" s="163"/>
      <c r="W2724" s="163"/>
      <c r="X2724" s="163"/>
      <c r="Y2724" s="163"/>
      <c r="Z2724" s="163"/>
      <c r="AA2724" s="163"/>
      <c r="AB2724" s="163"/>
      <c r="AC2724" s="163"/>
      <c r="AD2724" s="163"/>
      <c r="AE2724" s="163"/>
      <c r="AF2724" s="163"/>
      <c r="AG2724" s="163"/>
      <c r="AH2724" s="163"/>
      <c r="AI2724" s="163"/>
      <c r="AJ2724" s="163"/>
      <c r="AK2724" s="163"/>
      <c r="AL2724" s="163"/>
      <c r="AM2724" s="163"/>
      <c r="AN2724" s="163"/>
      <c r="AO2724" s="163"/>
      <c r="AP2724" s="163"/>
      <c r="AQ2724" s="163"/>
      <c r="AR2724" s="163"/>
      <c r="AS2724" s="163"/>
      <c r="AT2724" s="163"/>
      <c r="AU2724" s="163"/>
      <c r="AV2724" s="163"/>
      <c r="AW2724" s="163"/>
      <c r="AX2724" s="164"/>
    </row>
    <row r="2725" spans="1:113" ht="12" customHeight="1">
      <c r="A2725" s="8"/>
      <c r="B2725" s="162"/>
      <c r="C2725" s="163"/>
      <c r="D2725" s="163"/>
      <c r="E2725" s="163"/>
      <c r="F2725" s="163"/>
      <c r="G2725" s="163"/>
      <c r="H2725" s="163"/>
      <c r="I2725" s="163"/>
      <c r="J2725" s="163"/>
      <c r="K2725" s="163"/>
      <c r="L2725" s="163"/>
      <c r="M2725" s="163"/>
      <c r="N2725" s="163"/>
      <c r="O2725" s="163"/>
      <c r="P2725" s="163"/>
      <c r="Q2725" s="163"/>
      <c r="R2725" s="163"/>
      <c r="S2725" s="163"/>
      <c r="T2725" s="163"/>
      <c r="U2725" s="163"/>
      <c r="V2725" s="163"/>
      <c r="W2725" s="163"/>
      <c r="X2725" s="163"/>
      <c r="Y2725" s="163"/>
      <c r="Z2725" s="163"/>
      <c r="AA2725" s="163"/>
      <c r="AB2725" s="163"/>
      <c r="AC2725" s="163"/>
      <c r="AD2725" s="163"/>
      <c r="AE2725" s="163"/>
      <c r="AF2725" s="163"/>
      <c r="AG2725" s="163"/>
      <c r="AH2725" s="163"/>
      <c r="AI2725" s="163"/>
      <c r="AJ2725" s="163"/>
      <c r="AK2725" s="163"/>
      <c r="AL2725" s="163"/>
      <c r="AM2725" s="163"/>
      <c r="AN2725" s="163"/>
      <c r="AO2725" s="163"/>
      <c r="AP2725" s="163"/>
      <c r="AQ2725" s="163"/>
      <c r="AR2725" s="163"/>
      <c r="AS2725" s="163"/>
      <c r="AT2725" s="163"/>
      <c r="AU2725" s="163"/>
      <c r="AV2725" s="163"/>
      <c r="AW2725" s="163"/>
      <c r="AX2725" s="164"/>
      <c r="BC2725" s="16"/>
    </row>
    <row r="2726" spans="1:113" ht="12" customHeight="1">
      <c r="A2726" s="8"/>
      <c r="B2726" s="162"/>
      <c r="C2726" s="163"/>
      <c r="D2726" s="163"/>
      <c r="E2726" s="163"/>
      <c r="F2726" s="163"/>
      <c r="G2726" s="163"/>
      <c r="H2726" s="163"/>
      <c r="I2726" s="163"/>
      <c r="J2726" s="163"/>
      <c r="K2726" s="163"/>
      <c r="L2726" s="163"/>
      <c r="M2726" s="163"/>
      <c r="N2726" s="163"/>
      <c r="O2726" s="163"/>
      <c r="P2726" s="163"/>
      <c r="Q2726" s="163"/>
      <c r="R2726" s="163"/>
      <c r="S2726" s="163"/>
      <c r="T2726" s="163"/>
      <c r="U2726" s="163"/>
      <c r="V2726" s="163"/>
      <c r="W2726" s="163"/>
      <c r="X2726" s="163"/>
      <c r="Y2726" s="163"/>
      <c r="Z2726" s="163"/>
      <c r="AA2726" s="163"/>
      <c r="AB2726" s="163"/>
      <c r="AC2726" s="163"/>
      <c r="AD2726" s="163"/>
      <c r="AE2726" s="163"/>
      <c r="AF2726" s="163"/>
      <c r="AG2726" s="163"/>
      <c r="AH2726" s="163"/>
      <c r="AI2726" s="163"/>
      <c r="AJ2726" s="163"/>
      <c r="AK2726" s="163"/>
      <c r="AL2726" s="163"/>
      <c r="AM2726" s="163"/>
      <c r="AN2726" s="163"/>
      <c r="AO2726" s="163"/>
      <c r="AP2726" s="163"/>
      <c r="AQ2726" s="163"/>
      <c r="AR2726" s="163"/>
      <c r="AS2726" s="163"/>
      <c r="AT2726" s="163"/>
      <c r="AU2726" s="163"/>
      <c r="AV2726" s="163"/>
      <c r="AW2726" s="163"/>
      <c r="AX2726" s="164"/>
    </row>
    <row r="2727" spans="1:113" ht="12" customHeight="1">
      <c r="A2727" s="8"/>
      <c r="B2727" s="162"/>
      <c r="C2727" s="163"/>
      <c r="D2727" s="163"/>
      <c r="E2727" s="163"/>
      <c r="F2727" s="163"/>
      <c r="G2727" s="163"/>
      <c r="H2727" s="163"/>
      <c r="I2727" s="163"/>
      <c r="J2727" s="163"/>
      <c r="K2727" s="163"/>
      <c r="L2727" s="163"/>
      <c r="M2727" s="163"/>
      <c r="N2727" s="163"/>
      <c r="O2727" s="163"/>
      <c r="P2727" s="163"/>
      <c r="Q2727" s="163"/>
      <c r="R2727" s="163"/>
      <c r="S2727" s="163"/>
      <c r="T2727" s="163"/>
      <c r="U2727" s="163"/>
      <c r="V2727" s="163"/>
      <c r="W2727" s="163"/>
      <c r="X2727" s="163"/>
      <c r="Y2727" s="163"/>
      <c r="Z2727" s="163"/>
      <c r="AA2727" s="163"/>
      <c r="AB2727" s="163"/>
      <c r="AC2727" s="163"/>
      <c r="AD2727" s="163"/>
      <c r="AE2727" s="163"/>
      <c r="AF2727" s="163"/>
      <c r="AG2727" s="163"/>
      <c r="AH2727" s="163"/>
      <c r="AI2727" s="163"/>
      <c r="AJ2727" s="163"/>
      <c r="AK2727" s="163"/>
      <c r="AL2727" s="163"/>
      <c r="AM2727" s="163"/>
      <c r="AN2727" s="163"/>
      <c r="AO2727" s="163"/>
      <c r="AP2727" s="163"/>
      <c r="AQ2727" s="163"/>
      <c r="AR2727" s="163"/>
      <c r="AS2727" s="163"/>
      <c r="AT2727" s="163"/>
      <c r="AU2727" s="163"/>
      <c r="AV2727" s="163"/>
      <c r="AW2727" s="163"/>
      <c r="AX2727" s="164"/>
    </row>
    <row r="2728" spans="1:113" ht="12" customHeight="1">
      <c r="A2728" s="8"/>
      <c r="B2728" s="162"/>
      <c r="C2728" s="163"/>
      <c r="D2728" s="163"/>
      <c r="E2728" s="163"/>
      <c r="F2728" s="163"/>
      <c r="G2728" s="163"/>
      <c r="H2728" s="163"/>
      <c r="I2728" s="163"/>
      <c r="J2728" s="163"/>
      <c r="K2728" s="163"/>
      <c r="L2728" s="163"/>
      <c r="M2728" s="163"/>
      <c r="N2728" s="163"/>
      <c r="O2728" s="163"/>
      <c r="P2728" s="163"/>
      <c r="Q2728" s="163"/>
      <c r="R2728" s="163"/>
      <c r="S2728" s="163"/>
      <c r="T2728" s="163"/>
      <c r="U2728" s="163"/>
      <c r="V2728" s="163"/>
      <c r="W2728" s="163"/>
      <c r="X2728" s="163"/>
      <c r="Y2728" s="163"/>
      <c r="Z2728" s="163"/>
      <c r="AA2728" s="163"/>
      <c r="AB2728" s="163"/>
      <c r="AC2728" s="163"/>
      <c r="AD2728" s="163"/>
      <c r="AE2728" s="163"/>
      <c r="AF2728" s="163"/>
      <c r="AG2728" s="163"/>
      <c r="AH2728" s="163"/>
      <c r="AI2728" s="163"/>
      <c r="AJ2728" s="163"/>
      <c r="AK2728" s="163"/>
      <c r="AL2728" s="163"/>
      <c r="AM2728" s="163"/>
      <c r="AN2728" s="163"/>
      <c r="AO2728" s="163"/>
      <c r="AP2728" s="163"/>
      <c r="AQ2728" s="163"/>
      <c r="AR2728" s="163"/>
      <c r="AS2728" s="163"/>
      <c r="AT2728" s="163"/>
      <c r="AU2728" s="163"/>
      <c r="AV2728" s="163"/>
      <c r="AW2728" s="163"/>
      <c r="AX2728" s="164"/>
    </row>
    <row r="2729" spans="1:113" ht="15" thickBot="1">
      <c r="A2729" s="17"/>
      <c r="B2729" s="18"/>
      <c r="C2729" s="19"/>
      <c r="D2729" s="19"/>
      <c r="E2729" s="19"/>
      <c r="F2729" s="19"/>
      <c r="G2729" s="19"/>
      <c r="H2729" s="19"/>
      <c r="I2729" s="19"/>
      <c r="J2729" s="19"/>
      <c r="K2729" s="19"/>
      <c r="L2729" s="19"/>
      <c r="M2729" s="19"/>
      <c r="N2729" s="19"/>
      <c r="O2729" s="19"/>
      <c r="P2729" s="19"/>
      <c r="Q2729" s="19"/>
      <c r="R2729" s="19"/>
      <c r="S2729" s="19"/>
      <c r="T2729" s="19"/>
      <c r="U2729" s="19"/>
      <c r="V2729" s="19"/>
      <c r="W2729" s="19"/>
      <c r="X2729" s="19"/>
      <c r="Y2729" s="19"/>
      <c r="Z2729" s="19"/>
      <c r="AA2729" s="19"/>
      <c r="AB2729" s="19"/>
      <c r="AC2729" s="19"/>
      <c r="AD2729" s="19"/>
      <c r="AE2729" s="19"/>
      <c r="AF2729" s="19"/>
      <c r="AG2729" s="19"/>
      <c r="AH2729" s="19"/>
      <c r="AI2729" s="19"/>
      <c r="AJ2729" s="19"/>
      <c r="AK2729" s="19"/>
      <c r="AL2729" s="19"/>
      <c r="AM2729" s="19"/>
      <c r="AN2729" s="19"/>
      <c r="AO2729" s="19"/>
      <c r="AP2729" s="19"/>
      <c r="AQ2729" s="19"/>
      <c r="AR2729" s="19"/>
      <c r="AS2729" s="19"/>
      <c r="AT2729" s="19"/>
      <c r="AU2729" s="19"/>
      <c r="AV2729" s="19"/>
      <c r="AW2729" s="19"/>
      <c r="AX2729" s="20"/>
    </row>
    <row r="2730" spans="1:113">
      <c r="B2730" s="21"/>
    </row>
    <row r="2731" spans="1:113" ht="15" thickBot="1">
      <c r="A2731" s="11"/>
      <c r="B2731" s="10" t="s">
        <v>3</v>
      </c>
      <c r="C2731" s="8"/>
      <c r="D2731" s="8"/>
      <c r="E2731" s="8"/>
      <c r="F2731" s="8"/>
      <c r="G2731" s="8"/>
      <c r="H2731" s="8"/>
      <c r="I2731" s="8"/>
      <c r="J2731" s="8"/>
      <c r="K2731" s="8"/>
      <c r="L2731" s="9"/>
      <c r="M2731" s="9"/>
      <c r="N2731" s="9"/>
      <c r="O2731" s="9"/>
      <c r="P2731" s="8"/>
      <c r="Q2731" s="8"/>
      <c r="R2731" s="8"/>
      <c r="S2731" s="8"/>
      <c r="T2731" s="8"/>
      <c r="U2731" s="8"/>
      <c r="V2731" s="10"/>
      <c r="W2731" s="10"/>
      <c r="X2731" s="10"/>
      <c r="Y2731" s="10"/>
      <c r="Z2731" s="10"/>
      <c r="AA2731" s="10"/>
      <c r="AB2731" s="10"/>
      <c r="AC2731" s="10"/>
      <c r="AD2731" s="10"/>
      <c r="AE2731" s="10"/>
      <c r="AF2731" s="10"/>
      <c r="AG2731" s="10"/>
      <c r="AH2731" s="10"/>
      <c r="AI2731" s="10"/>
      <c r="AJ2731" s="10"/>
      <c r="AK2731" s="10"/>
      <c r="AL2731" s="10"/>
      <c r="AM2731" s="10"/>
      <c r="AN2731" s="10"/>
      <c r="AO2731" s="10"/>
      <c r="AP2731" s="10"/>
      <c r="AQ2731" s="10"/>
      <c r="AR2731" s="10"/>
      <c r="AS2731" s="10"/>
      <c r="AT2731" s="10"/>
      <c r="AU2731" s="10"/>
      <c r="AV2731" s="10"/>
      <c r="AW2731" s="10"/>
      <c r="AX2731" s="10"/>
      <c r="DI2731" s="6"/>
    </row>
    <row r="2732" spans="1:113" ht="14.4">
      <c r="A2732" s="8"/>
      <c r="B2732" s="12"/>
      <c r="C2732" s="7"/>
      <c r="D2732" s="7"/>
      <c r="E2732" s="7"/>
      <c r="F2732" s="7"/>
      <c r="G2732" s="7"/>
      <c r="H2732" s="7"/>
      <c r="I2732" s="7"/>
      <c r="J2732" s="7"/>
      <c r="K2732" s="7"/>
      <c r="L2732" s="13"/>
      <c r="M2732" s="13"/>
      <c r="N2732" s="13"/>
      <c r="O2732" s="13"/>
      <c r="P2732" s="7"/>
      <c r="Q2732" s="7"/>
      <c r="R2732" s="7"/>
      <c r="S2732" s="7"/>
      <c r="T2732" s="7"/>
      <c r="U2732" s="7"/>
      <c r="V2732" s="14"/>
      <c r="W2732" s="14"/>
      <c r="X2732" s="14"/>
      <c r="Y2732" s="14"/>
      <c r="Z2732" s="14"/>
      <c r="AA2732" s="14"/>
      <c r="AB2732" s="14"/>
      <c r="AC2732" s="14"/>
      <c r="AD2732" s="14"/>
      <c r="AE2732" s="14"/>
      <c r="AF2732" s="14"/>
      <c r="AG2732" s="14"/>
      <c r="AH2732" s="14"/>
      <c r="AI2732" s="14"/>
      <c r="AJ2732" s="14"/>
      <c r="AK2732" s="14"/>
      <c r="AL2732" s="14"/>
      <c r="AM2732" s="14"/>
      <c r="AN2732" s="14"/>
      <c r="AO2732" s="14"/>
      <c r="AP2732" s="14"/>
      <c r="AQ2732" s="14"/>
      <c r="AR2732" s="14"/>
      <c r="AS2732" s="14"/>
      <c r="AT2732" s="14"/>
      <c r="AU2732" s="14"/>
      <c r="AV2732" s="14"/>
      <c r="AW2732" s="14"/>
      <c r="AX2732" s="15"/>
    </row>
    <row r="2733" spans="1:113" ht="12" customHeight="1">
      <c r="A2733" s="8"/>
      <c r="B2733" s="162" t="s">
        <v>820</v>
      </c>
      <c r="C2733" s="163"/>
      <c r="D2733" s="163"/>
      <c r="E2733" s="163"/>
      <c r="F2733" s="163"/>
      <c r="G2733" s="163"/>
      <c r="H2733" s="163"/>
      <c r="I2733" s="163"/>
      <c r="J2733" s="163"/>
      <c r="K2733" s="163"/>
      <c r="L2733" s="163"/>
      <c r="M2733" s="163"/>
      <c r="N2733" s="163"/>
      <c r="O2733" s="163"/>
      <c r="P2733" s="163"/>
      <c r="Q2733" s="163"/>
      <c r="R2733" s="163"/>
      <c r="S2733" s="163"/>
      <c r="T2733" s="163"/>
      <c r="U2733" s="163"/>
      <c r="V2733" s="163"/>
      <c r="W2733" s="163"/>
      <c r="X2733" s="163"/>
      <c r="Y2733" s="163"/>
      <c r="Z2733" s="163"/>
      <c r="AA2733" s="163"/>
      <c r="AB2733" s="163"/>
      <c r="AC2733" s="163"/>
      <c r="AD2733" s="163"/>
      <c r="AE2733" s="163"/>
      <c r="AF2733" s="163"/>
      <c r="AG2733" s="163"/>
      <c r="AH2733" s="163"/>
      <c r="AI2733" s="163"/>
      <c r="AJ2733" s="163"/>
      <c r="AK2733" s="163"/>
      <c r="AL2733" s="163"/>
      <c r="AM2733" s="163"/>
      <c r="AN2733" s="163"/>
      <c r="AO2733" s="163"/>
      <c r="AP2733" s="163"/>
      <c r="AQ2733" s="163"/>
      <c r="AR2733" s="163"/>
      <c r="AS2733" s="163"/>
      <c r="AT2733" s="163"/>
      <c r="AU2733" s="163"/>
      <c r="AV2733" s="163"/>
      <c r="AW2733" s="163"/>
      <c r="AX2733" s="164"/>
    </row>
    <row r="2734" spans="1:113" ht="12" customHeight="1">
      <c r="A2734" s="8"/>
      <c r="B2734" s="162"/>
      <c r="C2734" s="163"/>
      <c r="D2734" s="163"/>
      <c r="E2734" s="163"/>
      <c r="F2734" s="163"/>
      <c r="G2734" s="163"/>
      <c r="H2734" s="163"/>
      <c r="I2734" s="163"/>
      <c r="J2734" s="163"/>
      <c r="K2734" s="163"/>
      <c r="L2734" s="163"/>
      <c r="M2734" s="163"/>
      <c r="N2734" s="163"/>
      <c r="O2734" s="163"/>
      <c r="P2734" s="163"/>
      <c r="Q2734" s="163"/>
      <c r="R2734" s="163"/>
      <c r="S2734" s="163"/>
      <c r="T2734" s="163"/>
      <c r="U2734" s="163"/>
      <c r="V2734" s="163"/>
      <c r="W2734" s="163"/>
      <c r="X2734" s="163"/>
      <c r="Y2734" s="163"/>
      <c r="Z2734" s="163"/>
      <c r="AA2734" s="163"/>
      <c r="AB2734" s="163"/>
      <c r="AC2734" s="163"/>
      <c r="AD2734" s="163"/>
      <c r="AE2734" s="163"/>
      <c r="AF2734" s="163"/>
      <c r="AG2734" s="163"/>
      <c r="AH2734" s="163"/>
      <c r="AI2734" s="163"/>
      <c r="AJ2734" s="163"/>
      <c r="AK2734" s="163"/>
      <c r="AL2734" s="163"/>
      <c r="AM2734" s="163"/>
      <c r="AN2734" s="163"/>
      <c r="AO2734" s="163"/>
      <c r="AP2734" s="163"/>
      <c r="AQ2734" s="163"/>
      <c r="AR2734" s="163"/>
      <c r="AS2734" s="163"/>
      <c r="AT2734" s="163"/>
      <c r="AU2734" s="163"/>
      <c r="AV2734" s="163"/>
      <c r="AW2734" s="163"/>
      <c r="AX2734" s="164"/>
    </row>
    <row r="2735" spans="1:113" ht="12" customHeight="1">
      <c r="A2735" s="8"/>
      <c r="B2735" s="162"/>
      <c r="C2735" s="163"/>
      <c r="D2735" s="163"/>
      <c r="E2735" s="163"/>
      <c r="F2735" s="163"/>
      <c r="G2735" s="163"/>
      <c r="H2735" s="163"/>
      <c r="I2735" s="163"/>
      <c r="J2735" s="163"/>
      <c r="K2735" s="163"/>
      <c r="L2735" s="163"/>
      <c r="M2735" s="163"/>
      <c r="N2735" s="163"/>
      <c r="O2735" s="163"/>
      <c r="P2735" s="163"/>
      <c r="Q2735" s="163"/>
      <c r="R2735" s="163"/>
      <c r="S2735" s="163"/>
      <c r="T2735" s="163"/>
      <c r="U2735" s="163"/>
      <c r="V2735" s="163"/>
      <c r="W2735" s="163"/>
      <c r="X2735" s="163"/>
      <c r="Y2735" s="163"/>
      <c r="Z2735" s="163"/>
      <c r="AA2735" s="163"/>
      <c r="AB2735" s="163"/>
      <c r="AC2735" s="163"/>
      <c r="AD2735" s="163"/>
      <c r="AE2735" s="163"/>
      <c r="AF2735" s="163"/>
      <c r="AG2735" s="163"/>
      <c r="AH2735" s="163"/>
      <c r="AI2735" s="163"/>
      <c r="AJ2735" s="163"/>
      <c r="AK2735" s="163"/>
      <c r="AL2735" s="163"/>
      <c r="AM2735" s="163"/>
      <c r="AN2735" s="163"/>
      <c r="AO2735" s="163"/>
      <c r="AP2735" s="163"/>
      <c r="AQ2735" s="163"/>
      <c r="AR2735" s="163"/>
      <c r="AS2735" s="163"/>
      <c r="AT2735" s="163"/>
      <c r="AU2735" s="163"/>
      <c r="AV2735" s="163"/>
      <c r="AW2735" s="163"/>
      <c r="AX2735" s="164"/>
    </row>
    <row r="2736" spans="1:113" ht="12" customHeight="1">
      <c r="A2736" s="8"/>
      <c r="B2736" s="162"/>
      <c r="C2736" s="163"/>
      <c r="D2736" s="163"/>
      <c r="E2736" s="163"/>
      <c r="F2736" s="163"/>
      <c r="G2736" s="163"/>
      <c r="H2736" s="163"/>
      <c r="I2736" s="163"/>
      <c r="J2736" s="163"/>
      <c r="K2736" s="163"/>
      <c r="L2736" s="163"/>
      <c r="M2736" s="163"/>
      <c r="N2736" s="163"/>
      <c r="O2736" s="163"/>
      <c r="P2736" s="163"/>
      <c r="Q2736" s="163"/>
      <c r="R2736" s="163"/>
      <c r="S2736" s="163"/>
      <c r="T2736" s="163"/>
      <c r="U2736" s="163"/>
      <c r="V2736" s="163"/>
      <c r="W2736" s="163"/>
      <c r="X2736" s="163"/>
      <c r="Y2736" s="163"/>
      <c r="Z2736" s="163"/>
      <c r="AA2736" s="163"/>
      <c r="AB2736" s="163"/>
      <c r="AC2736" s="163"/>
      <c r="AD2736" s="163"/>
      <c r="AE2736" s="163"/>
      <c r="AF2736" s="163"/>
      <c r="AG2736" s="163"/>
      <c r="AH2736" s="163"/>
      <c r="AI2736" s="163"/>
      <c r="AJ2736" s="163"/>
      <c r="AK2736" s="163"/>
      <c r="AL2736" s="163"/>
      <c r="AM2736" s="163"/>
      <c r="AN2736" s="163"/>
      <c r="AO2736" s="163"/>
      <c r="AP2736" s="163"/>
      <c r="AQ2736" s="163"/>
      <c r="AR2736" s="163"/>
      <c r="AS2736" s="163"/>
      <c r="AT2736" s="163"/>
      <c r="AU2736" s="163"/>
      <c r="AV2736" s="163"/>
      <c r="AW2736" s="163"/>
      <c r="AX2736" s="164"/>
      <c r="BC2736" s="16"/>
    </row>
    <row r="2737" spans="1:251" ht="12" customHeight="1">
      <c r="A2737" s="8"/>
      <c r="B2737" s="162"/>
      <c r="C2737" s="163"/>
      <c r="D2737" s="163"/>
      <c r="E2737" s="163"/>
      <c r="F2737" s="163"/>
      <c r="G2737" s="163"/>
      <c r="H2737" s="163"/>
      <c r="I2737" s="163"/>
      <c r="J2737" s="163"/>
      <c r="K2737" s="163"/>
      <c r="L2737" s="163"/>
      <c r="M2737" s="163"/>
      <c r="N2737" s="163"/>
      <c r="O2737" s="163"/>
      <c r="P2737" s="163"/>
      <c r="Q2737" s="163"/>
      <c r="R2737" s="163"/>
      <c r="S2737" s="163"/>
      <c r="T2737" s="163"/>
      <c r="U2737" s="163"/>
      <c r="V2737" s="163"/>
      <c r="W2737" s="163"/>
      <c r="X2737" s="163"/>
      <c r="Y2737" s="163"/>
      <c r="Z2737" s="163"/>
      <c r="AA2737" s="163"/>
      <c r="AB2737" s="163"/>
      <c r="AC2737" s="163"/>
      <c r="AD2737" s="163"/>
      <c r="AE2737" s="163"/>
      <c r="AF2737" s="163"/>
      <c r="AG2737" s="163"/>
      <c r="AH2737" s="163"/>
      <c r="AI2737" s="163"/>
      <c r="AJ2737" s="163"/>
      <c r="AK2737" s="163"/>
      <c r="AL2737" s="163"/>
      <c r="AM2737" s="163"/>
      <c r="AN2737" s="163"/>
      <c r="AO2737" s="163"/>
      <c r="AP2737" s="163"/>
      <c r="AQ2737" s="163"/>
      <c r="AR2737" s="163"/>
      <c r="AS2737" s="163"/>
      <c r="AT2737" s="163"/>
      <c r="AU2737" s="163"/>
      <c r="AV2737" s="163"/>
      <c r="AW2737" s="163"/>
      <c r="AX2737" s="164"/>
    </row>
    <row r="2738" spans="1:251" ht="12" customHeight="1">
      <c r="A2738" s="8"/>
      <c r="B2738" s="162"/>
      <c r="C2738" s="163"/>
      <c r="D2738" s="163"/>
      <c r="E2738" s="163"/>
      <c r="F2738" s="163"/>
      <c r="G2738" s="163"/>
      <c r="H2738" s="163"/>
      <c r="I2738" s="163"/>
      <c r="J2738" s="163"/>
      <c r="K2738" s="163"/>
      <c r="L2738" s="163"/>
      <c r="M2738" s="163"/>
      <c r="N2738" s="163"/>
      <c r="O2738" s="163"/>
      <c r="P2738" s="163"/>
      <c r="Q2738" s="163"/>
      <c r="R2738" s="163"/>
      <c r="S2738" s="163"/>
      <c r="T2738" s="163"/>
      <c r="U2738" s="163"/>
      <c r="V2738" s="163"/>
      <c r="W2738" s="163"/>
      <c r="X2738" s="163"/>
      <c r="Y2738" s="163"/>
      <c r="Z2738" s="163"/>
      <c r="AA2738" s="163"/>
      <c r="AB2738" s="163"/>
      <c r="AC2738" s="163"/>
      <c r="AD2738" s="163"/>
      <c r="AE2738" s="163"/>
      <c r="AF2738" s="163"/>
      <c r="AG2738" s="163"/>
      <c r="AH2738" s="163"/>
      <c r="AI2738" s="163"/>
      <c r="AJ2738" s="163"/>
      <c r="AK2738" s="163"/>
      <c r="AL2738" s="163"/>
      <c r="AM2738" s="163"/>
      <c r="AN2738" s="163"/>
      <c r="AO2738" s="163"/>
      <c r="AP2738" s="163"/>
      <c r="AQ2738" s="163"/>
      <c r="AR2738" s="163"/>
      <c r="AS2738" s="163"/>
      <c r="AT2738" s="163"/>
      <c r="AU2738" s="163"/>
      <c r="AV2738" s="163"/>
      <c r="AW2738" s="163"/>
      <c r="AX2738" s="164"/>
    </row>
    <row r="2739" spans="1:251" ht="12" customHeight="1">
      <c r="A2739" s="8"/>
      <c r="B2739" s="162"/>
      <c r="C2739" s="163"/>
      <c r="D2739" s="163"/>
      <c r="E2739" s="163"/>
      <c r="F2739" s="163"/>
      <c r="G2739" s="163"/>
      <c r="H2739" s="163"/>
      <c r="I2739" s="163"/>
      <c r="J2739" s="163"/>
      <c r="K2739" s="163"/>
      <c r="L2739" s="163"/>
      <c r="M2739" s="163"/>
      <c r="N2739" s="163"/>
      <c r="O2739" s="163"/>
      <c r="P2739" s="163"/>
      <c r="Q2739" s="163"/>
      <c r="R2739" s="163"/>
      <c r="S2739" s="163"/>
      <c r="T2739" s="163"/>
      <c r="U2739" s="163"/>
      <c r="V2739" s="163"/>
      <c r="W2739" s="163"/>
      <c r="X2739" s="163"/>
      <c r="Y2739" s="163"/>
      <c r="Z2739" s="163"/>
      <c r="AA2739" s="163"/>
      <c r="AB2739" s="163"/>
      <c r="AC2739" s="163"/>
      <c r="AD2739" s="163"/>
      <c r="AE2739" s="163"/>
      <c r="AF2739" s="163"/>
      <c r="AG2739" s="163"/>
      <c r="AH2739" s="163"/>
      <c r="AI2739" s="163"/>
      <c r="AJ2739" s="163"/>
      <c r="AK2739" s="163"/>
      <c r="AL2739" s="163"/>
      <c r="AM2739" s="163"/>
      <c r="AN2739" s="163"/>
      <c r="AO2739" s="163"/>
      <c r="AP2739" s="163"/>
      <c r="AQ2739" s="163"/>
      <c r="AR2739" s="163"/>
      <c r="AS2739" s="163"/>
      <c r="AT2739" s="163"/>
      <c r="AU2739" s="163"/>
      <c r="AV2739" s="163"/>
      <c r="AW2739" s="163"/>
      <c r="AX2739" s="164"/>
    </row>
    <row r="2740" spans="1:251" ht="15" thickBot="1">
      <c r="A2740" s="17"/>
      <c r="B2740" s="18"/>
      <c r="C2740" s="19"/>
      <c r="D2740" s="19"/>
      <c r="E2740" s="19"/>
      <c r="F2740" s="19"/>
      <c r="G2740" s="19"/>
      <c r="H2740" s="19"/>
      <c r="I2740" s="19"/>
      <c r="J2740" s="19"/>
      <c r="K2740" s="19"/>
      <c r="L2740" s="19"/>
      <c r="M2740" s="19"/>
      <c r="N2740" s="19"/>
      <c r="O2740" s="19"/>
      <c r="P2740" s="19"/>
      <c r="Q2740" s="19"/>
      <c r="R2740" s="19"/>
      <c r="S2740" s="19"/>
      <c r="T2740" s="19"/>
      <c r="U2740" s="19"/>
      <c r="V2740" s="19"/>
      <c r="W2740" s="19"/>
      <c r="X2740" s="19"/>
      <c r="Y2740" s="19"/>
      <c r="Z2740" s="19"/>
      <c r="AA2740" s="19"/>
      <c r="AB2740" s="19"/>
      <c r="AC2740" s="19"/>
      <c r="AD2740" s="19"/>
      <c r="AE2740" s="19"/>
      <c r="AF2740" s="19"/>
      <c r="AG2740" s="19"/>
      <c r="AH2740" s="19"/>
      <c r="AI2740" s="19"/>
      <c r="AJ2740" s="19"/>
      <c r="AK2740" s="19"/>
      <c r="AL2740" s="19"/>
      <c r="AM2740" s="19"/>
      <c r="AN2740" s="19"/>
      <c r="AO2740" s="19"/>
      <c r="AP2740" s="19"/>
      <c r="AQ2740" s="19"/>
      <c r="AR2740" s="19"/>
      <c r="AS2740" s="19"/>
      <c r="AT2740" s="19"/>
      <c r="AU2740" s="19"/>
      <c r="AV2740" s="19"/>
      <c r="AW2740" s="19"/>
      <c r="AX2740" s="20"/>
    </row>
    <row r="2741" spans="1:251">
      <c r="B2741" s="21"/>
    </row>
    <row r="2742" spans="1:251" ht="14.4">
      <c r="B2742" s="10" t="s">
        <v>4</v>
      </c>
      <c r="C2742" s="8"/>
      <c r="D2742" s="8"/>
      <c r="E2742" s="8"/>
      <c r="F2742" s="8"/>
      <c r="G2742" s="8"/>
      <c r="H2742" s="8"/>
      <c r="I2742" s="8"/>
      <c r="J2742" s="8"/>
      <c r="K2742" s="8"/>
      <c r="L2742" s="9"/>
      <c r="M2742" s="9"/>
      <c r="N2742" s="9"/>
      <c r="O2742" s="9"/>
      <c r="P2742" s="8"/>
      <c r="Q2742" s="8"/>
      <c r="R2742" s="8"/>
      <c r="S2742" s="8"/>
      <c r="T2742" s="8"/>
      <c r="U2742" s="8"/>
      <c r="V2742" s="10"/>
      <c r="W2742" s="10"/>
      <c r="X2742" s="10"/>
      <c r="Y2742" s="10"/>
      <c r="Z2742" s="10"/>
      <c r="AA2742" s="10"/>
      <c r="AB2742" s="10"/>
      <c r="AC2742" s="10"/>
      <c r="AD2742" s="10"/>
      <c r="AE2742" s="10"/>
      <c r="AF2742" s="10"/>
      <c r="AG2742" s="10"/>
      <c r="AH2742" s="10"/>
      <c r="AI2742" s="10"/>
      <c r="AJ2742" s="10"/>
      <c r="AK2742" s="10"/>
      <c r="AL2742" s="10"/>
      <c r="AM2742" s="10"/>
      <c r="AN2742" s="10"/>
      <c r="AO2742" s="10"/>
      <c r="AP2742" s="10"/>
      <c r="AQ2742" s="10"/>
      <c r="AR2742" s="10"/>
      <c r="AS2742" s="10"/>
      <c r="AT2742" s="10"/>
      <c r="AU2742" s="10"/>
      <c r="AV2742" s="10"/>
      <c r="AW2742" s="10"/>
      <c r="AX2742" s="10"/>
    </row>
    <row r="2743" spans="1:251" ht="15" thickBot="1">
      <c r="B2743" s="8"/>
      <c r="C2743" s="8"/>
      <c r="D2743" s="8"/>
      <c r="E2743" s="8"/>
      <c r="F2743" s="8"/>
      <c r="G2743" s="8"/>
      <c r="H2743" s="8"/>
      <c r="I2743" s="8"/>
      <c r="J2743" s="8"/>
      <c r="K2743" s="8"/>
      <c r="L2743" s="9"/>
      <c r="M2743" s="9"/>
      <c r="N2743" s="9"/>
      <c r="O2743" s="9"/>
      <c r="P2743" s="8"/>
      <c r="Q2743" s="8"/>
      <c r="R2743" s="8"/>
      <c r="S2743" s="8"/>
      <c r="T2743" s="8"/>
      <c r="U2743" s="8"/>
      <c r="V2743" s="10"/>
      <c r="W2743" s="10"/>
      <c r="X2743" s="10"/>
      <c r="Y2743" s="10"/>
      <c r="Z2743" s="10"/>
      <c r="AA2743" s="10"/>
      <c r="AB2743" s="10"/>
      <c r="AC2743" s="10"/>
      <c r="AD2743" s="10"/>
      <c r="AE2743" s="10"/>
      <c r="AF2743" s="10"/>
      <c r="AG2743" s="10"/>
      <c r="AH2743" s="10"/>
      <c r="AI2743" s="10"/>
      <c r="AJ2743" s="10"/>
      <c r="AK2743" s="10"/>
      <c r="AL2743" s="10"/>
      <c r="AM2743" s="10"/>
      <c r="AN2743" s="10"/>
      <c r="AO2743" s="10"/>
      <c r="AP2743" s="10"/>
      <c r="AQ2743" s="10"/>
      <c r="AR2743" s="10"/>
      <c r="AS2743" s="10"/>
      <c r="AT2743" s="10"/>
      <c r="AU2743" s="10"/>
      <c r="AV2743" s="10"/>
      <c r="AW2743" s="10"/>
      <c r="AX2743" s="22" t="s">
        <v>5</v>
      </c>
    </row>
    <row r="2744" spans="1:251" s="16" customFormat="1" ht="13.5" customHeight="1">
      <c r="A2744" s="8"/>
      <c r="B2744" s="125" t="s">
        <v>6</v>
      </c>
      <c r="C2744" s="126"/>
      <c r="D2744" s="126"/>
      <c r="E2744" s="126"/>
      <c r="F2744" s="126"/>
      <c r="G2744" s="126"/>
      <c r="H2744" s="126"/>
      <c r="I2744" s="126"/>
      <c r="J2744" s="126"/>
      <c r="K2744" s="126"/>
      <c r="L2744" s="126"/>
      <c r="M2744" s="126"/>
      <c r="N2744" s="126"/>
      <c r="O2744" s="126"/>
      <c r="P2744" s="126"/>
      <c r="Q2744" s="126"/>
      <c r="R2744" s="126"/>
      <c r="S2744" s="126"/>
      <c r="T2744" s="126"/>
      <c r="U2744" s="126"/>
      <c r="V2744" s="126"/>
      <c r="W2744" s="126"/>
      <c r="X2744" s="126"/>
      <c r="Y2744" s="126"/>
      <c r="Z2744" s="127"/>
      <c r="AA2744" s="131" t="s">
        <v>9</v>
      </c>
      <c r="AB2744" s="126"/>
      <c r="AC2744" s="126"/>
      <c r="AD2744" s="126"/>
      <c r="AE2744" s="126"/>
      <c r="AF2744" s="126"/>
      <c r="AG2744" s="126"/>
      <c r="AH2744" s="126"/>
      <c r="AI2744" s="127"/>
      <c r="AJ2744" s="131" t="s">
        <v>10</v>
      </c>
      <c r="AK2744" s="126"/>
      <c r="AL2744" s="126"/>
      <c r="AM2744" s="126"/>
      <c r="AN2744" s="126"/>
      <c r="AO2744" s="126"/>
      <c r="AP2744" s="126"/>
      <c r="AQ2744" s="126"/>
      <c r="AR2744" s="127"/>
      <c r="AS2744" s="131" t="s">
        <v>7</v>
      </c>
      <c r="AT2744" s="126"/>
      <c r="AU2744" s="126"/>
      <c r="AV2744" s="126"/>
      <c r="AW2744" s="126"/>
      <c r="AX2744" s="133"/>
      <c r="AY2744" s="2"/>
      <c r="AZ2744" s="2"/>
      <c r="BA2744" s="2"/>
      <c r="BB2744" s="2"/>
      <c r="BC2744" s="2"/>
      <c r="BD2744" s="2"/>
      <c r="BE2744" s="2"/>
      <c r="BF2744" s="2"/>
      <c r="BG2744" s="2"/>
      <c r="BH2744" s="2"/>
      <c r="BI2744" s="2"/>
      <c r="BJ2744" s="2"/>
      <c r="BK2744" s="2"/>
      <c r="BL2744" s="2"/>
      <c r="BM2744" s="2"/>
      <c r="BN2744" s="2"/>
      <c r="BO2744" s="2"/>
      <c r="BP2744" s="2"/>
      <c r="BQ2744" s="2"/>
      <c r="BR2744" s="2"/>
      <c r="BS2744" s="2"/>
      <c r="BT2744" s="2"/>
      <c r="BU2744" s="2"/>
      <c r="BV2744" s="2"/>
      <c r="BW2744" s="2"/>
      <c r="BX2744" s="2"/>
      <c r="BY2744" s="2"/>
      <c r="BZ2744" s="2"/>
      <c r="CA2744" s="2"/>
      <c r="CB2744" s="2"/>
      <c r="CC2744" s="2"/>
      <c r="CD2744" s="2"/>
      <c r="CE2744" s="2"/>
      <c r="CF2744" s="2"/>
      <c r="CG2744" s="2"/>
      <c r="CH2744" s="2"/>
      <c r="CI2744" s="2"/>
      <c r="CJ2744" s="2"/>
      <c r="CK2744" s="2"/>
      <c r="CL2744" s="2"/>
      <c r="CM2744" s="2"/>
      <c r="CN2744" s="2"/>
      <c r="CO2744" s="2"/>
      <c r="CP2744" s="2"/>
      <c r="CQ2744" s="2"/>
      <c r="CR2744" s="2"/>
      <c r="CS2744" s="2"/>
      <c r="CT2744" s="2"/>
      <c r="CU2744" s="2"/>
      <c r="CV2744" s="2"/>
      <c r="CW2744" s="2"/>
      <c r="CX2744" s="2"/>
      <c r="CY2744" s="2"/>
      <c r="CZ2744" s="2"/>
      <c r="DA2744" s="2"/>
      <c r="DB2744" s="2"/>
      <c r="DC2744" s="2"/>
      <c r="DD2744" s="2"/>
      <c r="DE2744" s="2"/>
      <c r="DF2744" s="2"/>
      <c r="DG2744" s="2"/>
      <c r="DH2744" s="2"/>
      <c r="DI2744" s="2"/>
      <c r="DJ2744" s="2"/>
      <c r="DK2744" s="2"/>
      <c r="DL2744" s="2"/>
      <c r="DM2744" s="2"/>
      <c r="DN2744" s="2"/>
      <c r="DO2744" s="2"/>
      <c r="DP2744" s="2"/>
      <c r="DQ2744" s="2"/>
      <c r="DR2744" s="2"/>
      <c r="DS2744" s="2"/>
      <c r="DT2744" s="2"/>
      <c r="DU2744" s="2"/>
      <c r="DV2744" s="2"/>
      <c r="DW2744" s="2"/>
      <c r="DX2744" s="2"/>
      <c r="DY2744" s="2"/>
      <c r="DZ2744" s="2"/>
      <c r="EA2744" s="2"/>
      <c r="EB2744" s="2"/>
      <c r="EC2744" s="2"/>
      <c r="ED2744" s="2"/>
      <c r="EE2744" s="2"/>
      <c r="EF2744" s="2"/>
      <c r="EG2744" s="2"/>
      <c r="EH2744" s="2"/>
      <c r="EI2744" s="2"/>
      <c r="EJ2744" s="2"/>
      <c r="EK2744" s="2"/>
      <c r="EL2744" s="2"/>
      <c r="EM2744" s="2"/>
      <c r="EN2744" s="2"/>
      <c r="EO2744" s="2"/>
      <c r="EP2744" s="2"/>
      <c r="EQ2744" s="2"/>
      <c r="ER2744" s="2"/>
      <c r="ES2744" s="2"/>
      <c r="ET2744" s="2"/>
      <c r="EU2744" s="2"/>
      <c r="EV2744" s="2"/>
      <c r="EW2744" s="2"/>
      <c r="EX2744" s="2"/>
      <c r="EY2744" s="2"/>
      <c r="EZ2744" s="2"/>
      <c r="FA2744" s="2"/>
      <c r="FB2744" s="2"/>
      <c r="FC2744" s="2"/>
      <c r="FD2744" s="2"/>
      <c r="FE2744" s="2"/>
      <c r="FF2744" s="2"/>
      <c r="FG2744" s="2"/>
      <c r="FH2744" s="2"/>
      <c r="FI2744" s="2"/>
      <c r="FJ2744" s="2"/>
      <c r="FK2744" s="2"/>
      <c r="FL2744" s="2"/>
      <c r="FM2744" s="2"/>
      <c r="FN2744" s="2"/>
      <c r="FO2744" s="2"/>
      <c r="FP2744" s="2"/>
      <c r="FQ2744" s="2"/>
      <c r="FR2744" s="2"/>
      <c r="FS2744" s="2"/>
      <c r="FT2744" s="2"/>
      <c r="FU2744" s="2"/>
      <c r="FV2744" s="2"/>
      <c r="FW2744" s="2"/>
      <c r="FX2744" s="2"/>
      <c r="FY2744" s="2"/>
      <c r="FZ2744" s="2"/>
      <c r="GA2744" s="2"/>
      <c r="GB2744" s="2"/>
      <c r="GC2744" s="2"/>
      <c r="GD2744" s="2"/>
      <c r="GE2744" s="2"/>
      <c r="GF2744" s="2"/>
      <c r="GG2744" s="2"/>
      <c r="GH2744" s="2"/>
      <c r="GI2744" s="2"/>
      <c r="GJ2744" s="2"/>
      <c r="GK2744" s="2"/>
      <c r="GL2744" s="2"/>
      <c r="GM2744" s="2"/>
      <c r="GN2744" s="2"/>
      <c r="GO2744" s="2"/>
      <c r="GP2744" s="2"/>
      <c r="GQ2744" s="2"/>
      <c r="GR2744" s="2"/>
      <c r="GS2744" s="2"/>
      <c r="GT2744" s="2"/>
      <c r="GU2744" s="2"/>
      <c r="GV2744" s="2"/>
      <c r="GW2744" s="2"/>
      <c r="GX2744" s="2"/>
      <c r="GY2744" s="2"/>
      <c r="GZ2744" s="2"/>
      <c r="HA2744" s="2"/>
      <c r="HB2744" s="2"/>
      <c r="HC2744" s="2"/>
      <c r="HD2744" s="2"/>
      <c r="HE2744" s="2"/>
      <c r="HF2744" s="2"/>
      <c r="HG2744" s="2"/>
      <c r="HH2744" s="2"/>
      <c r="HI2744" s="2"/>
      <c r="HJ2744" s="2"/>
      <c r="HK2744" s="2"/>
      <c r="HL2744" s="2"/>
      <c r="HM2744" s="2"/>
      <c r="HN2744" s="2"/>
      <c r="HO2744" s="2"/>
      <c r="HP2744" s="2"/>
      <c r="HQ2744" s="2"/>
      <c r="HR2744" s="2"/>
      <c r="HS2744" s="2"/>
      <c r="HT2744" s="2"/>
      <c r="HU2744" s="2"/>
      <c r="HV2744" s="2"/>
      <c r="HW2744" s="2"/>
      <c r="HX2744" s="2"/>
      <c r="HY2744" s="2"/>
      <c r="HZ2744" s="2"/>
      <c r="IA2744" s="2"/>
      <c r="IB2744" s="2"/>
      <c r="IC2744" s="2"/>
      <c r="ID2744" s="2"/>
      <c r="IE2744" s="2"/>
      <c r="IF2744" s="2"/>
      <c r="IG2744" s="2"/>
      <c r="IH2744" s="2"/>
      <c r="II2744" s="2"/>
      <c r="IJ2744" s="2"/>
      <c r="IK2744" s="2"/>
      <c r="IL2744" s="2"/>
      <c r="IM2744" s="2"/>
      <c r="IN2744" s="2"/>
      <c r="IO2744" s="2"/>
      <c r="IP2744" s="2"/>
      <c r="IQ2744" s="2"/>
    </row>
    <row r="2745" spans="1:251" s="16" customFormat="1">
      <c r="A2745" s="8"/>
      <c r="B2745" s="128"/>
      <c r="C2745" s="129"/>
      <c r="D2745" s="129"/>
      <c r="E2745" s="129"/>
      <c r="F2745" s="129"/>
      <c r="G2745" s="129"/>
      <c r="H2745" s="129"/>
      <c r="I2745" s="129"/>
      <c r="J2745" s="129"/>
      <c r="K2745" s="129"/>
      <c r="L2745" s="129"/>
      <c r="M2745" s="129"/>
      <c r="N2745" s="129"/>
      <c r="O2745" s="129"/>
      <c r="P2745" s="129"/>
      <c r="Q2745" s="129"/>
      <c r="R2745" s="129"/>
      <c r="S2745" s="129"/>
      <c r="T2745" s="129"/>
      <c r="U2745" s="129"/>
      <c r="V2745" s="129"/>
      <c r="W2745" s="129"/>
      <c r="X2745" s="129"/>
      <c r="Y2745" s="129"/>
      <c r="Z2745" s="130"/>
      <c r="AA2745" s="132"/>
      <c r="AB2745" s="129"/>
      <c r="AC2745" s="129"/>
      <c r="AD2745" s="129"/>
      <c r="AE2745" s="129"/>
      <c r="AF2745" s="129"/>
      <c r="AG2745" s="129"/>
      <c r="AH2745" s="129"/>
      <c r="AI2745" s="130"/>
      <c r="AJ2745" s="132"/>
      <c r="AK2745" s="129"/>
      <c r="AL2745" s="129"/>
      <c r="AM2745" s="129"/>
      <c r="AN2745" s="129"/>
      <c r="AO2745" s="129"/>
      <c r="AP2745" s="129"/>
      <c r="AQ2745" s="129"/>
      <c r="AR2745" s="130"/>
      <c r="AS2745" s="132"/>
      <c r="AT2745" s="129"/>
      <c r="AU2745" s="129"/>
      <c r="AV2745" s="129"/>
      <c r="AW2745" s="129"/>
      <c r="AX2745" s="134"/>
      <c r="AY2745" s="2"/>
      <c r="AZ2745" s="2"/>
      <c r="BA2745" s="2"/>
      <c r="BB2745" s="23"/>
      <c r="BC2745" s="24"/>
      <c r="BE2745" s="2"/>
      <c r="BF2745" s="2"/>
      <c r="BG2745" s="2"/>
      <c r="BH2745" s="2"/>
      <c r="BI2745" s="2"/>
      <c r="BJ2745" s="2"/>
      <c r="BK2745" s="2"/>
      <c r="BL2745" s="2"/>
      <c r="BM2745" s="2"/>
      <c r="BN2745" s="2"/>
      <c r="BO2745" s="2"/>
      <c r="BP2745" s="2"/>
      <c r="BQ2745" s="2"/>
      <c r="BR2745" s="2"/>
      <c r="BS2745" s="2"/>
      <c r="BT2745" s="2"/>
      <c r="BU2745" s="2"/>
      <c r="BV2745" s="2"/>
      <c r="BW2745" s="2"/>
      <c r="BX2745" s="2"/>
      <c r="BY2745" s="2"/>
      <c r="BZ2745" s="2"/>
      <c r="CA2745" s="2"/>
      <c r="CB2745" s="2"/>
      <c r="CC2745" s="2"/>
      <c r="CD2745" s="2"/>
      <c r="CE2745" s="2"/>
      <c r="CF2745" s="2"/>
      <c r="CG2745" s="2"/>
      <c r="CH2745" s="2"/>
      <c r="CI2745" s="2"/>
      <c r="CJ2745" s="2"/>
      <c r="CK2745" s="2"/>
      <c r="CL2745" s="2"/>
      <c r="CM2745" s="2"/>
      <c r="CN2745" s="2"/>
      <c r="CO2745" s="2"/>
      <c r="CP2745" s="2"/>
      <c r="CQ2745" s="2"/>
      <c r="CR2745" s="2"/>
      <c r="CS2745" s="2"/>
      <c r="CT2745" s="2"/>
      <c r="CU2745" s="2"/>
      <c r="CV2745" s="2"/>
      <c r="CW2745" s="2"/>
      <c r="CX2745" s="2"/>
      <c r="CY2745" s="2"/>
      <c r="CZ2745" s="2"/>
      <c r="DA2745" s="2"/>
      <c r="DB2745" s="2"/>
      <c r="DC2745" s="2"/>
      <c r="DD2745" s="2"/>
      <c r="DE2745" s="2"/>
      <c r="DF2745" s="2"/>
      <c r="DG2745" s="2"/>
      <c r="DH2745" s="2"/>
      <c r="DI2745" s="2"/>
      <c r="DJ2745" s="2"/>
      <c r="DK2745" s="2"/>
      <c r="DL2745" s="2"/>
      <c r="DM2745" s="2"/>
      <c r="DN2745" s="2"/>
      <c r="DO2745" s="2"/>
      <c r="DP2745" s="2"/>
      <c r="DQ2745" s="2"/>
      <c r="DR2745" s="2"/>
      <c r="DS2745" s="2"/>
      <c r="DT2745" s="2"/>
      <c r="DU2745" s="2"/>
      <c r="DV2745" s="2"/>
      <c r="DW2745" s="2"/>
      <c r="DX2745" s="2"/>
      <c r="DY2745" s="2"/>
      <c r="DZ2745" s="2"/>
      <c r="EA2745" s="2"/>
      <c r="EB2745" s="2"/>
      <c r="EC2745" s="2"/>
      <c r="ED2745" s="2"/>
      <c r="EE2745" s="2"/>
      <c r="EF2745" s="2"/>
      <c r="EG2745" s="2"/>
      <c r="EH2745" s="2"/>
      <c r="EI2745" s="2"/>
      <c r="EJ2745" s="2"/>
      <c r="EK2745" s="2"/>
      <c r="EL2745" s="2"/>
      <c r="EM2745" s="2"/>
      <c r="EN2745" s="2"/>
      <c r="EO2745" s="2"/>
      <c r="EP2745" s="2"/>
      <c r="EQ2745" s="2"/>
      <c r="ER2745" s="2"/>
      <c r="ES2745" s="2"/>
      <c r="ET2745" s="2"/>
      <c r="EU2745" s="2"/>
      <c r="EV2745" s="2"/>
      <c r="EW2745" s="2"/>
      <c r="EX2745" s="2"/>
      <c r="EY2745" s="2"/>
      <c r="EZ2745" s="2"/>
      <c r="FA2745" s="2"/>
      <c r="FB2745" s="2"/>
      <c r="FC2745" s="2"/>
      <c r="FD2745" s="2"/>
      <c r="FE2745" s="2"/>
      <c r="FF2745" s="2"/>
      <c r="FG2745" s="2"/>
      <c r="FH2745" s="2"/>
      <c r="FI2745" s="2"/>
      <c r="FJ2745" s="2"/>
      <c r="FK2745" s="2"/>
      <c r="FL2745" s="2"/>
      <c r="FM2745" s="2"/>
      <c r="FN2745" s="2"/>
      <c r="FO2745" s="2"/>
      <c r="FP2745" s="2"/>
      <c r="FQ2745" s="2"/>
      <c r="FR2745" s="2"/>
      <c r="FS2745" s="2"/>
      <c r="FT2745" s="2"/>
      <c r="FU2745" s="2"/>
      <c r="FV2745" s="2"/>
      <c r="FW2745" s="2"/>
      <c r="FX2745" s="2"/>
      <c r="FY2745" s="2"/>
      <c r="FZ2745" s="2"/>
      <c r="GA2745" s="2"/>
      <c r="GB2745" s="2"/>
      <c r="GC2745" s="2"/>
      <c r="GD2745" s="2"/>
      <c r="GE2745" s="2"/>
      <c r="GF2745" s="2"/>
      <c r="GG2745" s="2"/>
      <c r="GH2745" s="2"/>
      <c r="GI2745" s="2"/>
      <c r="GJ2745" s="2"/>
      <c r="GK2745" s="2"/>
      <c r="GL2745" s="2"/>
      <c r="GM2745" s="2"/>
      <c r="GN2745" s="2"/>
      <c r="GO2745" s="2"/>
      <c r="GP2745" s="2"/>
      <c r="GQ2745" s="2"/>
      <c r="GR2745" s="2"/>
      <c r="GS2745" s="2"/>
      <c r="GT2745" s="2"/>
      <c r="GU2745" s="2"/>
      <c r="GV2745" s="2"/>
      <c r="GW2745" s="2"/>
      <c r="GX2745" s="2"/>
      <c r="GY2745" s="2"/>
      <c r="GZ2745" s="2"/>
      <c r="HA2745" s="2"/>
      <c r="HB2745" s="2"/>
      <c r="HC2745" s="2"/>
      <c r="HD2745" s="2"/>
      <c r="HE2745" s="2"/>
      <c r="HF2745" s="2"/>
      <c r="HG2745" s="2"/>
      <c r="HH2745" s="2"/>
      <c r="HI2745" s="2"/>
      <c r="HJ2745" s="2"/>
      <c r="HK2745" s="2"/>
      <c r="HL2745" s="2"/>
      <c r="HM2745" s="2"/>
      <c r="HN2745" s="2"/>
      <c r="HO2745" s="2"/>
      <c r="HP2745" s="2"/>
      <c r="HQ2745" s="2"/>
      <c r="HR2745" s="2"/>
      <c r="HS2745" s="2"/>
      <c r="HT2745" s="2"/>
      <c r="HU2745" s="2"/>
      <c r="HV2745" s="2"/>
      <c r="HW2745" s="2"/>
      <c r="HX2745" s="2"/>
      <c r="HY2745" s="2"/>
      <c r="HZ2745" s="2"/>
      <c r="IA2745" s="2"/>
      <c r="IB2745" s="2"/>
      <c r="IC2745" s="2"/>
      <c r="ID2745" s="2"/>
      <c r="IE2745" s="2"/>
      <c r="IF2745" s="2"/>
      <c r="IG2745" s="2"/>
      <c r="IH2745" s="2"/>
      <c r="II2745" s="2"/>
      <c r="IJ2745" s="2"/>
      <c r="IK2745" s="2"/>
      <c r="IL2745" s="2"/>
      <c r="IM2745" s="2"/>
      <c r="IN2745" s="2"/>
      <c r="IO2745" s="2"/>
      <c r="IP2745" s="2"/>
      <c r="IQ2745" s="2"/>
    </row>
    <row r="2746" spans="1:251" s="16" customFormat="1" ht="18.75" customHeight="1">
      <c r="A2746" s="8"/>
      <c r="B2746" s="25"/>
      <c r="C2746" s="135" t="s">
        <v>317</v>
      </c>
      <c r="D2746" s="136"/>
      <c r="E2746" s="136"/>
      <c r="F2746" s="136"/>
      <c r="G2746" s="136"/>
      <c r="H2746" s="136"/>
      <c r="I2746" s="136"/>
      <c r="J2746" s="136"/>
      <c r="K2746" s="136"/>
      <c r="L2746" s="136"/>
      <c r="M2746" s="136"/>
      <c r="N2746" s="136"/>
      <c r="O2746" s="136"/>
      <c r="P2746" s="136"/>
      <c r="Q2746" s="136"/>
      <c r="R2746" s="136"/>
      <c r="S2746" s="136"/>
      <c r="T2746" s="136"/>
      <c r="U2746" s="136"/>
      <c r="V2746" s="136"/>
      <c r="W2746" s="136"/>
      <c r="X2746" s="136"/>
      <c r="Y2746" s="136"/>
      <c r="Z2746" s="137"/>
      <c r="AA2746" s="138">
        <v>2846</v>
      </c>
      <c r="AB2746" s="139"/>
      <c r="AC2746" s="139"/>
      <c r="AD2746" s="139"/>
      <c r="AE2746" s="139"/>
      <c r="AF2746" s="139"/>
      <c r="AG2746" s="139"/>
      <c r="AH2746" s="139"/>
      <c r="AI2746" s="140"/>
      <c r="AJ2746" s="138">
        <v>5594</v>
      </c>
      <c r="AK2746" s="139"/>
      <c r="AL2746" s="139"/>
      <c r="AM2746" s="139"/>
      <c r="AN2746" s="139"/>
      <c r="AO2746" s="139"/>
      <c r="AP2746" s="139"/>
      <c r="AQ2746" s="139"/>
      <c r="AR2746" s="140"/>
      <c r="AS2746" s="141"/>
      <c r="AT2746" s="142"/>
      <c r="AU2746" s="142"/>
      <c r="AV2746" s="142"/>
      <c r="AW2746" s="142"/>
      <c r="AX2746" s="143"/>
      <c r="AY2746" s="2"/>
      <c r="AZ2746" s="2"/>
      <c r="BA2746" s="2"/>
      <c r="BB2746" s="2"/>
      <c r="BC2746" s="2"/>
      <c r="BD2746" s="2"/>
      <c r="BE2746" s="2"/>
      <c r="BF2746" s="2"/>
      <c r="BG2746" s="2"/>
      <c r="BH2746" s="2"/>
      <c r="BI2746" s="2"/>
      <c r="BJ2746" s="2"/>
      <c r="BK2746" s="2"/>
      <c r="BL2746" s="2"/>
      <c r="BM2746" s="2"/>
      <c r="BN2746" s="2"/>
      <c r="BO2746" s="2"/>
      <c r="BP2746" s="2"/>
      <c r="BQ2746" s="2"/>
      <c r="BR2746" s="2"/>
      <c r="BS2746" s="2"/>
      <c r="BT2746" s="2"/>
      <c r="BU2746" s="2"/>
      <c r="BV2746" s="2"/>
      <c r="BW2746" s="2"/>
      <c r="BX2746" s="2"/>
      <c r="BY2746" s="2"/>
      <c r="BZ2746" s="2"/>
      <c r="CA2746" s="2"/>
      <c r="CB2746" s="2"/>
      <c r="CC2746" s="2"/>
      <c r="CD2746" s="2"/>
      <c r="CE2746" s="2"/>
      <c r="CF2746" s="2"/>
      <c r="CG2746" s="2"/>
      <c r="CH2746" s="2"/>
      <c r="CI2746" s="2"/>
      <c r="CJ2746" s="2"/>
      <c r="CK2746" s="2"/>
      <c r="CL2746" s="2"/>
      <c r="CM2746" s="2"/>
      <c r="CN2746" s="2"/>
      <c r="CO2746" s="2"/>
      <c r="CP2746" s="2"/>
      <c r="CQ2746" s="2"/>
      <c r="CR2746" s="2"/>
      <c r="CS2746" s="2"/>
      <c r="CT2746" s="2"/>
      <c r="CU2746" s="2"/>
      <c r="CV2746" s="2"/>
      <c r="CW2746" s="2"/>
      <c r="CX2746" s="2"/>
      <c r="CY2746" s="2"/>
      <c r="CZ2746" s="2"/>
      <c r="DA2746" s="2"/>
      <c r="DB2746" s="2"/>
      <c r="DC2746" s="2"/>
      <c r="DD2746" s="2"/>
      <c r="DE2746" s="2"/>
      <c r="DF2746" s="2"/>
      <c r="DG2746" s="2"/>
      <c r="DH2746" s="2"/>
      <c r="DI2746" s="2"/>
      <c r="DJ2746" s="2"/>
      <c r="DK2746" s="2"/>
      <c r="DL2746" s="2"/>
      <c r="DM2746" s="2"/>
      <c r="DN2746" s="2"/>
      <c r="DO2746" s="2"/>
      <c r="DP2746" s="2"/>
      <c r="DQ2746" s="2"/>
      <c r="DR2746" s="2"/>
      <c r="DS2746" s="2"/>
      <c r="DT2746" s="2"/>
      <c r="DU2746" s="2"/>
      <c r="DV2746" s="2"/>
      <c r="DW2746" s="2"/>
      <c r="DX2746" s="2"/>
      <c r="DY2746" s="2"/>
      <c r="DZ2746" s="2"/>
      <c r="EA2746" s="2"/>
      <c r="EB2746" s="2"/>
      <c r="EC2746" s="2"/>
      <c r="ED2746" s="2"/>
      <c r="EE2746" s="2"/>
      <c r="EF2746" s="2"/>
      <c r="EG2746" s="2"/>
      <c r="EH2746" s="2"/>
      <c r="EI2746" s="2"/>
      <c r="EJ2746" s="2"/>
      <c r="EK2746" s="2"/>
      <c r="EL2746" s="2"/>
      <c r="EM2746" s="2"/>
      <c r="EN2746" s="2"/>
      <c r="EO2746" s="2"/>
      <c r="EP2746" s="2"/>
      <c r="EQ2746" s="2"/>
      <c r="ER2746" s="2"/>
      <c r="ES2746" s="2"/>
      <c r="ET2746" s="2"/>
      <c r="EU2746" s="2"/>
      <c r="EV2746" s="2"/>
      <c r="EW2746" s="2"/>
      <c r="EX2746" s="2"/>
      <c r="EY2746" s="2"/>
      <c r="EZ2746" s="2"/>
      <c r="FA2746" s="2"/>
      <c r="FB2746" s="2"/>
      <c r="FC2746" s="2"/>
      <c r="FD2746" s="2"/>
      <c r="FE2746" s="2"/>
      <c r="FF2746" s="2"/>
      <c r="FG2746" s="2"/>
      <c r="FH2746" s="2"/>
      <c r="FI2746" s="2"/>
      <c r="FJ2746" s="2"/>
      <c r="FK2746" s="2"/>
      <c r="FL2746" s="2"/>
      <c r="FM2746" s="2"/>
      <c r="FN2746" s="2"/>
      <c r="FO2746" s="2"/>
      <c r="FP2746" s="2"/>
      <c r="FQ2746" s="2"/>
      <c r="FR2746" s="2"/>
      <c r="FS2746" s="2"/>
      <c r="FT2746" s="2"/>
      <c r="FU2746" s="2"/>
      <c r="FV2746" s="2"/>
      <c r="FW2746" s="2"/>
      <c r="FX2746" s="2"/>
      <c r="FY2746" s="2"/>
      <c r="FZ2746" s="2"/>
      <c r="GA2746" s="2"/>
      <c r="GB2746" s="2"/>
      <c r="GC2746" s="2"/>
      <c r="GD2746" s="2"/>
      <c r="GE2746" s="2"/>
      <c r="GF2746" s="2"/>
      <c r="GG2746" s="2"/>
      <c r="GH2746" s="2"/>
      <c r="GI2746" s="2"/>
      <c r="GJ2746" s="2"/>
      <c r="GK2746" s="2"/>
      <c r="GL2746" s="2"/>
      <c r="GM2746" s="2"/>
      <c r="GN2746" s="2"/>
      <c r="GO2746" s="2"/>
      <c r="GP2746" s="2"/>
      <c r="GQ2746" s="2"/>
      <c r="GR2746" s="2"/>
      <c r="GS2746" s="2"/>
      <c r="GT2746" s="2"/>
      <c r="GU2746" s="2"/>
      <c r="GV2746" s="2"/>
      <c r="GW2746" s="2"/>
      <c r="GX2746" s="2"/>
      <c r="GY2746" s="2"/>
      <c r="GZ2746" s="2"/>
      <c r="HA2746" s="2"/>
      <c r="HB2746" s="2"/>
      <c r="HC2746" s="2"/>
      <c r="HD2746" s="2"/>
      <c r="HE2746" s="2"/>
      <c r="HF2746" s="2"/>
      <c r="HG2746" s="2"/>
      <c r="HH2746" s="2"/>
      <c r="HI2746" s="2"/>
      <c r="HJ2746" s="2"/>
      <c r="HK2746" s="2"/>
      <c r="HL2746" s="2"/>
      <c r="HM2746" s="2"/>
      <c r="HN2746" s="2"/>
      <c r="HO2746" s="2"/>
      <c r="HP2746" s="2"/>
      <c r="HQ2746" s="2"/>
      <c r="HR2746" s="2"/>
      <c r="HS2746" s="2"/>
      <c r="HT2746" s="2"/>
      <c r="HU2746" s="2"/>
      <c r="HV2746" s="2"/>
      <c r="HW2746" s="2"/>
      <c r="HX2746" s="2"/>
      <c r="HY2746" s="2"/>
      <c r="HZ2746" s="2"/>
      <c r="IA2746" s="2"/>
      <c r="IB2746" s="2"/>
      <c r="IC2746" s="2"/>
      <c r="ID2746" s="2"/>
      <c r="IE2746" s="2"/>
      <c r="IF2746" s="2"/>
      <c r="IG2746" s="2"/>
      <c r="IH2746" s="2"/>
      <c r="II2746" s="2"/>
      <c r="IJ2746" s="2"/>
      <c r="IK2746" s="2"/>
      <c r="IL2746" s="2"/>
      <c r="IM2746" s="2"/>
      <c r="IN2746" s="2"/>
      <c r="IO2746" s="2"/>
      <c r="IP2746" s="2"/>
      <c r="IQ2746" s="2"/>
    </row>
    <row r="2747" spans="1:251" s="16" customFormat="1" ht="18.75" customHeight="1" thickBot="1">
      <c r="A2747" s="17"/>
      <c r="B2747" s="144" t="s">
        <v>11</v>
      </c>
      <c r="C2747" s="145"/>
      <c r="D2747" s="145"/>
      <c r="E2747" s="145"/>
      <c r="F2747" s="145"/>
      <c r="G2747" s="145"/>
      <c r="H2747" s="145"/>
      <c r="I2747" s="145"/>
      <c r="J2747" s="145"/>
      <c r="K2747" s="145"/>
      <c r="L2747" s="145"/>
      <c r="M2747" s="145"/>
      <c r="N2747" s="145"/>
      <c r="O2747" s="145"/>
      <c r="P2747" s="145"/>
      <c r="Q2747" s="145"/>
      <c r="R2747" s="145"/>
      <c r="S2747" s="145"/>
      <c r="T2747" s="145"/>
      <c r="U2747" s="145"/>
      <c r="V2747" s="145"/>
      <c r="W2747" s="145"/>
      <c r="X2747" s="145"/>
      <c r="Y2747" s="145"/>
      <c r="Z2747" s="146"/>
      <c r="AA2747" s="147">
        <f>SUM($AA$2746:$AA$2746)</f>
        <v>2846</v>
      </c>
      <c r="AB2747" s="148"/>
      <c r="AC2747" s="148"/>
      <c r="AD2747" s="148"/>
      <c r="AE2747" s="148"/>
      <c r="AF2747" s="148"/>
      <c r="AG2747" s="148"/>
      <c r="AH2747" s="148"/>
      <c r="AI2747" s="149"/>
      <c r="AJ2747" s="147">
        <f>SUM($AJ$2746:$AJ$2746)</f>
        <v>5594</v>
      </c>
      <c r="AK2747" s="148"/>
      <c r="AL2747" s="148"/>
      <c r="AM2747" s="148"/>
      <c r="AN2747" s="148"/>
      <c r="AO2747" s="148"/>
      <c r="AP2747" s="148"/>
      <c r="AQ2747" s="148"/>
      <c r="AR2747" s="149"/>
      <c r="AS2747" s="150"/>
      <c r="AT2747" s="151"/>
      <c r="AU2747" s="151"/>
      <c r="AV2747" s="151"/>
      <c r="AW2747" s="151"/>
      <c r="AX2747" s="152"/>
      <c r="AY2747" s="2"/>
      <c r="AZ2747" s="2"/>
      <c r="BA2747" s="2"/>
      <c r="BB2747" s="2"/>
      <c r="BC2747" s="2"/>
      <c r="BD2747" s="2"/>
      <c r="BE2747" s="2"/>
      <c r="BF2747" s="2"/>
      <c r="BG2747" s="2"/>
      <c r="BH2747" s="2"/>
      <c r="BI2747" s="2"/>
      <c r="BJ2747" s="2"/>
      <c r="BK2747" s="2"/>
      <c r="BL2747" s="2"/>
      <c r="BM2747" s="2"/>
      <c r="BN2747" s="2"/>
      <c r="BO2747" s="2"/>
      <c r="BP2747" s="2"/>
      <c r="BQ2747" s="2"/>
      <c r="BR2747" s="2"/>
      <c r="BS2747" s="2"/>
      <c r="BT2747" s="2"/>
      <c r="BU2747" s="2"/>
      <c r="BV2747" s="2"/>
      <c r="BW2747" s="2"/>
      <c r="BX2747" s="2"/>
      <c r="BY2747" s="2"/>
      <c r="BZ2747" s="2"/>
      <c r="CA2747" s="2"/>
      <c r="CB2747" s="2"/>
      <c r="CC2747" s="2"/>
      <c r="CD2747" s="2"/>
      <c r="CE2747" s="2"/>
      <c r="CF2747" s="2"/>
      <c r="CG2747" s="2"/>
      <c r="CH2747" s="2"/>
      <c r="CI2747" s="2"/>
      <c r="CJ2747" s="2"/>
      <c r="CK2747" s="2"/>
      <c r="CL2747" s="2"/>
      <c r="CM2747" s="2"/>
      <c r="CN2747" s="2"/>
      <c r="CO2747" s="2"/>
      <c r="CP2747" s="2"/>
      <c r="CQ2747" s="2"/>
      <c r="CR2747" s="2"/>
      <c r="CS2747" s="2"/>
      <c r="CT2747" s="2"/>
      <c r="CU2747" s="2"/>
      <c r="CV2747" s="2"/>
      <c r="CW2747" s="2"/>
      <c r="CX2747" s="2"/>
      <c r="CY2747" s="2"/>
      <c r="CZ2747" s="2"/>
      <c r="DA2747" s="2"/>
      <c r="DB2747" s="2"/>
      <c r="DC2747" s="2"/>
      <c r="DD2747" s="2"/>
      <c r="DE2747" s="2"/>
      <c r="DF2747" s="2"/>
      <c r="DG2747" s="2"/>
      <c r="DH2747" s="2"/>
      <c r="DI2747" s="2"/>
      <c r="DJ2747" s="2"/>
      <c r="DK2747" s="2"/>
      <c r="DL2747" s="2"/>
      <c r="DM2747" s="2"/>
      <c r="DN2747" s="2"/>
      <c r="DO2747" s="2"/>
      <c r="DP2747" s="2"/>
      <c r="DQ2747" s="2"/>
      <c r="DR2747" s="2"/>
      <c r="DS2747" s="2"/>
      <c r="DT2747" s="2"/>
      <c r="DU2747" s="2"/>
      <c r="DV2747" s="2"/>
      <c r="DW2747" s="2"/>
      <c r="DX2747" s="2"/>
      <c r="DY2747" s="2"/>
      <c r="DZ2747" s="2"/>
      <c r="EA2747" s="2"/>
      <c r="EB2747" s="2"/>
      <c r="EC2747" s="2"/>
      <c r="ED2747" s="2"/>
      <c r="EE2747" s="2"/>
      <c r="EF2747" s="2"/>
      <c r="EG2747" s="2"/>
      <c r="EH2747" s="2"/>
      <c r="EI2747" s="2"/>
      <c r="EJ2747" s="2"/>
      <c r="EK2747" s="2"/>
      <c r="EL2747" s="2"/>
      <c r="EM2747" s="2"/>
      <c r="EN2747" s="2"/>
      <c r="EO2747" s="2"/>
      <c r="EP2747" s="2"/>
      <c r="EQ2747" s="2"/>
      <c r="ER2747" s="2"/>
      <c r="ES2747" s="2"/>
      <c r="ET2747" s="2"/>
      <c r="EU2747" s="2"/>
      <c r="EV2747" s="2"/>
      <c r="EW2747" s="2"/>
      <c r="EX2747" s="2"/>
      <c r="EY2747" s="2"/>
      <c r="EZ2747" s="2"/>
      <c r="FA2747" s="2"/>
      <c r="FB2747" s="2"/>
      <c r="FC2747" s="2"/>
      <c r="FD2747" s="2"/>
      <c r="FE2747" s="2"/>
      <c r="FF2747" s="2"/>
      <c r="FG2747" s="2"/>
      <c r="FH2747" s="2"/>
      <c r="FI2747" s="2"/>
      <c r="FJ2747" s="2"/>
      <c r="FK2747" s="2"/>
      <c r="FL2747" s="2"/>
      <c r="FM2747" s="2"/>
      <c r="FN2747" s="2"/>
      <c r="FO2747" s="2"/>
      <c r="FP2747" s="2"/>
      <c r="FQ2747" s="2"/>
      <c r="FR2747" s="2"/>
      <c r="FS2747" s="2"/>
      <c r="FT2747" s="2"/>
      <c r="FU2747" s="2"/>
      <c r="FV2747" s="2"/>
      <c r="FW2747" s="2"/>
      <c r="FX2747" s="2"/>
      <c r="FY2747" s="2"/>
      <c r="FZ2747" s="2"/>
      <c r="GA2747" s="2"/>
      <c r="GB2747" s="2"/>
      <c r="GC2747" s="2"/>
      <c r="GD2747" s="2"/>
      <c r="GE2747" s="2"/>
      <c r="GF2747" s="2"/>
      <c r="GG2747" s="2"/>
      <c r="GH2747" s="2"/>
      <c r="GI2747" s="2"/>
      <c r="GJ2747" s="2"/>
      <c r="GK2747" s="2"/>
      <c r="GL2747" s="2"/>
      <c r="GM2747" s="2"/>
      <c r="GN2747" s="2"/>
      <c r="GO2747" s="2"/>
      <c r="GP2747" s="2"/>
      <c r="GQ2747" s="2"/>
      <c r="GR2747" s="2"/>
      <c r="GS2747" s="2"/>
      <c r="GT2747" s="2"/>
      <c r="GU2747" s="2"/>
      <c r="GV2747" s="2"/>
      <c r="GW2747" s="2"/>
      <c r="GX2747" s="2"/>
      <c r="GY2747" s="2"/>
      <c r="GZ2747" s="2"/>
      <c r="HA2747" s="2"/>
      <c r="HB2747" s="2"/>
      <c r="HC2747" s="2"/>
      <c r="HD2747" s="2"/>
      <c r="HE2747" s="2"/>
      <c r="HF2747" s="2"/>
      <c r="HG2747" s="2"/>
      <c r="HH2747" s="2"/>
      <c r="HI2747" s="2"/>
      <c r="HJ2747" s="2"/>
      <c r="HK2747" s="2"/>
      <c r="HL2747" s="2"/>
      <c r="HM2747" s="2"/>
      <c r="HN2747" s="2"/>
      <c r="HO2747" s="2"/>
      <c r="HP2747" s="2"/>
      <c r="HQ2747" s="2"/>
      <c r="HR2747" s="2"/>
      <c r="HS2747" s="2"/>
      <c r="HT2747" s="2"/>
      <c r="HU2747" s="2"/>
      <c r="HV2747" s="2"/>
      <c r="HW2747" s="2"/>
      <c r="HX2747" s="2"/>
      <c r="HY2747" s="2"/>
      <c r="HZ2747" s="2"/>
      <c r="IA2747" s="2"/>
      <c r="IB2747" s="2"/>
      <c r="IC2747" s="2"/>
      <c r="ID2747" s="2"/>
      <c r="IE2747" s="2"/>
      <c r="IF2747" s="2"/>
      <c r="IG2747" s="2"/>
      <c r="IH2747" s="2"/>
      <c r="II2747" s="2"/>
      <c r="IJ2747" s="2"/>
      <c r="IK2747" s="2"/>
      <c r="IL2747" s="2"/>
      <c r="IM2747" s="2"/>
      <c r="IN2747" s="2"/>
      <c r="IO2747" s="2"/>
      <c r="IP2747" s="2"/>
      <c r="IQ2747" s="2"/>
    </row>
    <row r="2749" spans="1:251" ht="19.2">
      <c r="A2749" s="1" t="s">
        <v>0</v>
      </c>
      <c r="AW2749" s="3"/>
      <c r="AX2749" s="4"/>
      <c r="AY2749" s="3"/>
    </row>
    <row r="2751" spans="1:251" ht="18">
      <c r="B2751" s="115" t="s">
        <v>8</v>
      </c>
      <c r="C2751" s="116"/>
      <c r="D2751" s="116"/>
      <c r="E2751" s="116"/>
      <c r="F2751" s="116"/>
      <c r="G2751" s="116"/>
      <c r="H2751" s="116"/>
      <c r="I2751" s="116"/>
      <c r="J2751" s="116"/>
      <c r="K2751" s="116"/>
      <c r="L2751" s="116"/>
      <c r="M2751" s="116"/>
      <c r="N2751" s="116"/>
      <c r="O2751" s="116"/>
      <c r="P2751" s="116"/>
      <c r="Q2751" s="116"/>
      <c r="R2751" s="116"/>
      <c r="S2751" s="116"/>
      <c r="T2751" s="116"/>
      <c r="U2751" s="116"/>
      <c r="V2751" s="116"/>
      <c r="W2751" s="116"/>
      <c r="X2751" s="116"/>
      <c r="Y2751" s="116"/>
      <c r="Z2751" s="116"/>
      <c r="AA2751" s="116"/>
      <c r="AB2751" s="116"/>
      <c r="AC2751" s="116"/>
      <c r="AD2751" s="116"/>
      <c r="AE2751" s="116"/>
      <c r="AF2751" s="116"/>
      <c r="AG2751" s="116"/>
      <c r="AH2751" s="116"/>
      <c r="AI2751" s="116"/>
      <c r="AJ2751" s="116"/>
      <c r="AK2751" s="116"/>
      <c r="AL2751" s="116"/>
      <c r="AM2751" s="116"/>
      <c r="AN2751" s="116"/>
      <c r="AO2751" s="116"/>
      <c r="AP2751" s="116"/>
      <c r="AQ2751" s="116"/>
      <c r="AR2751" s="116"/>
      <c r="AS2751" s="116"/>
      <c r="AT2751" s="116"/>
      <c r="AU2751" s="116"/>
      <c r="AV2751" s="116"/>
      <c r="AW2751" s="116"/>
      <c r="AX2751" s="116"/>
    </row>
    <row r="2752" spans="1:251">
      <c r="Z2752" s="5"/>
      <c r="AD2752" s="5"/>
      <c r="AE2752" s="5"/>
      <c r="AF2752" s="5"/>
      <c r="AG2752" s="5"/>
      <c r="AH2752" s="5"/>
      <c r="AI2752" s="5"/>
      <c r="AO2752" s="5"/>
    </row>
    <row r="2753" spans="1:113" ht="13.8" thickBot="1">
      <c r="Z2753" s="5"/>
      <c r="AD2753" s="5"/>
      <c r="AE2753" s="5"/>
      <c r="AF2753" s="5"/>
      <c r="AG2753" s="5"/>
      <c r="AH2753" s="5"/>
      <c r="AI2753" s="5"/>
      <c r="AO2753" s="5"/>
      <c r="DI2753" s="6"/>
    </row>
    <row r="2754" spans="1:113" ht="24.75" customHeight="1" thickBot="1">
      <c r="B2754" s="117" t="s">
        <v>1</v>
      </c>
      <c r="C2754" s="118"/>
      <c r="D2754" s="118"/>
      <c r="E2754" s="118"/>
      <c r="F2754" s="118"/>
      <c r="G2754" s="118"/>
      <c r="H2754" s="119" t="s">
        <v>320</v>
      </c>
      <c r="I2754" s="120"/>
      <c r="J2754" s="120"/>
      <c r="K2754" s="120"/>
      <c r="L2754" s="120"/>
      <c r="M2754" s="120"/>
      <c r="N2754" s="120"/>
      <c r="O2754" s="120"/>
      <c r="P2754" s="120"/>
      <c r="Q2754" s="120"/>
      <c r="R2754" s="120"/>
      <c r="S2754" s="120"/>
      <c r="T2754" s="120"/>
      <c r="U2754" s="120"/>
      <c r="V2754" s="120"/>
      <c r="W2754" s="120"/>
      <c r="X2754" s="120"/>
      <c r="Y2754" s="120"/>
      <c r="Z2754" s="120"/>
      <c r="AA2754" s="120"/>
      <c r="AB2754" s="120"/>
      <c r="AC2754" s="120"/>
      <c r="AD2754" s="120"/>
      <c r="AE2754" s="120"/>
      <c r="AF2754" s="120"/>
      <c r="AG2754" s="120"/>
      <c r="AH2754" s="120"/>
      <c r="AI2754" s="120"/>
      <c r="AJ2754" s="120"/>
      <c r="AK2754" s="120"/>
      <c r="AL2754" s="120"/>
      <c r="AM2754" s="120"/>
      <c r="AN2754" s="120"/>
      <c r="AO2754" s="120"/>
      <c r="AP2754" s="120"/>
      <c r="AQ2754" s="120"/>
      <c r="AR2754" s="120"/>
      <c r="AS2754" s="120"/>
      <c r="AT2754" s="120"/>
      <c r="AU2754" s="120"/>
      <c r="AV2754" s="120"/>
      <c r="AW2754" s="120"/>
      <c r="AX2754" s="121"/>
      <c r="DI2754" s="6"/>
    </row>
    <row r="2755" spans="1:113" ht="14.4">
      <c r="B2755" s="7"/>
      <c r="C2755" s="7"/>
      <c r="D2755" s="7"/>
      <c r="E2755" s="7"/>
      <c r="F2755" s="7"/>
      <c r="G2755" s="7"/>
      <c r="H2755" s="8"/>
      <c r="I2755" s="8"/>
      <c r="J2755" s="8"/>
      <c r="K2755" s="8"/>
      <c r="L2755" s="9"/>
      <c r="M2755" s="9"/>
      <c r="N2755" s="9"/>
      <c r="O2755" s="9"/>
      <c r="P2755" s="8"/>
      <c r="Q2755" s="8"/>
      <c r="R2755" s="8"/>
      <c r="S2755" s="8"/>
      <c r="T2755" s="8"/>
      <c r="U2755" s="8"/>
      <c r="V2755" s="10"/>
      <c r="W2755" s="10"/>
      <c r="X2755" s="10"/>
      <c r="Y2755" s="10"/>
      <c r="Z2755" s="10"/>
      <c r="AA2755" s="10"/>
      <c r="AB2755" s="10"/>
      <c r="AC2755" s="10"/>
      <c r="AD2755" s="10"/>
      <c r="AE2755" s="10"/>
      <c r="AF2755" s="10"/>
      <c r="AG2755" s="10"/>
      <c r="AH2755" s="10"/>
      <c r="AI2755" s="10"/>
      <c r="AJ2755" s="10"/>
      <c r="AK2755" s="10"/>
      <c r="AL2755" s="10"/>
      <c r="AM2755" s="10"/>
      <c r="AN2755" s="10"/>
      <c r="AO2755" s="10"/>
      <c r="AP2755" s="10"/>
      <c r="AQ2755" s="10"/>
      <c r="AR2755" s="10"/>
      <c r="AS2755" s="10"/>
      <c r="AT2755" s="10"/>
      <c r="AU2755" s="10"/>
      <c r="AV2755" s="10"/>
      <c r="AW2755" s="10"/>
      <c r="AX2755" s="10"/>
      <c r="DI2755" s="6"/>
    </row>
    <row r="2756" spans="1:113" ht="15" thickBot="1">
      <c r="A2756" s="11"/>
      <c r="B2756" s="10" t="s">
        <v>2</v>
      </c>
      <c r="C2756" s="8"/>
      <c r="D2756" s="8"/>
      <c r="E2756" s="8"/>
      <c r="F2756" s="8"/>
      <c r="G2756" s="8"/>
      <c r="H2756" s="8"/>
      <c r="I2756" s="8"/>
      <c r="J2756" s="8"/>
      <c r="K2756" s="8"/>
      <c r="L2756" s="9"/>
      <c r="M2756" s="9"/>
      <c r="N2756" s="9"/>
      <c r="O2756" s="9"/>
      <c r="P2756" s="8"/>
      <c r="Q2756" s="8"/>
      <c r="R2756" s="8"/>
      <c r="S2756" s="8"/>
      <c r="T2756" s="8"/>
      <c r="U2756" s="8"/>
      <c r="V2756" s="10"/>
      <c r="W2756" s="10"/>
      <c r="X2756" s="10"/>
      <c r="Y2756" s="10"/>
      <c r="Z2756" s="10"/>
      <c r="AA2756" s="10"/>
      <c r="AB2756" s="10"/>
      <c r="AC2756" s="10"/>
      <c r="AD2756" s="10"/>
      <c r="AE2756" s="10"/>
      <c r="AF2756" s="10"/>
      <c r="AG2756" s="10"/>
      <c r="AH2756" s="10"/>
      <c r="AI2756" s="10"/>
      <c r="AJ2756" s="10"/>
      <c r="AK2756" s="10"/>
      <c r="AL2756" s="10"/>
      <c r="AM2756" s="10"/>
      <c r="AN2756" s="10"/>
      <c r="AO2756" s="10"/>
      <c r="AP2756" s="10"/>
      <c r="AQ2756" s="10"/>
      <c r="AR2756" s="10"/>
      <c r="AS2756" s="10"/>
      <c r="AT2756" s="10"/>
      <c r="AU2756" s="10"/>
      <c r="AV2756" s="10"/>
      <c r="AW2756" s="10"/>
      <c r="AX2756" s="10"/>
      <c r="DI2756" s="6"/>
    </row>
    <row r="2757" spans="1:113" ht="14.4">
      <c r="A2757" s="8"/>
      <c r="B2757" s="12"/>
      <c r="C2757" s="7"/>
      <c r="D2757" s="7"/>
      <c r="E2757" s="7"/>
      <c r="F2757" s="7"/>
      <c r="G2757" s="7"/>
      <c r="H2757" s="7"/>
      <c r="I2757" s="7"/>
      <c r="J2757" s="7"/>
      <c r="K2757" s="7"/>
      <c r="L2757" s="13"/>
      <c r="M2757" s="13"/>
      <c r="N2757" s="13"/>
      <c r="O2757" s="13"/>
      <c r="P2757" s="7"/>
      <c r="Q2757" s="7"/>
      <c r="R2757" s="7"/>
      <c r="S2757" s="7"/>
      <c r="T2757" s="7"/>
      <c r="U2757" s="7"/>
      <c r="V2757" s="14"/>
      <c r="W2757" s="14"/>
      <c r="X2757" s="14"/>
      <c r="Y2757" s="14"/>
      <c r="Z2757" s="14"/>
      <c r="AA2757" s="14"/>
      <c r="AB2757" s="14"/>
      <c r="AC2757" s="14"/>
      <c r="AD2757" s="14"/>
      <c r="AE2757" s="14"/>
      <c r="AF2757" s="14"/>
      <c r="AG2757" s="14"/>
      <c r="AH2757" s="14"/>
      <c r="AI2757" s="14"/>
      <c r="AJ2757" s="14"/>
      <c r="AK2757" s="14"/>
      <c r="AL2757" s="14"/>
      <c r="AM2757" s="14"/>
      <c r="AN2757" s="14"/>
      <c r="AO2757" s="14"/>
      <c r="AP2757" s="14"/>
      <c r="AQ2757" s="14"/>
      <c r="AR2757" s="14"/>
      <c r="AS2757" s="14"/>
      <c r="AT2757" s="14"/>
      <c r="AU2757" s="14"/>
      <c r="AV2757" s="14"/>
      <c r="AW2757" s="14"/>
      <c r="AX2757" s="15"/>
    </row>
    <row r="2758" spans="1:113" ht="12" customHeight="1">
      <c r="A2758" s="8"/>
      <c r="B2758" s="122" t="s">
        <v>321</v>
      </c>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4"/>
    </row>
    <row r="2759" spans="1:113" ht="12" customHeight="1">
      <c r="A2759" s="8"/>
      <c r="B2759" s="122"/>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4"/>
    </row>
    <row r="2760" spans="1:113" ht="12" customHeight="1">
      <c r="A2760" s="8"/>
      <c r="B2760" s="122"/>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4"/>
      <c r="BC2760" s="16"/>
    </row>
    <row r="2761" spans="1:113" ht="12" customHeight="1">
      <c r="A2761" s="8"/>
      <c r="B2761" s="122"/>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4"/>
    </row>
    <row r="2762" spans="1:113" ht="12" customHeight="1">
      <c r="A2762" s="8"/>
      <c r="B2762" s="122"/>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4"/>
    </row>
    <row r="2763" spans="1:113" ht="12" customHeight="1">
      <c r="A2763" s="8"/>
      <c r="B2763" s="122"/>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4"/>
    </row>
    <row r="2764" spans="1:113" ht="15" thickBot="1">
      <c r="A2764" s="17"/>
      <c r="B2764" s="18"/>
      <c r="C2764" s="19"/>
      <c r="D2764" s="19"/>
      <c r="E2764" s="19"/>
      <c r="F2764" s="19"/>
      <c r="G2764" s="19"/>
      <c r="H2764" s="19"/>
      <c r="I2764" s="19"/>
      <c r="J2764" s="19"/>
      <c r="K2764" s="19"/>
      <c r="L2764" s="19"/>
      <c r="M2764" s="19"/>
      <c r="N2764" s="19"/>
      <c r="O2764" s="19"/>
      <c r="P2764" s="19"/>
      <c r="Q2764" s="19"/>
      <c r="R2764" s="19"/>
      <c r="S2764" s="19"/>
      <c r="T2764" s="19"/>
      <c r="U2764" s="19"/>
      <c r="V2764" s="19"/>
      <c r="W2764" s="19"/>
      <c r="X2764" s="19"/>
      <c r="Y2764" s="19"/>
      <c r="Z2764" s="19"/>
      <c r="AA2764" s="19"/>
      <c r="AB2764" s="19"/>
      <c r="AC2764" s="19"/>
      <c r="AD2764" s="19"/>
      <c r="AE2764" s="19"/>
      <c r="AF2764" s="19"/>
      <c r="AG2764" s="19"/>
      <c r="AH2764" s="19"/>
      <c r="AI2764" s="19"/>
      <c r="AJ2764" s="19"/>
      <c r="AK2764" s="19"/>
      <c r="AL2764" s="19"/>
      <c r="AM2764" s="19"/>
      <c r="AN2764" s="19"/>
      <c r="AO2764" s="19"/>
      <c r="AP2764" s="19"/>
      <c r="AQ2764" s="19"/>
      <c r="AR2764" s="19"/>
      <c r="AS2764" s="19"/>
      <c r="AT2764" s="19"/>
      <c r="AU2764" s="19"/>
      <c r="AV2764" s="19"/>
      <c r="AW2764" s="19"/>
      <c r="AX2764" s="20"/>
    </row>
    <row r="2765" spans="1:113">
      <c r="B2765" s="21"/>
    </row>
    <row r="2766" spans="1:113" ht="15" thickBot="1">
      <c r="A2766" s="11"/>
      <c r="B2766" s="10" t="s">
        <v>3</v>
      </c>
      <c r="C2766" s="8"/>
      <c r="D2766" s="8"/>
      <c r="E2766" s="8"/>
      <c r="F2766" s="8"/>
      <c r="G2766" s="8"/>
      <c r="H2766" s="8"/>
      <c r="I2766" s="8"/>
      <c r="J2766" s="8"/>
      <c r="K2766" s="8"/>
      <c r="L2766" s="9"/>
      <c r="M2766" s="9"/>
      <c r="N2766" s="9"/>
      <c r="O2766" s="9"/>
      <c r="P2766" s="8"/>
      <c r="Q2766" s="8"/>
      <c r="R2766" s="8"/>
      <c r="S2766" s="8"/>
      <c r="T2766" s="8"/>
      <c r="U2766" s="8"/>
      <c r="V2766" s="10"/>
      <c r="W2766" s="10"/>
      <c r="X2766" s="10"/>
      <c r="Y2766" s="10"/>
      <c r="Z2766" s="10"/>
      <c r="AA2766" s="10"/>
      <c r="AB2766" s="10"/>
      <c r="AC2766" s="10"/>
      <c r="AD2766" s="10"/>
      <c r="AE2766" s="10"/>
      <c r="AF2766" s="10"/>
      <c r="AG2766" s="10"/>
      <c r="AH2766" s="10"/>
      <c r="AI2766" s="10"/>
      <c r="AJ2766" s="10"/>
      <c r="AK2766" s="10"/>
      <c r="AL2766" s="10"/>
      <c r="AM2766" s="10"/>
      <c r="AN2766" s="10"/>
      <c r="AO2766" s="10"/>
      <c r="AP2766" s="10"/>
      <c r="AQ2766" s="10"/>
      <c r="AR2766" s="10"/>
      <c r="AS2766" s="10"/>
      <c r="AT2766" s="10"/>
      <c r="AU2766" s="10"/>
      <c r="AV2766" s="10"/>
      <c r="AW2766" s="10"/>
      <c r="AX2766" s="10"/>
      <c r="DI2766" s="6"/>
    </row>
    <row r="2767" spans="1:113" ht="14.4">
      <c r="A2767" s="8"/>
      <c r="B2767" s="12"/>
      <c r="C2767" s="7"/>
      <c r="D2767" s="7"/>
      <c r="E2767" s="7"/>
      <c r="F2767" s="7"/>
      <c r="G2767" s="7"/>
      <c r="H2767" s="7"/>
      <c r="I2767" s="7"/>
      <c r="J2767" s="7"/>
      <c r="K2767" s="7"/>
      <c r="L2767" s="13"/>
      <c r="M2767" s="13"/>
      <c r="N2767" s="13"/>
      <c r="O2767" s="13"/>
      <c r="P2767" s="7"/>
      <c r="Q2767" s="7"/>
      <c r="R2767" s="7"/>
      <c r="S2767" s="7"/>
      <c r="T2767" s="7"/>
      <c r="U2767" s="7"/>
      <c r="V2767" s="14"/>
      <c r="W2767" s="14"/>
      <c r="X2767" s="14"/>
      <c r="Y2767" s="14"/>
      <c r="Z2767" s="14"/>
      <c r="AA2767" s="14"/>
      <c r="AB2767" s="14"/>
      <c r="AC2767" s="14"/>
      <c r="AD2767" s="14"/>
      <c r="AE2767" s="14"/>
      <c r="AF2767" s="14"/>
      <c r="AG2767" s="14"/>
      <c r="AH2767" s="14"/>
      <c r="AI2767" s="14"/>
      <c r="AJ2767" s="14"/>
      <c r="AK2767" s="14"/>
      <c r="AL2767" s="14"/>
      <c r="AM2767" s="14"/>
      <c r="AN2767" s="14"/>
      <c r="AO2767" s="14"/>
      <c r="AP2767" s="14"/>
      <c r="AQ2767" s="14"/>
      <c r="AR2767" s="14"/>
      <c r="AS2767" s="14"/>
      <c r="AT2767" s="14"/>
      <c r="AU2767" s="14"/>
      <c r="AV2767" s="14"/>
      <c r="AW2767" s="14"/>
      <c r="AX2767" s="15"/>
    </row>
    <row r="2768" spans="1:113" ht="12" customHeight="1">
      <c r="A2768" s="8"/>
      <c r="B2768" s="122" t="s">
        <v>322</v>
      </c>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4"/>
    </row>
    <row r="2769" spans="1:251" ht="12" customHeight="1">
      <c r="A2769" s="8"/>
      <c r="B2769" s="122"/>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4"/>
    </row>
    <row r="2770" spans="1:251" ht="12" customHeight="1">
      <c r="A2770" s="8"/>
      <c r="B2770" s="122"/>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4"/>
    </row>
    <row r="2771" spans="1:251" ht="12" customHeight="1">
      <c r="A2771" s="8"/>
      <c r="B2771" s="122"/>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4"/>
      <c r="BC2771" s="16"/>
    </row>
    <row r="2772" spans="1:251" ht="12" customHeight="1">
      <c r="A2772" s="8"/>
      <c r="B2772" s="122"/>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4"/>
    </row>
    <row r="2773" spans="1:251" ht="12" customHeight="1">
      <c r="A2773" s="8"/>
      <c r="B2773" s="122"/>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4"/>
    </row>
    <row r="2774" spans="1:251" ht="12" customHeight="1">
      <c r="A2774" s="8"/>
      <c r="B2774" s="122"/>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4"/>
    </row>
    <row r="2775" spans="1:251" ht="15" thickBot="1">
      <c r="A2775" s="17"/>
      <c r="B2775" s="18"/>
      <c r="C2775" s="19"/>
      <c r="D2775" s="19"/>
      <c r="E2775" s="19"/>
      <c r="F2775" s="19"/>
      <c r="G2775" s="19"/>
      <c r="H2775" s="19"/>
      <c r="I2775" s="19"/>
      <c r="J2775" s="19"/>
      <c r="K2775" s="19"/>
      <c r="L2775" s="19"/>
      <c r="M2775" s="19"/>
      <c r="N2775" s="19"/>
      <c r="O2775" s="19"/>
      <c r="P2775" s="19"/>
      <c r="Q2775" s="19"/>
      <c r="R2775" s="19"/>
      <c r="S2775" s="19"/>
      <c r="T2775" s="19"/>
      <c r="U2775" s="19"/>
      <c r="V2775" s="19"/>
      <c r="W2775" s="19"/>
      <c r="X2775" s="19"/>
      <c r="Y2775" s="19"/>
      <c r="Z2775" s="19"/>
      <c r="AA2775" s="19"/>
      <c r="AB2775" s="19"/>
      <c r="AC2775" s="19"/>
      <c r="AD2775" s="19"/>
      <c r="AE2775" s="19"/>
      <c r="AF2775" s="19"/>
      <c r="AG2775" s="19"/>
      <c r="AH2775" s="19"/>
      <c r="AI2775" s="19"/>
      <c r="AJ2775" s="19"/>
      <c r="AK2775" s="19"/>
      <c r="AL2775" s="19"/>
      <c r="AM2775" s="19"/>
      <c r="AN2775" s="19"/>
      <c r="AO2775" s="19"/>
      <c r="AP2775" s="19"/>
      <c r="AQ2775" s="19"/>
      <c r="AR2775" s="19"/>
      <c r="AS2775" s="19"/>
      <c r="AT2775" s="19"/>
      <c r="AU2775" s="19"/>
      <c r="AV2775" s="19"/>
      <c r="AW2775" s="19"/>
      <c r="AX2775" s="20"/>
    </row>
    <row r="2776" spans="1:251">
      <c r="B2776" s="21"/>
    </row>
    <row r="2777" spans="1:251" ht="14.4">
      <c r="B2777" s="10" t="s">
        <v>4</v>
      </c>
      <c r="C2777" s="8"/>
      <c r="D2777" s="8"/>
      <c r="E2777" s="8"/>
      <c r="F2777" s="8"/>
      <c r="G2777" s="8"/>
      <c r="H2777" s="8"/>
      <c r="I2777" s="8"/>
      <c r="J2777" s="8"/>
      <c r="K2777" s="8"/>
      <c r="L2777" s="9"/>
      <c r="M2777" s="9"/>
      <c r="N2777" s="9"/>
      <c r="O2777" s="9"/>
      <c r="P2777" s="8"/>
      <c r="Q2777" s="8"/>
      <c r="R2777" s="8"/>
      <c r="S2777" s="8"/>
      <c r="T2777" s="8"/>
      <c r="U2777" s="8"/>
      <c r="V2777" s="10"/>
      <c r="W2777" s="10"/>
      <c r="X2777" s="10"/>
      <c r="Y2777" s="10"/>
      <c r="Z2777" s="10"/>
      <c r="AA2777" s="10"/>
      <c r="AB2777" s="10"/>
      <c r="AC2777" s="10"/>
      <c r="AD2777" s="10"/>
      <c r="AE2777" s="10"/>
      <c r="AF2777" s="10"/>
      <c r="AG2777" s="10"/>
      <c r="AH2777" s="10"/>
      <c r="AI2777" s="10"/>
      <c r="AJ2777" s="10"/>
      <c r="AK2777" s="10"/>
      <c r="AL2777" s="10"/>
      <c r="AM2777" s="10"/>
      <c r="AN2777" s="10"/>
      <c r="AO2777" s="10"/>
      <c r="AP2777" s="10"/>
      <c r="AQ2777" s="10"/>
      <c r="AR2777" s="10"/>
      <c r="AS2777" s="10"/>
      <c r="AT2777" s="10"/>
      <c r="AU2777" s="10"/>
      <c r="AV2777" s="10"/>
      <c r="AW2777" s="10"/>
      <c r="AX2777" s="10"/>
    </row>
    <row r="2778" spans="1:251" ht="15" thickBot="1">
      <c r="B2778" s="8"/>
      <c r="C2778" s="8"/>
      <c r="D2778" s="8"/>
      <c r="E2778" s="8"/>
      <c r="F2778" s="8"/>
      <c r="G2778" s="8"/>
      <c r="H2778" s="8"/>
      <c r="I2778" s="8"/>
      <c r="J2778" s="8"/>
      <c r="K2778" s="8"/>
      <c r="L2778" s="9"/>
      <c r="M2778" s="9"/>
      <c r="N2778" s="9"/>
      <c r="O2778" s="9"/>
      <c r="P2778" s="8"/>
      <c r="Q2778" s="8"/>
      <c r="R2778" s="8"/>
      <c r="S2778" s="8"/>
      <c r="T2778" s="8"/>
      <c r="U2778" s="8"/>
      <c r="V2778" s="10"/>
      <c r="W2778" s="10"/>
      <c r="X2778" s="10"/>
      <c r="Y2778" s="10"/>
      <c r="Z2778" s="10"/>
      <c r="AA2778" s="10"/>
      <c r="AB2778" s="10"/>
      <c r="AC2778" s="10"/>
      <c r="AD2778" s="10"/>
      <c r="AE2778" s="10"/>
      <c r="AF2778" s="10"/>
      <c r="AG2778" s="10"/>
      <c r="AH2778" s="10"/>
      <c r="AI2778" s="10"/>
      <c r="AJ2778" s="10"/>
      <c r="AK2778" s="10"/>
      <c r="AL2778" s="10"/>
      <c r="AM2778" s="10"/>
      <c r="AN2778" s="10"/>
      <c r="AO2778" s="10"/>
      <c r="AP2778" s="10"/>
      <c r="AQ2778" s="10"/>
      <c r="AR2778" s="10"/>
      <c r="AS2778" s="10"/>
      <c r="AT2778" s="10"/>
      <c r="AU2778" s="10"/>
      <c r="AV2778" s="10"/>
      <c r="AW2778" s="10"/>
      <c r="AX2778" s="22" t="s">
        <v>5</v>
      </c>
    </row>
    <row r="2779" spans="1:251" s="16" customFormat="1" ht="13.5" customHeight="1">
      <c r="A2779" s="8"/>
      <c r="B2779" s="125" t="s">
        <v>6</v>
      </c>
      <c r="C2779" s="126"/>
      <c r="D2779" s="126"/>
      <c r="E2779" s="126"/>
      <c r="F2779" s="126"/>
      <c r="G2779" s="126"/>
      <c r="H2779" s="126"/>
      <c r="I2779" s="126"/>
      <c r="J2779" s="126"/>
      <c r="K2779" s="126"/>
      <c r="L2779" s="126"/>
      <c r="M2779" s="126"/>
      <c r="N2779" s="126"/>
      <c r="O2779" s="126"/>
      <c r="P2779" s="126"/>
      <c r="Q2779" s="126"/>
      <c r="R2779" s="126"/>
      <c r="S2779" s="126"/>
      <c r="T2779" s="126"/>
      <c r="U2779" s="126"/>
      <c r="V2779" s="126"/>
      <c r="W2779" s="126"/>
      <c r="X2779" s="126"/>
      <c r="Y2779" s="126"/>
      <c r="Z2779" s="127"/>
      <c r="AA2779" s="131" t="s">
        <v>9</v>
      </c>
      <c r="AB2779" s="126"/>
      <c r="AC2779" s="126"/>
      <c r="AD2779" s="126"/>
      <c r="AE2779" s="126"/>
      <c r="AF2779" s="126"/>
      <c r="AG2779" s="126"/>
      <c r="AH2779" s="126"/>
      <c r="AI2779" s="127"/>
      <c r="AJ2779" s="131" t="s">
        <v>10</v>
      </c>
      <c r="AK2779" s="126"/>
      <c r="AL2779" s="126"/>
      <c r="AM2779" s="126"/>
      <c r="AN2779" s="126"/>
      <c r="AO2779" s="126"/>
      <c r="AP2779" s="126"/>
      <c r="AQ2779" s="126"/>
      <c r="AR2779" s="127"/>
      <c r="AS2779" s="131" t="s">
        <v>7</v>
      </c>
      <c r="AT2779" s="126"/>
      <c r="AU2779" s="126"/>
      <c r="AV2779" s="126"/>
      <c r="AW2779" s="126"/>
      <c r="AX2779" s="133"/>
      <c r="AY2779" s="2"/>
      <c r="AZ2779" s="2"/>
      <c r="BA2779" s="2"/>
      <c r="BB2779" s="2"/>
      <c r="BC2779" s="2"/>
      <c r="BD2779" s="2"/>
      <c r="BE2779" s="2"/>
      <c r="BF2779" s="2"/>
      <c r="BG2779" s="2"/>
      <c r="BH2779" s="2"/>
      <c r="BI2779" s="2"/>
      <c r="BJ2779" s="2"/>
      <c r="BK2779" s="2"/>
      <c r="BL2779" s="2"/>
      <c r="BM2779" s="2"/>
      <c r="BN2779" s="2"/>
      <c r="BO2779" s="2"/>
      <c r="BP2779" s="2"/>
      <c r="BQ2779" s="2"/>
      <c r="BR2779" s="2"/>
      <c r="BS2779" s="2"/>
      <c r="BT2779" s="2"/>
      <c r="BU2779" s="2"/>
      <c r="BV2779" s="2"/>
      <c r="BW2779" s="2"/>
      <c r="BX2779" s="2"/>
      <c r="BY2779" s="2"/>
      <c r="BZ2779" s="2"/>
      <c r="CA2779" s="2"/>
      <c r="CB2779" s="2"/>
      <c r="CC2779" s="2"/>
      <c r="CD2779" s="2"/>
      <c r="CE2779" s="2"/>
      <c r="CF2779" s="2"/>
      <c r="CG2779" s="2"/>
      <c r="CH2779" s="2"/>
      <c r="CI2779" s="2"/>
      <c r="CJ2779" s="2"/>
      <c r="CK2779" s="2"/>
      <c r="CL2779" s="2"/>
      <c r="CM2779" s="2"/>
      <c r="CN2779" s="2"/>
      <c r="CO2779" s="2"/>
      <c r="CP2779" s="2"/>
      <c r="CQ2779" s="2"/>
      <c r="CR2779" s="2"/>
      <c r="CS2779" s="2"/>
      <c r="CT2779" s="2"/>
      <c r="CU2779" s="2"/>
      <c r="CV2779" s="2"/>
      <c r="CW2779" s="2"/>
      <c r="CX2779" s="2"/>
      <c r="CY2779" s="2"/>
      <c r="CZ2779" s="2"/>
      <c r="DA2779" s="2"/>
      <c r="DB2779" s="2"/>
      <c r="DC2779" s="2"/>
      <c r="DD2779" s="2"/>
      <c r="DE2779" s="2"/>
      <c r="DF2779" s="2"/>
      <c r="DG2779" s="2"/>
      <c r="DH2779" s="2"/>
      <c r="DI2779" s="2"/>
      <c r="DJ2779" s="2"/>
      <c r="DK2779" s="2"/>
      <c r="DL2779" s="2"/>
      <c r="DM2779" s="2"/>
      <c r="DN2779" s="2"/>
      <c r="DO2779" s="2"/>
      <c r="DP2779" s="2"/>
      <c r="DQ2779" s="2"/>
      <c r="DR2779" s="2"/>
      <c r="DS2779" s="2"/>
      <c r="DT2779" s="2"/>
      <c r="DU2779" s="2"/>
      <c r="DV2779" s="2"/>
      <c r="DW2779" s="2"/>
      <c r="DX2779" s="2"/>
      <c r="DY2779" s="2"/>
      <c r="DZ2779" s="2"/>
      <c r="EA2779" s="2"/>
      <c r="EB2779" s="2"/>
      <c r="EC2779" s="2"/>
      <c r="ED2779" s="2"/>
      <c r="EE2779" s="2"/>
      <c r="EF2779" s="2"/>
      <c r="EG2779" s="2"/>
      <c r="EH2779" s="2"/>
      <c r="EI2779" s="2"/>
      <c r="EJ2779" s="2"/>
      <c r="EK2779" s="2"/>
      <c r="EL2779" s="2"/>
      <c r="EM2779" s="2"/>
      <c r="EN2779" s="2"/>
      <c r="EO2779" s="2"/>
      <c r="EP2779" s="2"/>
      <c r="EQ2779" s="2"/>
      <c r="ER2779" s="2"/>
      <c r="ES2779" s="2"/>
      <c r="ET2779" s="2"/>
      <c r="EU2779" s="2"/>
      <c r="EV2779" s="2"/>
      <c r="EW2779" s="2"/>
      <c r="EX2779" s="2"/>
      <c r="EY2779" s="2"/>
      <c r="EZ2779" s="2"/>
      <c r="FA2779" s="2"/>
      <c r="FB2779" s="2"/>
      <c r="FC2779" s="2"/>
      <c r="FD2779" s="2"/>
      <c r="FE2779" s="2"/>
      <c r="FF2779" s="2"/>
      <c r="FG2779" s="2"/>
      <c r="FH2779" s="2"/>
      <c r="FI2779" s="2"/>
      <c r="FJ2779" s="2"/>
      <c r="FK2779" s="2"/>
      <c r="FL2779" s="2"/>
      <c r="FM2779" s="2"/>
      <c r="FN2779" s="2"/>
      <c r="FO2779" s="2"/>
      <c r="FP2779" s="2"/>
      <c r="FQ2779" s="2"/>
      <c r="FR2779" s="2"/>
      <c r="FS2779" s="2"/>
      <c r="FT2779" s="2"/>
      <c r="FU2779" s="2"/>
      <c r="FV2779" s="2"/>
      <c r="FW2779" s="2"/>
      <c r="FX2779" s="2"/>
      <c r="FY2779" s="2"/>
      <c r="FZ2779" s="2"/>
      <c r="GA2779" s="2"/>
      <c r="GB2779" s="2"/>
      <c r="GC2779" s="2"/>
      <c r="GD2779" s="2"/>
      <c r="GE2779" s="2"/>
      <c r="GF2779" s="2"/>
      <c r="GG2779" s="2"/>
      <c r="GH2779" s="2"/>
      <c r="GI2779" s="2"/>
      <c r="GJ2779" s="2"/>
      <c r="GK2779" s="2"/>
      <c r="GL2779" s="2"/>
      <c r="GM2779" s="2"/>
      <c r="GN2779" s="2"/>
      <c r="GO2779" s="2"/>
      <c r="GP2779" s="2"/>
      <c r="GQ2779" s="2"/>
      <c r="GR2779" s="2"/>
      <c r="GS2779" s="2"/>
      <c r="GT2779" s="2"/>
      <c r="GU2779" s="2"/>
      <c r="GV2779" s="2"/>
      <c r="GW2779" s="2"/>
      <c r="GX2779" s="2"/>
      <c r="GY2779" s="2"/>
      <c r="GZ2779" s="2"/>
      <c r="HA2779" s="2"/>
      <c r="HB2779" s="2"/>
      <c r="HC2779" s="2"/>
      <c r="HD2779" s="2"/>
      <c r="HE2779" s="2"/>
      <c r="HF2779" s="2"/>
      <c r="HG2779" s="2"/>
      <c r="HH2779" s="2"/>
      <c r="HI2779" s="2"/>
      <c r="HJ2779" s="2"/>
      <c r="HK2779" s="2"/>
      <c r="HL2779" s="2"/>
      <c r="HM2779" s="2"/>
      <c r="HN2779" s="2"/>
      <c r="HO2779" s="2"/>
      <c r="HP2779" s="2"/>
      <c r="HQ2779" s="2"/>
      <c r="HR2779" s="2"/>
      <c r="HS2779" s="2"/>
      <c r="HT2779" s="2"/>
      <c r="HU2779" s="2"/>
      <c r="HV2779" s="2"/>
      <c r="HW2779" s="2"/>
      <c r="HX2779" s="2"/>
      <c r="HY2779" s="2"/>
      <c r="HZ2779" s="2"/>
      <c r="IA2779" s="2"/>
      <c r="IB2779" s="2"/>
      <c r="IC2779" s="2"/>
      <c r="ID2779" s="2"/>
      <c r="IE2779" s="2"/>
      <c r="IF2779" s="2"/>
      <c r="IG2779" s="2"/>
      <c r="IH2779" s="2"/>
      <c r="II2779" s="2"/>
      <c r="IJ2779" s="2"/>
      <c r="IK2779" s="2"/>
      <c r="IL2779" s="2"/>
      <c r="IM2779" s="2"/>
      <c r="IN2779" s="2"/>
      <c r="IO2779" s="2"/>
      <c r="IP2779" s="2"/>
      <c r="IQ2779" s="2"/>
    </row>
    <row r="2780" spans="1:251" s="16" customFormat="1">
      <c r="A2780" s="8"/>
      <c r="B2780" s="128"/>
      <c r="C2780" s="129"/>
      <c r="D2780" s="129"/>
      <c r="E2780" s="129"/>
      <c r="F2780" s="129"/>
      <c r="G2780" s="129"/>
      <c r="H2780" s="129"/>
      <c r="I2780" s="129"/>
      <c r="J2780" s="129"/>
      <c r="K2780" s="129"/>
      <c r="L2780" s="129"/>
      <c r="M2780" s="129"/>
      <c r="N2780" s="129"/>
      <c r="O2780" s="129"/>
      <c r="P2780" s="129"/>
      <c r="Q2780" s="129"/>
      <c r="R2780" s="129"/>
      <c r="S2780" s="129"/>
      <c r="T2780" s="129"/>
      <c r="U2780" s="129"/>
      <c r="V2780" s="129"/>
      <c r="W2780" s="129"/>
      <c r="X2780" s="129"/>
      <c r="Y2780" s="129"/>
      <c r="Z2780" s="130"/>
      <c r="AA2780" s="132"/>
      <c r="AB2780" s="129"/>
      <c r="AC2780" s="129"/>
      <c r="AD2780" s="129"/>
      <c r="AE2780" s="129"/>
      <c r="AF2780" s="129"/>
      <c r="AG2780" s="129"/>
      <c r="AH2780" s="129"/>
      <c r="AI2780" s="130"/>
      <c r="AJ2780" s="132"/>
      <c r="AK2780" s="129"/>
      <c r="AL2780" s="129"/>
      <c r="AM2780" s="129"/>
      <c r="AN2780" s="129"/>
      <c r="AO2780" s="129"/>
      <c r="AP2780" s="129"/>
      <c r="AQ2780" s="129"/>
      <c r="AR2780" s="130"/>
      <c r="AS2780" s="132"/>
      <c r="AT2780" s="129"/>
      <c r="AU2780" s="129"/>
      <c r="AV2780" s="129"/>
      <c r="AW2780" s="129"/>
      <c r="AX2780" s="134"/>
      <c r="AY2780" s="2"/>
      <c r="AZ2780" s="2"/>
      <c r="BA2780" s="2"/>
      <c r="BB2780" s="23"/>
      <c r="BC2780" s="24"/>
      <c r="BE2780" s="2"/>
      <c r="BF2780" s="2"/>
      <c r="BG2780" s="2"/>
      <c r="BH2780" s="2"/>
      <c r="BI2780" s="2"/>
      <c r="BJ2780" s="2"/>
      <c r="BK2780" s="2"/>
      <c r="BL2780" s="2"/>
      <c r="BM2780" s="2"/>
      <c r="BN2780" s="2"/>
      <c r="BO2780" s="2"/>
      <c r="BP2780" s="2"/>
      <c r="BQ2780" s="2"/>
      <c r="BR2780" s="2"/>
      <c r="BS2780" s="2"/>
      <c r="BT2780" s="2"/>
      <c r="BU2780" s="2"/>
      <c r="BV2780" s="2"/>
      <c r="BW2780" s="2"/>
      <c r="BX2780" s="2"/>
      <c r="BY2780" s="2"/>
      <c r="BZ2780" s="2"/>
      <c r="CA2780" s="2"/>
      <c r="CB2780" s="2"/>
      <c r="CC2780" s="2"/>
      <c r="CD2780" s="2"/>
      <c r="CE2780" s="2"/>
      <c r="CF2780" s="2"/>
      <c r="CG2780" s="2"/>
      <c r="CH2780" s="2"/>
      <c r="CI2780" s="2"/>
      <c r="CJ2780" s="2"/>
      <c r="CK2780" s="2"/>
      <c r="CL2780" s="2"/>
      <c r="CM2780" s="2"/>
      <c r="CN2780" s="2"/>
      <c r="CO2780" s="2"/>
      <c r="CP2780" s="2"/>
      <c r="CQ2780" s="2"/>
      <c r="CR2780" s="2"/>
      <c r="CS2780" s="2"/>
      <c r="CT2780" s="2"/>
      <c r="CU2780" s="2"/>
      <c r="CV2780" s="2"/>
      <c r="CW2780" s="2"/>
      <c r="CX2780" s="2"/>
      <c r="CY2780" s="2"/>
      <c r="CZ2780" s="2"/>
      <c r="DA2780" s="2"/>
      <c r="DB2780" s="2"/>
      <c r="DC2780" s="2"/>
      <c r="DD2780" s="2"/>
      <c r="DE2780" s="2"/>
      <c r="DF2780" s="2"/>
      <c r="DG2780" s="2"/>
      <c r="DH2780" s="2"/>
      <c r="DI2780" s="2"/>
      <c r="DJ2780" s="2"/>
      <c r="DK2780" s="2"/>
      <c r="DL2780" s="2"/>
      <c r="DM2780" s="2"/>
      <c r="DN2780" s="2"/>
      <c r="DO2780" s="2"/>
      <c r="DP2780" s="2"/>
      <c r="DQ2780" s="2"/>
      <c r="DR2780" s="2"/>
      <c r="DS2780" s="2"/>
      <c r="DT2780" s="2"/>
      <c r="DU2780" s="2"/>
      <c r="DV2780" s="2"/>
      <c r="DW2780" s="2"/>
      <c r="DX2780" s="2"/>
      <c r="DY2780" s="2"/>
      <c r="DZ2780" s="2"/>
      <c r="EA2780" s="2"/>
      <c r="EB2780" s="2"/>
      <c r="EC2780" s="2"/>
      <c r="ED2780" s="2"/>
      <c r="EE2780" s="2"/>
      <c r="EF2780" s="2"/>
      <c r="EG2780" s="2"/>
      <c r="EH2780" s="2"/>
      <c r="EI2780" s="2"/>
      <c r="EJ2780" s="2"/>
      <c r="EK2780" s="2"/>
      <c r="EL2780" s="2"/>
      <c r="EM2780" s="2"/>
      <c r="EN2780" s="2"/>
      <c r="EO2780" s="2"/>
      <c r="EP2780" s="2"/>
      <c r="EQ2780" s="2"/>
      <c r="ER2780" s="2"/>
      <c r="ES2780" s="2"/>
      <c r="ET2780" s="2"/>
      <c r="EU2780" s="2"/>
      <c r="EV2780" s="2"/>
      <c r="EW2780" s="2"/>
      <c r="EX2780" s="2"/>
      <c r="EY2780" s="2"/>
      <c r="EZ2780" s="2"/>
      <c r="FA2780" s="2"/>
      <c r="FB2780" s="2"/>
      <c r="FC2780" s="2"/>
      <c r="FD2780" s="2"/>
      <c r="FE2780" s="2"/>
      <c r="FF2780" s="2"/>
      <c r="FG2780" s="2"/>
      <c r="FH2780" s="2"/>
      <c r="FI2780" s="2"/>
      <c r="FJ2780" s="2"/>
      <c r="FK2780" s="2"/>
      <c r="FL2780" s="2"/>
      <c r="FM2780" s="2"/>
      <c r="FN2780" s="2"/>
      <c r="FO2780" s="2"/>
      <c r="FP2780" s="2"/>
      <c r="FQ2780" s="2"/>
      <c r="FR2780" s="2"/>
      <c r="FS2780" s="2"/>
      <c r="FT2780" s="2"/>
      <c r="FU2780" s="2"/>
      <c r="FV2780" s="2"/>
      <c r="FW2780" s="2"/>
      <c r="FX2780" s="2"/>
      <c r="FY2780" s="2"/>
      <c r="FZ2780" s="2"/>
      <c r="GA2780" s="2"/>
      <c r="GB2780" s="2"/>
      <c r="GC2780" s="2"/>
      <c r="GD2780" s="2"/>
      <c r="GE2780" s="2"/>
      <c r="GF2780" s="2"/>
      <c r="GG2780" s="2"/>
      <c r="GH2780" s="2"/>
      <c r="GI2780" s="2"/>
      <c r="GJ2780" s="2"/>
      <c r="GK2780" s="2"/>
      <c r="GL2780" s="2"/>
      <c r="GM2780" s="2"/>
      <c r="GN2780" s="2"/>
      <c r="GO2780" s="2"/>
      <c r="GP2780" s="2"/>
      <c r="GQ2780" s="2"/>
      <c r="GR2780" s="2"/>
      <c r="GS2780" s="2"/>
      <c r="GT2780" s="2"/>
      <c r="GU2780" s="2"/>
      <c r="GV2780" s="2"/>
      <c r="GW2780" s="2"/>
      <c r="GX2780" s="2"/>
      <c r="GY2780" s="2"/>
      <c r="GZ2780" s="2"/>
      <c r="HA2780" s="2"/>
      <c r="HB2780" s="2"/>
      <c r="HC2780" s="2"/>
      <c r="HD2780" s="2"/>
      <c r="HE2780" s="2"/>
      <c r="HF2780" s="2"/>
      <c r="HG2780" s="2"/>
      <c r="HH2780" s="2"/>
      <c r="HI2780" s="2"/>
      <c r="HJ2780" s="2"/>
      <c r="HK2780" s="2"/>
      <c r="HL2780" s="2"/>
      <c r="HM2780" s="2"/>
      <c r="HN2780" s="2"/>
      <c r="HO2780" s="2"/>
      <c r="HP2780" s="2"/>
      <c r="HQ2780" s="2"/>
      <c r="HR2780" s="2"/>
      <c r="HS2780" s="2"/>
      <c r="HT2780" s="2"/>
      <c r="HU2780" s="2"/>
      <c r="HV2780" s="2"/>
      <c r="HW2780" s="2"/>
      <c r="HX2780" s="2"/>
      <c r="HY2780" s="2"/>
      <c r="HZ2780" s="2"/>
      <c r="IA2780" s="2"/>
      <c r="IB2780" s="2"/>
      <c r="IC2780" s="2"/>
      <c r="ID2780" s="2"/>
      <c r="IE2780" s="2"/>
      <c r="IF2780" s="2"/>
      <c r="IG2780" s="2"/>
      <c r="IH2780" s="2"/>
      <c r="II2780" s="2"/>
      <c r="IJ2780" s="2"/>
      <c r="IK2780" s="2"/>
      <c r="IL2780" s="2"/>
      <c r="IM2780" s="2"/>
      <c r="IN2780" s="2"/>
      <c r="IO2780" s="2"/>
      <c r="IP2780" s="2"/>
      <c r="IQ2780" s="2"/>
    </row>
    <row r="2781" spans="1:251" s="16" customFormat="1" ht="18.75" customHeight="1">
      <c r="A2781" s="8"/>
      <c r="B2781" s="25"/>
      <c r="C2781" s="135" t="s">
        <v>323</v>
      </c>
      <c r="D2781" s="136"/>
      <c r="E2781" s="136"/>
      <c r="F2781" s="136"/>
      <c r="G2781" s="136"/>
      <c r="H2781" s="136"/>
      <c r="I2781" s="136"/>
      <c r="J2781" s="136"/>
      <c r="K2781" s="136"/>
      <c r="L2781" s="136"/>
      <c r="M2781" s="136"/>
      <c r="N2781" s="136"/>
      <c r="O2781" s="136"/>
      <c r="P2781" s="136"/>
      <c r="Q2781" s="136"/>
      <c r="R2781" s="136"/>
      <c r="S2781" s="136"/>
      <c r="T2781" s="136"/>
      <c r="U2781" s="136"/>
      <c r="V2781" s="136"/>
      <c r="W2781" s="136"/>
      <c r="X2781" s="136"/>
      <c r="Y2781" s="136"/>
      <c r="Z2781" s="137"/>
      <c r="AA2781" s="138">
        <v>8000</v>
      </c>
      <c r="AB2781" s="139"/>
      <c r="AC2781" s="139"/>
      <c r="AD2781" s="139"/>
      <c r="AE2781" s="139"/>
      <c r="AF2781" s="139"/>
      <c r="AG2781" s="139"/>
      <c r="AH2781" s="139"/>
      <c r="AI2781" s="140"/>
      <c r="AJ2781" s="138">
        <v>8000</v>
      </c>
      <c r="AK2781" s="139"/>
      <c r="AL2781" s="139"/>
      <c r="AM2781" s="139"/>
      <c r="AN2781" s="139"/>
      <c r="AO2781" s="139"/>
      <c r="AP2781" s="139"/>
      <c r="AQ2781" s="139"/>
      <c r="AR2781" s="140"/>
      <c r="AS2781" s="141"/>
      <c r="AT2781" s="142"/>
      <c r="AU2781" s="142"/>
      <c r="AV2781" s="142"/>
      <c r="AW2781" s="142"/>
      <c r="AX2781" s="143"/>
      <c r="AY2781" s="2"/>
      <c r="AZ2781" s="2"/>
      <c r="BA2781" s="2"/>
      <c r="BB2781" s="2"/>
      <c r="BC2781" s="2"/>
      <c r="BD2781" s="2"/>
      <c r="BE2781" s="2"/>
      <c r="BF2781" s="2"/>
      <c r="BG2781" s="2"/>
      <c r="BH2781" s="2"/>
      <c r="BI2781" s="2"/>
      <c r="BJ2781" s="2"/>
      <c r="BK2781" s="2"/>
      <c r="BL2781" s="2"/>
      <c r="BM2781" s="2"/>
      <c r="BN2781" s="2"/>
      <c r="BO2781" s="2"/>
      <c r="BP2781" s="2"/>
      <c r="BQ2781" s="2"/>
      <c r="BR2781" s="2"/>
      <c r="BS2781" s="2"/>
      <c r="BT2781" s="2"/>
      <c r="BU2781" s="2"/>
      <c r="BV2781" s="2"/>
      <c r="BW2781" s="2"/>
      <c r="BX2781" s="2"/>
      <c r="BY2781" s="2"/>
      <c r="BZ2781" s="2"/>
      <c r="CA2781" s="2"/>
      <c r="CB2781" s="2"/>
      <c r="CC2781" s="2"/>
      <c r="CD2781" s="2"/>
      <c r="CE2781" s="2"/>
      <c r="CF2781" s="2"/>
      <c r="CG2781" s="2"/>
      <c r="CH2781" s="2"/>
      <c r="CI2781" s="2"/>
      <c r="CJ2781" s="2"/>
      <c r="CK2781" s="2"/>
      <c r="CL2781" s="2"/>
      <c r="CM2781" s="2"/>
      <c r="CN2781" s="2"/>
      <c r="CO2781" s="2"/>
      <c r="CP2781" s="2"/>
      <c r="CQ2781" s="2"/>
      <c r="CR2781" s="2"/>
      <c r="CS2781" s="2"/>
      <c r="CT2781" s="2"/>
      <c r="CU2781" s="2"/>
      <c r="CV2781" s="2"/>
      <c r="CW2781" s="2"/>
      <c r="CX2781" s="2"/>
      <c r="CY2781" s="2"/>
      <c r="CZ2781" s="2"/>
      <c r="DA2781" s="2"/>
      <c r="DB2781" s="2"/>
      <c r="DC2781" s="2"/>
      <c r="DD2781" s="2"/>
      <c r="DE2781" s="2"/>
      <c r="DF2781" s="2"/>
      <c r="DG2781" s="2"/>
      <c r="DH2781" s="2"/>
      <c r="DI2781" s="2"/>
      <c r="DJ2781" s="2"/>
      <c r="DK2781" s="2"/>
      <c r="DL2781" s="2"/>
      <c r="DM2781" s="2"/>
      <c r="DN2781" s="2"/>
      <c r="DO2781" s="2"/>
      <c r="DP2781" s="2"/>
      <c r="DQ2781" s="2"/>
      <c r="DR2781" s="2"/>
      <c r="DS2781" s="2"/>
      <c r="DT2781" s="2"/>
      <c r="DU2781" s="2"/>
      <c r="DV2781" s="2"/>
      <c r="DW2781" s="2"/>
      <c r="DX2781" s="2"/>
      <c r="DY2781" s="2"/>
      <c r="DZ2781" s="2"/>
      <c r="EA2781" s="2"/>
      <c r="EB2781" s="2"/>
      <c r="EC2781" s="2"/>
      <c r="ED2781" s="2"/>
      <c r="EE2781" s="2"/>
      <c r="EF2781" s="2"/>
      <c r="EG2781" s="2"/>
      <c r="EH2781" s="2"/>
      <c r="EI2781" s="2"/>
      <c r="EJ2781" s="2"/>
      <c r="EK2781" s="2"/>
      <c r="EL2781" s="2"/>
      <c r="EM2781" s="2"/>
      <c r="EN2781" s="2"/>
      <c r="EO2781" s="2"/>
      <c r="EP2781" s="2"/>
      <c r="EQ2781" s="2"/>
      <c r="ER2781" s="2"/>
      <c r="ES2781" s="2"/>
      <c r="ET2781" s="2"/>
      <c r="EU2781" s="2"/>
      <c r="EV2781" s="2"/>
      <c r="EW2781" s="2"/>
      <c r="EX2781" s="2"/>
      <c r="EY2781" s="2"/>
      <c r="EZ2781" s="2"/>
      <c r="FA2781" s="2"/>
      <c r="FB2781" s="2"/>
      <c r="FC2781" s="2"/>
      <c r="FD2781" s="2"/>
      <c r="FE2781" s="2"/>
      <c r="FF2781" s="2"/>
      <c r="FG2781" s="2"/>
      <c r="FH2781" s="2"/>
      <c r="FI2781" s="2"/>
      <c r="FJ2781" s="2"/>
      <c r="FK2781" s="2"/>
      <c r="FL2781" s="2"/>
      <c r="FM2781" s="2"/>
      <c r="FN2781" s="2"/>
      <c r="FO2781" s="2"/>
      <c r="FP2781" s="2"/>
      <c r="FQ2781" s="2"/>
      <c r="FR2781" s="2"/>
      <c r="FS2781" s="2"/>
      <c r="FT2781" s="2"/>
      <c r="FU2781" s="2"/>
      <c r="FV2781" s="2"/>
      <c r="FW2781" s="2"/>
      <c r="FX2781" s="2"/>
      <c r="FY2781" s="2"/>
      <c r="FZ2781" s="2"/>
      <c r="GA2781" s="2"/>
      <c r="GB2781" s="2"/>
      <c r="GC2781" s="2"/>
      <c r="GD2781" s="2"/>
      <c r="GE2781" s="2"/>
      <c r="GF2781" s="2"/>
      <c r="GG2781" s="2"/>
      <c r="GH2781" s="2"/>
      <c r="GI2781" s="2"/>
      <c r="GJ2781" s="2"/>
      <c r="GK2781" s="2"/>
      <c r="GL2781" s="2"/>
      <c r="GM2781" s="2"/>
      <c r="GN2781" s="2"/>
      <c r="GO2781" s="2"/>
      <c r="GP2781" s="2"/>
      <c r="GQ2781" s="2"/>
      <c r="GR2781" s="2"/>
      <c r="GS2781" s="2"/>
      <c r="GT2781" s="2"/>
      <c r="GU2781" s="2"/>
      <c r="GV2781" s="2"/>
      <c r="GW2781" s="2"/>
      <c r="GX2781" s="2"/>
      <c r="GY2781" s="2"/>
      <c r="GZ2781" s="2"/>
      <c r="HA2781" s="2"/>
      <c r="HB2781" s="2"/>
      <c r="HC2781" s="2"/>
      <c r="HD2781" s="2"/>
      <c r="HE2781" s="2"/>
      <c r="HF2781" s="2"/>
      <c r="HG2781" s="2"/>
      <c r="HH2781" s="2"/>
      <c r="HI2781" s="2"/>
      <c r="HJ2781" s="2"/>
      <c r="HK2781" s="2"/>
      <c r="HL2781" s="2"/>
      <c r="HM2781" s="2"/>
      <c r="HN2781" s="2"/>
      <c r="HO2781" s="2"/>
      <c r="HP2781" s="2"/>
      <c r="HQ2781" s="2"/>
      <c r="HR2781" s="2"/>
      <c r="HS2781" s="2"/>
      <c r="HT2781" s="2"/>
      <c r="HU2781" s="2"/>
      <c r="HV2781" s="2"/>
      <c r="HW2781" s="2"/>
      <c r="HX2781" s="2"/>
      <c r="HY2781" s="2"/>
      <c r="HZ2781" s="2"/>
      <c r="IA2781" s="2"/>
      <c r="IB2781" s="2"/>
      <c r="IC2781" s="2"/>
      <c r="ID2781" s="2"/>
      <c r="IE2781" s="2"/>
      <c r="IF2781" s="2"/>
      <c r="IG2781" s="2"/>
      <c r="IH2781" s="2"/>
      <c r="II2781" s="2"/>
      <c r="IJ2781" s="2"/>
      <c r="IK2781" s="2"/>
      <c r="IL2781" s="2"/>
      <c r="IM2781" s="2"/>
      <c r="IN2781" s="2"/>
      <c r="IO2781" s="2"/>
      <c r="IP2781" s="2"/>
      <c r="IQ2781" s="2"/>
    </row>
    <row r="2782" spans="1:251" s="16" customFormat="1" ht="18.75" customHeight="1">
      <c r="A2782" s="8"/>
      <c r="B2782" s="25"/>
      <c r="C2782" s="135" t="s">
        <v>319</v>
      </c>
      <c r="D2782" s="136"/>
      <c r="E2782" s="136"/>
      <c r="F2782" s="136"/>
      <c r="G2782" s="136"/>
      <c r="H2782" s="136"/>
      <c r="I2782" s="136"/>
      <c r="J2782" s="136"/>
      <c r="K2782" s="136"/>
      <c r="L2782" s="136"/>
      <c r="M2782" s="136"/>
      <c r="N2782" s="136"/>
      <c r="O2782" s="136"/>
      <c r="P2782" s="136"/>
      <c r="Q2782" s="136"/>
      <c r="R2782" s="136"/>
      <c r="S2782" s="136"/>
      <c r="T2782" s="136"/>
      <c r="U2782" s="136"/>
      <c r="V2782" s="136"/>
      <c r="W2782" s="136"/>
      <c r="X2782" s="136"/>
      <c r="Y2782" s="136"/>
      <c r="Z2782" s="137"/>
      <c r="AA2782" s="138">
        <v>2116</v>
      </c>
      <c r="AB2782" s="139"/>
      <c r="AC2782" s="139"/>
      <c r="AD2782" s="139"/>
      <c r="AE2782" s="139"/>
      <c r="AF2782" s="139"/>
      <c r="AG2782" s="139"/>
      <c r="AH2782" s="139"/>
      <c r="AI2782" s="140"/>
      <c r="AJ2782" s="138">
        <v>3480</v>
      </c>
      <c r="AK2782" s="139"/>
      <c r="AL2782" s="139"/>
      <c r="AM2782" s="139"/>
      <c r="AN2782" s="139"/>
      <c r="AO2782" s="139"/>
      <c r="AP2782" s="139"/>
      <c r="AQ2782" s="139"/>
      <c r="AR2782" s="140"/>
      <c r="AS2782" s="141"/>
      <c r="AT2782" s="142"/>
      <c r="AU2782" s="142"/>
      <c r="AV2782" s="142"/>
      <c r="AW2782" s="142"/>
      <c r="AX2782" s="143"/>
      <c r="AY2782" s="2"/>
      <c r="AZ2782" s="2"/>
      <c r="BA2782" s="2"/>
      <c r="BB2782" s="2"/>
      <c r="BC2782" s="2"/>
      <c r="BD2782" s="2"/>
      <c r="BE2782" s="2"/>
      <c r="BF2782" s="2"/>
      <c r="BG2782" s="2"/>
      <c r="BH2782" s="2"/>
      <c r="BI2782" s="2"/>
      <c r="BJ2782" s="2"/>
      <c r="BK2782" s="2"/>
      <c r="BL2782" s="2"/>
      <c r="BM2782" s="2"/>
      <c r="BN2782" s="2"/>
      <c r="BO2782" s="2"/>
      <c r="BP2782" s="2"/>
      <c r="BQ2782" s="2"/>
      <c r="BR2782" s="2"/>
      <c r="BS2782" s="2"/>
      <c r="BT2782" s="2"/>
      <c r="BU2782" s="2"/>
      <c r="BV2782" s="2"/>
      <c r="BW2782" s="2"/>
      <c r="BX2782" s="2"/>
      <c r="BY2782" s="2"/>
      <c r="BZ2782" s="2"/>
      <c r="CA2782" s="2"/>
      <c r="CB2782" s="2"/>
      <c r="CC2782" s="2"/>
      <c r="CD2782" s="2"/>
      <c r="CE2782" s="2"/>
      <c r="CF2782" s="2"/>
      <c r="CG2782" s="2"/>
      <c r="CH2782" s="2"/>
      <c r="CI2782" s="2"/>
      <c r="CJ2782" s="2"/>
      <c r="CK2782" s="2"/>
      <c r="CL2782" s="2"/>
      <c r="CM2782" s="2"/>
      <c r="CN2782" s="2"/>
      <c r="CO2782" s="2"/>
      <c r="CP2782" s="2"/>
      <c r="CQ2782" s="2"/>
      <c r="CR2782" s="2"/>
      <c r="CS2782" s="2"/>
      <c r="CT2782" s="2"/>
      <c r="CU2782" s="2"/>
      <c r="CV2782" s="2"/>
      <c r="CW2782" s="2"/>
      <c r="CX2782" s="2"/>
      <c r="CY2782" s="2"/>
      <c r="CZ2782" s="2"/>
      <c r="DA2782" s="2"/>
      <c r="DB2782" s="2"/>
      <c r="DC2782" s="2"/>
      <c r="DD2782" s="2"/>
      <c r="DE2782" s="2"/>
      <c r="DF2782" s="2"/>
      <c r="DG2782" s="2"/>
      <c r="DH2782" s="2"/>
      <c r="DI2782" s="2"/>
      <c r="DJ2782" s="2"/>
      <c r="DK2782" s="2"/>
      <c r="DL2782" s="2"/>
      <c r="DM2782" s="2"/>
      <c r="DN2782" s="2"/>
      <c r="DO2782" s="2"/>
      <c r="DP2782" s="2"/>
      <c r="DQ2782" s="2"/>
      <c r="DR2782" s="2"/>
      <c r="DS2782" s="2"/>
      <c r="DT2782" s="2"/>
      <c r="DU2782" s="2"/>
      <c r="DV2782" s="2"/>
      <c r="DW2782" s="2"/>
      <c r="DX2782" s="2"/>
      <c r="DY2782" s="2"/>
      <c r="DZ2782" s="2"/>
      <c r="EA2782" s="2"/>
      <c r="EB2782" s="2"/>
      <c r="EC2782" s="2"/>
      <c r="ED2782" s="2"/>
      <c r="EE2782" s="2"/>
      <c r="EF2782" s="2"/>
      <c r="EG2782" s="2"/>
      <c r="EH2782" s="2"/>
      <c r="EI2782" s="2"/>
      <c r="EJ2782" s="2"/>
      <c r="EK2782" s="2"/>
      <c r="EL2782" s="2"/>
      <c r="EM2782" s="2"/>
      <c r="EN2782" s="2"/>
      <c r="EO2782" s="2"/>
      <c r="EP2782" s="2"/>
      <c r="EQ2782" s="2"/>
      <c r="ER2782" s="2"/>
      <c r="ES2782" s="2"/>
      <c r="ET2782" s="2"/>
      <c r="EU2782" s="2"/>
      <c r="EV2782" s="2"/>
      <c r="EW2782" s="2"/>
      <c r="EX2782" s="2"/>
      <c r="EY2782" s="2"/>
      <c r="EZ2782" s="2"/>
      <c r="FA2782" s="2"/>
      <c r="FB2782" s="2"/>
      <c r="FC2782" s="2"/>
      <c r="FD2782" s="2"/>
      <c r="FE2782" s="2"/>
      <c r="FF2782" s="2"/>
      <c r="FG2782" s="2"/>
      <c r="FH2782" s="2"/>
      <c r="FI2782" s="2"/>
      <c r="FJ2782" s="2"/>
      <c r="FK2782" s="2"/>
      <c r="FL2782" s="2"/>
      <c r="FM2782" s="2"/>
      <c r="FN2782" s="2"/>
      <c r="FO2782" s="2"/>
      <c r="FP2782" s="2"/>
      <c r="FQ2782" s="2"/>
      <c r="FR2782" s="2"/>
      <c r="FS2782" s="2"/>
      <c r="FT2782" s="2"/>
      <c r="FU2782" s="2"/>
      <c r="FV2782" s="2"/>
      <c r="FW2782" s="2"/>
      <c r="FX2782" s="2"/>
      <c r="FY2782" s="2"/>
      <c r="FZ2782" s="2"/>
      <c r="GA2782" s="2"/>
      <c r="GB2782" s="2"/>
      <c r="GC2782" s="2"/>
      <c r="GD2782" s="2"/>
      <c r="GE2782" s="2"/>
      <c r="GF2782" s="2"/>
      <c r="GG2782" s="2"/>
      <c r="GH2782" s="2"/>
      <c r="GI2782" s="2"/>
      <c r="GJ2782" s="2"/>
      <c r="GK2782" s="2"/>
      <c r="GL2782" s="2"/>
      <c r="GM2782" s="2"/>
      <c r="GN2782" s="2"/>
      <c r="GO2782" s="2"/>
      <c r="GP2782" s="2"/>
      <c r="GQ2782" s="2"/>
      <c r="GR2782" s="2"/>
      <c r="GS2782" s="2"/>
      <c r="GT2782" s="2"/>
      <c r="GU2782" s="2"/>
      <c r="GV2782" s="2"/>
      <c r="GW2782" s="2"/>
      <c r="GX2782" s="2"/>
      <c r="GY2782" s="2"/>
      <c r="GZ2782" s="2"/>
      <c r="HA2782" s="2"/>
      <c r="HB2782" s="2"/>
      <c r="HC2782" s="2"/>
      <c r="HD2782" s="2"/>
      <c r="HE2782" s="2"/>
      <c r="HF2782" s="2"/>
      <c r="HG2782" s="2"/>
      <c r="HH2782" s="2"/>
      <c r="HI2782" s="2"/>
      <c r="HJ2782" s="2"/>
      <c r="HK2782" s="2"/>
      <c r="HL2782" s="2"/>
      <c r="HM2782" s="2"/>
      <c r="HN2782" s="2"/>
      <c r="HO2782" s="2"/>
      <c r="HP2782" s="2"/>
      <c r="HQ2782" s="2"/>
      <c r="HR2782" s="2"/>
      <c r="HS2782" s="2"/>
      <c r="HT2782" s="2"/>
      <c r="HU2782" s="2"/>
      <c r="HV2782" s="2"/>
      <c r="HW2782" s="2"/>
      <c r="HX2782" s="2"/>
      <c r="HY2782" s="2"/>
      <c r="HZ2782" s="2"/>
      <c r="IA2782" s="2"/>
      <c r="IB2782" s="2"/>
      <c r="IC2782" s="2"/>
      <c r="ID2782" s="2"/>
      <c r="IE2782" s="2"/>
      <c r="IF2782" s="2"/>
      <c r="IG2782" s="2"/>
      <c r="IH2782" s="2"/>
      <c r="II2782" s="2"/>
      <c r="IJ2782" s="2"/>
      <c r="IK2782" s="2"/>
      <c r="IL2782" s="2"/>
      <c r="IM2782" s="2"/>
      <c r="IN2782" s="2"/>
      <c r="IO2782" s="2"/>
      <c r="IP2782" s="2"/>
      <c r="IQ2782" s="2"/>
    </row>
    <row r="2783" spans="1:251" s="16" customFormat="1" ht="18.75" customHeight="1" thickBot="1">
      <c r="A2783" s="17"/>
      <c r="B2783" s="144" t="s">
        <v>11</v>
      </c>
      <c r="C2783" s="145"/>
      <c r="D2783" s="145"/>
      <c r="E2783" s="145"/>
      <c r="F2783" s="145"/>
      <c r="G2783" s="145"/>
      <c r="H2783" s="145"/>
      <c r="I2783" s="145"/>
      <c r="J2783" s="145"/>
      <c r="K2783" s="145"/>
      <c r="L2783" s="145"/>
      <c r="M2783" s="145"/>
      <c r="N2783" s="145"/>
      <c r="O2783" s="145"/>
      <c r="P2783" s="145"/>
      <c r="Q2783" s="145"/>
      <c r="R2783" s="145"/>
      <c r="S2783" s="145"/>
      <c r="T2783" s="145"/>
      <c r="U2783" s="145"/>
      <c r="V2783" s="145"/>
      <c r="W2783" s="145"/>
      <c r="X2783" s="145"/>
      <c r="Y2783" s="145"/>
      <c r="Z2783" s="146"/>
      <c r="AA2783" s="147">
        <f>SUM($AA$2781:$AA$2782)</f>
        <v>10116</v>
      </c>
      <c r="AB2783" s="148"/>
      <c r="AC2783" s="148"/>
      <c r="AD2783" s="148"/>
      <c r="AE2783" s="148"/>
      <c r="AF2783" s="148"/>
      <c r="AG2783" s="148"/>
      <c r="AH2783" s="148"/>
      <c r="AI2783" s="149"/>
      <c r="AJ2783" s="147">
        <f>SUM($AJ$2781:$AJ$2782)</f>
        <v>11480</v>
      </c>
      <c r="AK2783" s="148"/>
      <c r="AL2783" s="148"/>
      <c r="AM2783" s="148"/>
      <c r="AN2783" s="148"/>
      <c r="AO2783" s="148"/>
      <c r="AP2783" s="148"/>
      <c r="AQ2783" s="148"/>
      <c r="AR2783" s="149"/>
      <c r="AS2783" s="150"/>
      <c r="AT2783" s="151"/>
      <c r="AU2783" s="151"/>
      <c r="AV2783" s="151"/>
      <c r="AW2783" s="151"/>
      <c r="AX2783" s="152"/>
      <c r="AY2783" s="2"/>
      <c r="AZ2783" s="2"/>
      <c r="BA2783" s="2"/>
      <c r="BB2783" s="2"/>
      <c r="BC2783" s="2"/>
      <c r="BD2783" s="2"/>
      <c r="BE2783" s="2"/>
      <c r="BF2783" s="2"/>
      <c r="BG2783" s="2"/>
      <c r="BH2783" s="2"/>
      <c r="BI2783" s="2"/>
      <c r="BJ2783" s="2"/>
      <c r="BK2783" s="2"/>
      <c r="BL2783" s="2"/>
      <c r="BM2783" s="2"/>
      <c r="BN2783" s="2"/>
      <c r="BO2783" s="2"/>
      <c r="BP2783" s="2"/>
      <c r="BQ2783" s="2"/>
      <c r="BR2783" s="2"/>
      <c r="BS2783" s="2"/>
      <c r="BT2783" s="2"/>
      <c r="BU2783" s="2"/>
      <c r="BV2783" s="2"/>
      <c r="BW2783" s="2"/>
      <c r="BX2783" s="2"/>
      <c r="BY2783" s="2"/>
      <c r="BZ2783" s="2"/>
      <c r="CA2783" s="2"/>
      <c r="CB2783" s="2"/>
      <c r="CC2783" s="2"/>
      <c r="CD2783" s="2"/>
      <c r="CE2783" s="2"/>
      <c r="CF2783" s="2"/>
      <c r="CG2783" s="2"/>
      <c r="CH2783" s="2"/>
      <c r="CI2783" s="2"/>
      <c r="CJ2783" s="2"/>
      <c r="CK2783" s="2"/>
      <c r="CL2783" s="2"/>
      <c r="CM2783" s="2"/>
      <c r="CN2783" s="2"/>
      <c r="CO2783" s="2"/>
      <c r="CP2783" s="2"/>
      <c r="CQ2783" s="2"/>
      <c r="CR2783" s="2"/>
      <c r="CS2783" s="2"/>
      <c r="CT2783" s="2"/>
      <c r="CU2783" s="2"/>
      <c r="CV2783" s="2"/>
      <c r="CW2783" s="2"/>
      <c r="CX2783" s="2"/>
      <c r="CY2783" s="2"/>
      <c r="CZ2783" s="2"/>
      <c r="DA2783" s="2"/>
      <c r="DB2783" s="2"/>
      <c r="DC2783" s="2"/>
      <c r="DD2783" s="2"/>
      <c r="DE2783" s="2"/>
      <c r="DF2783" s="2"/>
      <c r="DG2783" s="2"/>
      <c r="DH2783" s="2"/>
      <c r="DI2783" s="2"/>
      <c r="DJ2783" s="2"/>
      <c r="DK2783" s="2"/>
      <c r="DL2783" s="2"/>
      <c r="DM2783" s="2"/>
      <c r="DN2783" s="2"/>
      <c r="DO2783" s="2"/>
      <c r="DP2783" s="2"/>
      <c r="DQ2783" s="2"/>
      <c r="DR2783" s="2"/>
      <c r="DS2783" s="2"/>
      <c r="DT2783" s="2"/>
      <c r="DU2783" s="2"/>
      <c r="DV2783" s="2"/>
      <c r="DW2783" s="2"/>
      <c r="DX2783" s="2"/>
      <c r="DY2783" s="2"/>
      <c r="DZ2783" s="2"/>
      <c r="EA2783" s="2"/>
      <c r="EB2783" s="2"/>
      <c r="EC2783" s="2"/>
      <c r="ED2783" s="2"/>
      <c r="EE2783" s="2"/>
      <c r="EF2783" s="2"/>
      <c r="EG2783" s="2"/>
      <c r="EH2783" s="2"/>
      <c r="EI2783" s="2"/>
      <c r="EJ2783" s="2"/>
      <c r="EK2783" s="2"/>
      <c r="EL2783" s="2"/>
      <c r="EM2783" s="2"/>
      <c r="EN2783" s="2"/>
      <c r="EO2783" s="2"/>
      <c r="EP2783" s="2"/>
      <c r="EQ2783" s="2"/>
      <c r="ER2783" s="2"/>
      <c r="ES2783" s="2"/>
      <c r="ET2783" s="2"/>
      <c r="EU2783" s="2"/>
      <c r="EV2783" s="2"/>
      <c r="EW2783" s="2"/>
      <c r="EX2783" s="2"/>
      <c r="EY2783" s="2"/>
      <c r="EZ2783" s="2"/>
      <c r="FA2783" s="2"/>
      <c r="FB2783" s="2"/>
      <c r="FC2783" s="2"/>
      <c r="FD2783" s="2"/>
      <c r="FE2783" s="2"/>
      <c r="FF2783" s="2"/>
      <c r="FG2783" s="2"/>
      <c r="FH2783" s="2"/>
      <c r="FI2783" s="2"/>
      <c r="FJ2783" s="2"/>
      <c r="FK2783" s="2"/>
      <c r="FL2783" s="2"/>
      <c r="FM2783" s="2"/>
      <c r="FN2783" s="2"/>
      <c r="FO2783" s="2"/>
      <c r="FP2783" s="2"/>
      <c r="FQ2783" s="2"/>
      <c r="FR2783" s="2"/>
      <c r="FS2783" s="2"/>
      <c r="FT2783" s="2"/>
      <c r="FU2783" s="2"/>
      <c r="FV2783" s="2"/>
      <c r="FW2783" s="2"/>
      <c r="FX2783" s="2"/>
      <c r="FY2783" s="2"/>
      <c r="FZ2783" s="2"/>
      <c r="GA2783" s="2"/>
      <c r="GB2783" s="2"/>
      <c r="GC2783" s="2"/>
      <c r="GD2783" s="2"/>
      <c r="GE2783" s="2"/>
      <c r="GF2783" s="2"/>
      <c r="GG2783" s="2"/>
      <c r="GH2783" s="2"/>
      <c r="GI2783" s="2"/>
      <c r="GJ2783" s="2"/>
      <c r="GK2783" s="2"/>
      <c r="GL2783" s="2"/>
      <c r="GM2783" s="2"/>
      <c r="GN2783" s="2"/>
      <c r="GO2783" s="2"/>
      <c r="GP2783" s="2"/>
      <c r="GQ2783" s="2"/>
      <c r="GR2783" s="2"/>
      <c r="GS2783" s="2"/>
      <c r="GT2783" s="2"/>
      <c r="GU2783" s="2"/>
      <c r="GV2783" s="2"/>
      <c r="GW2783" s="2"/>
      <c r="GX2783" s="2"/>
      <c r="GY2783" s="2"/>
      <c r="GZ2783" s="2"/>
      <c r="HA2783" s="2"/>
      <c r="HB2783" s="2"/>
      <c r="HC2783" s="2"/>
      <c r="HD2783" s="2"/>
      <c r="HE2783" s="2"/>
      <c r="HF2783" s="2"/>
      <c r="HG2783" s="2"/>
      <c r="HH2783" s="2"/>
      <c r="HI2783" s="2"/>
      <c r="HJ2783" s="2"/>
      <c r="HK2783" s="2"/>
      <c r="HL2783" s="2"/>
      <c r="HM2783" s="2"/>
      <c r="HN2783" s="2"/>
      <c r="HO2783" s="2"/>
      <c r="HP2783" s="2"/>
      <c r="HQ2783" s="2"/>
      <c r="HR2783" s="2"/>
      <c r="HS2783" s="2"/>
      <c r="HT2783" s="2"/>
      <c r="HU2783" s="2"/>
      <c r="HV2783" s="2"/>
      <c r="HW2783" s="2"/>
      <c r="HX2783" s="2"/>
      <c r="HY2783" s="2"/>
      <c r="HZ2783" s="2"/>
      <c r="IA2783" s="2"/>
      <c r="IB2783" s="2"/>
      <c r="IC2783" s="2"/>
      <c r="ID2783" s="2"/>
      <c r="IE2783" s="2"/>
      <c r="IF2783" s="2"/>
      <c r="IG2783" s="2"/>
      <c r="IH2783" s="2"/>
      <c r="II2783" s="2"/>
      <c r="IJ2783" s="2"/>
      <c r="IK2783" s="2"/>
      <c r="IL2783" s="2"/>
      <c r="IM2783" s="2"/>
      <c r="IN2783" s="2"/>
      <c r="IO2783" s="2"/>
      <c r="IP2783" s="2"/>
      <c r="IQ2783" s="2"/>
    </row>
    <row r="2785" spans="1:113" ht="19.2">
      <c r="A2785" s="1" t="s">
        <v>0</v>
      </c>
      <c r="AW2785" s="3"/>
      <c r="AX2785" s="4"/>
      <c r="AY2785" s="3"/>
    </row>
    <row r="2787" spans="1:113" ht="18">
      <c r="B2787" s="115" t="s">
        <v>8</v>
      </c>
      <c r="C2787" s="116"/>
      <c r="D2787" s="116"/>
      <c r="E2787" s="116"/>
      <c r="F2787" s="116"/>
      <c r="G2787" s="116"/>
      <c r="H2787" s="116"/>
      <c r="I2787" s="116"/>
      <c r="J2787" s="116"/>
      <c r="K2787" s="116"/>
      <c r="L2787" s="116"/>
      <c r="M2787" s="116"/>
      <c r="N2787" s="116"/>
      <c r="O2787" s="116"/>
      <c r="P2787" s="116"/>
      <c r="Q2787" s="116"/>
      <c r="R2787" s="116"/>
      <c r="S2787" s="116"/>
      <c r="T2787" s="116"/>
      <c r="U2787" s="116"/>
      <c r="V2787" s="116"/>
      <c r="W2787" s="116"/>
      <c r="X2787" s="116"/>
      <c r="Y2787" s="116"/>
      <c r="Z2787" s="116"/>
      <c r="AA2787" s="116"/>
      <c r="AB2787" s="116"/>
      <c r="AC2787" s="116"/>
      <c r="AD2787" s="116"/>
      <c r="AE2787" s="116"/>
      <c r="AF2787" s="116"/>
      <c r="AG2787" s="116"/>
      <c r="AH2787" s="116"/>
      <c r="AI2787" s="116"/>
      <c r="AJ2787" s="116"/>
      <c r="AK2787" s="116"/>
      <c r="AL2787" s="116"/>
      <c r="AM2787" s="116"/>
      <c r="AN2787" s="116"/>
      <c r="AO2787" s="116"/>
      <c r="AP2787" s="116"/>
      <c r="AQ2787" s="116"/>
      <c r="AR2787" s="116"/>
      <c r="AS2787" s="116"/>
      <c r="AT2787" s="116"/>
      <c r="AU2787" s="116"/>
      <c r="AV2787" s="116"/>
      <c r="AW2787" s="116"/>
      <c r="AX2787" s="116"/>
    </row>
    <row r="2788" spans="1:113">
      <c r="Z2788" s="5"/>
      <c r="AD2788" s="5"/>
      <c r="AE2788" s="5"/>
      <c r="AF2788" s="5"/>
      <c r="AG2788" s="5"/>
      <c r="AH2788" s="5"/>
      <c r="AI2788" s="5"/>
      <c r="AO2788" s="5"/>
    </row>
    <row r="2789" spans="1:113" ht="13.8" thickBot="1">
      <c r="Z2789" s="5"/>
      <c r="AD2789" s="5"/>
      <c r="AE2789" s="5"/>
      <c r="AF2789" s="5"/>
      <c r="AG2789" s="5"/>
      <c r="AH2789" s="5"/>
      <c r="AI2789" s="5"/>
      <c r="AO2789" s="5"/>
      <c r="DI2789" s="6"/>
    </row>
    <row r="2790" spans="1:113" ht="24.75" customHeight="1" thickBot="1">
      <c r="B2790" s="117" t="s">
        <v>1</v>
      </c>
      <c r="C2790" s="118"/>
      <c r="D2790" s="118"/>
      <c r="E2790" s="118"/>
      <c r="F2790" s="118"/>
      <c r="G2790" s="118"/>
      <c r="H2790" s="119" t="s">
        <v>324</v>
      </c>
      <c r="I2790" s="120"/>
      <c r="J2790" s="120"/>
      <c r="K2790" s="120"/>
      <c r="L2790" s="120"/>
      <c r="M2790" s="120"/>
      <c r="N2790" s="120"/>
      <c r="O2790" s="120"/>
      <c r="P2790" s="120"/>
      <c r="Q2790" s="120"/>
      <c r="R2790" s="120"/>
      <c r="S2790" s="120"/>
      <c r="T2790" s="120"/>
      <c r="U2790" s="120"/>
      <c r="V2790" s="120"/>
      <c r="W2790" s="120"/>
      <c r="X2790" s="120"/>
      <c r="Y2790" s="120"/>
      <c r="Z2790" s="120"/>
      <c r="AA2790" s="120"/>
      <c r="AB2790" s="120"/>
      <c r="AC2790" s="120"/>
      <c r="AD2790" s="120"/>
      <c r="AE2790" s="120"/>
      <c r="AF2790" s="120"/>
      <c r="AG2790" s="120"/>
      <c r="AH2790" s="120"/>
      <c r="AI2790" s="120"/>
      <c r="AJ2790" s="120"/>
      <c r="AK2790" s="120"/>
      <c r="AL2790" s="120"/>
      <c r="AM2790" s="120"/>
      <c r="AN2790" s="120"/>
      <c r="AO2790" s="120"/>
      <c r="AP2790" s="120"/>
      <c r="AQ2790" s="120"/>
      <c r="AR2790" s="120"/>
      <c r="AS2790" s="120"/>
      <c r="AT2790" s="120"/>
      <c r="AU2790" s="120"/>
      <c r="AV2790" s="120"/>
      <c r="AW2790" s="120"/>
      <c r="AX2790" s="121"/>
      <c r="DI2790" s="6"/>
    </row>
    <row r="2791" spans="1:113" ht="14.4">
      <c r="B2791" s="7"/>
      <c r="C2791" s="7"/>
      <c r="D2791" s="7"/>
      <c r="E2791" s="7"/>
      <c r="F2791" s="7"/>
      <c r="G2791" s="7"/>
      <c r="H2791" s="8"/>
      <c r="I2791" s="8"/>
      <c r="J2791" s="8"/>
      <c r="K2791" s="8"/>
      <c r="L2791" s="9"/>
      <c r="M2791" s="9"/>
      <c r="N2791" s="9"/>
      <c r="O2791" s="9"/>
      <c r="P2791" s="8"/>
      <c r="Q2791" s="8"/>
      <c r="R2791" s="8"/>
      <c r="S2791" s="8"/>
      <c r="T2791" s="8"/>
      <c r="U2791" s="8"/>
      <c r="V2791" s="10"/>
      <c r="W2791" s="10"/>
      <c r="X2791" s="10"/>
      <c r="Y2791" s="10"/>
      <c r="Z2791" s="10"/>
      <c r="AA2791" s="10"/>
      <c r="AB2791" s="10"/>
      <c r="AC2791" s="10"/>
      <c r="AD2791" s="10"/>
      <c r="AE2791" s="10"/>
      <c r="AF2791" s="10"/>
      <c r="AG2791" s="10"/>
      <c r="AH2791" s="10"/>
      <c r="AI2791" s="10"/>
      <c r="AJ2791" s="10"/>
      <c r="AK2791" s="10"/>
      <c r="AL2791" s="10"/>
      <c r="AM2791" s="10"/>
      <c r="AN2791" s="10"/>
      <c r="AO2791" s="10"/>
      <c r="AP2791" s="10"/>
      <c r="AQ2791" s="10"/>
      <c r="AR2791" s="10"/>
      <c r="AS2791" s="10"/>
      <c r="AT2791" s="10"/>
      <c r="AU2791" s="10"/>
      <c r="AV2791" s="10"/>
      <c r="AW2791" s="10"/>
      <c r="AX2791" s="10"/>
      <c r="DI2791" s="6"/>
    </row>
    <row r="2792" spans="1:113" ht="15" thickBot="1">
      <c r="A2792" s="11"/>
      <c r="B2792" s="10" t="s">
        <v>2</v>
      </c>
      <c r="C2792" s="8"/>
      <c r="D2792" s="8"/>
      <c r="E2792" s="8"/>
      <c r="F2792" s="8"/>
      <c r="G2792" s="8"/>
      <c r="H2792" s="8"/>
      <c r="I2792" s="8"/>
      <c r="J2792" s="8"/>
      <c r="K2792" s="8"/>
      <c r="L2792" s="9"/>
      <c r="M2792" s="9"/>
      <c r="N2792" s="9"/>
      <c r="O2792" s="9"/>
      <c r="P2792" s="8"/>
      <c r="Q2792" s="8"/>
      <c r="R2792" s="8"/>
      <c r="S2792" s="8"/>
      <c r="T2792" s="8"/>
      <c r="U2792" s="8"/>
      <c r="V2792" s="10"/>
      <c r="W2792" s="10"/>
      <c r="X2792" s="10"/>
      <c r="Y2792" s="10"/>
      <c r="Z2792" s="10"/>
      <c r="AA2792" s="10"/>
      <c r="AB2792" s="10"/>
      <c r="AC2792" s="10"/>
      <c r="AD2792" s="10"/>
      <c r="AE2792" s="10"/>
      <c r="AF2792" s="10"/>
      <c r="AG2792" s="10"/>
      <c r="AH2792" s="10"/>
      <c r="AI2792" s="10"/>
      <c r="AJ2792" s="10"/>
      <c r="AK2792" s="10"/>
      <c r="AL2792" s="10"/>
      <c r="AM2792" s="10"/>
      <c r="AN2792" s="10"/>
      <c r="AO2792" s="10"/>
      <c r="AP2792" s="10"/>
      <c r="AQ2792" s="10"/>
      <c r="AR2792" s="10"/>
      <c r="AS2792" s="10"/>
      <c r="AT2792" s="10"/>
      <c r="AU2792" s="10"/>
      <c r="AV2792" s="10"/>
      <c r="AW2792" s="10"/>
      <c r="AX2792" s="10"/>
      <c r="DI2792" s="6"/>
    </row>
    <row r="2793" spans="1:113" ht="14.4">
      <c r="A2793" s="8"/>
      <c r="B2793" s="12"/>
      <c r="C2793" s="7"/>
      <c r="D2793" s="7"/>
      <c r="E2793" s="7"/>
      <c r="F2793" s="7"/>
      <c r="G2793" s="7"/>
      <c r="H2793" s="7"/>
      <c r="I2793" s="7"/>
      <c r="J2793" s="7"/>
      <c r="K2793" s="7"/>
      <c r="L2793" s="13"/>
      <c r="M2793" s="13"/>
      <c r="N2793" s="13"/>
      <c r="O2793" s="13"/>
      <c r="P2793" s="7"/>
      <c r="Q2793" s="7"/>
      <c r="R2793" s="7"/>
      <c r="S2793" s="7"/>
      <c r="T2793" s="7"/>
      <c r="U2793" s="7"/>
      <c r="V2793" s="14"/>
      <c r="W2793" s="14"/>
      <c r="X2793" s="14"/>
      <c r="Y2793" s="14"/>
      <c r="Z2793" s="14"/>
      <c r="AA2793" s="14"/>
      <c r="AB2793" s="14"/>
      <c r="AC2793" s="14"/>
      <c r="AD2793" s="14"/>
      <c r="AE2793" s="14"/>
      <c r="AF2793" s="14"/>
      <c r="AG2793" s="14"/>
      <c r="AH2793" s="14"/>
      <c r="AI2793" s="14"/>
      <c r="AJ2793" s="14"/>
      <c r="AK2793" s="14"/>
      <c r="AL2793" s="14"/>
      <c r="AM2793" s="14"/>
      <c r="AN2793" s="14"/>
      <c r="AO2793" s="14"/>
      <c r="AP2793" s="14"/>
      <c r="AQ2793" s="14"/>
      <c r="AR2793" s="14"/>
      <c r="AS2793" s="14"/>
      <c r="AT2793" s="14"/>
      <c r="AU2793" s="14"/>
      <c r="AV2793" s="14"/>
      <c r="AW2793" s="14"/>
      <c r="AX2793" s="15"/>
    </row>
    <row r="2794" spans="1:113" ht="12" customHeight="1">
      <c r="A2794" s="8"/>
      <c r="B2794" s="162" t="s">
        <v>799</v>
      </c>
      <c r="C2794" s="163"/>
      <c r="D2794" s="163"/>
      <c r="E2794" s="163"/>
      <c r="F2794" s="163"/>
      <c r="G2794" s="163"/>
      <c r="H2794" s="163"/>
      <c r="I2794" s="163"/>
      <c r="J2794" s="163"/>
      <c r="K2794" s="163"/>
      <c r="L2794" s="163"/>
      <c r="M2794" s="163"/>
      <c r="N2794" s="163"/>
      <c r="O2794" s="163"/>
      <c r="P2794" s="163"/>
      <c r="Q2794" s="163"/>
      <c r="R2794" s="163"/>
      <c r="S2794" s="163"/>
      <c r="T2794" s="163"/>
      <c r="U2794" s="163"/>
      <c r="V2794" s="163"/>
      <c r="W2794" s="163"/>
      <c r="X2794" s="163"/>
      <c r="Y2794" s="163"/>
      <c r="Z2794" s="163"/>
      <c r="AA2794" s="163"/>
      <c r="AB2794" s="163"/>
      <c r="AC2794" s="163"/>
      <c r="AD2794" s="163"/>
      <c r="AE2794" s="163"/>
      <c r="AF2794" s="163"/>
      <c r="AG2794" s="163"/>
      <c r="AH2794" s="163"/>
      <c r="AI2794" s="163"/>
      <c r="AJ2794" s="163"/>
      <c r="AK2794" s="163"/>
      <c r="AL2794" s="163"/>
      <c r="AM2794" s="163"/>
      <c r="AN2794" s="163"/>
      <c r="AO2794" s="163"/>
      <c r="AP2794" s="163"/>
      <c r="AQ2794" s="163"/>
      <c r="AR2794" s="163"/>
      <c r="AS2794" s="163"/>
      <c r="AT2794" s="163"/>
      <c r="AU2794" s="163"/>
      <c r="AV2794" s="163"/>
      <c r="AW2794" s="163"/>
      <c r="AX2794" s="164"/>
    </row>
    <row r="2795" spans="1:113" ht="12" customHeight="1">
      <c r="A2795" s="8"/>
      <c r="B2795" s="162"/>
      <c r="C2795" s="163"/>
      <c r="D2795" s="163"/>
      <c r="E2795" s="163"/>
      <c r="F2795" s="163"/>
      <c r="G2795" s="163"/>
      <c r="H2795" s="163"/>
      <c r="I2795" s="163"/>
      <c r="J2795" s="163"/>
      <c r="K2795" s="163"/>
      <c r="L2795" s="163"/>
      <c r="M2795" s="163"/>
      <c r="N2795" s="163"/>
      <c r="O2795" s="163"/>
      <c r="P2795" s="163"/>
      <c r="Q2795" s="163"/>
      <c r="R2795" s="163"/>
      <c r="S2795" s="163"/>
      <c r="T2795" s="163"/>
      <c r="U2795" s="163"/>
      <c r="V2795" s="163"/>
      <c r="W2795" s="163"/>
      <c r="X2795" s="163"/>
      <c r="Y2795" s="163"/>
      <c r="Z2795" s="163"/>
      <c r="AA2795" s="163"/>
      <c r="AB2795" s="163"/>
      <c r="AC2795" s="163"/>
      <c r="AD2795" s="163"/>
      <c r="AE2795" s="163"/>
      <c r="AF2795" s="163"/>
      <c r="AG2795" s="163"/>
      <c r="AH2795" s="163"/>
      <c r="AI2795" s="163"/>
      <c r="AJ2795" s="163"/>
      <c r="AK2795" s="163"/>
      <c r="AL2795" s="163"/>
      <c r="AM2795" s="163"/>
      <c r="AN2795" s="163"/>
      <c r="AO2795" s="163"/>
      <c r="AP2795" s="163"/>
      <c r="AQ2795" s="163"/>
      <c r="AR2795" s="163"/>
      <c r="AS2795" s="163"/>
      <c r="AT2795" s="163"/>
      <c r="AU2795" s="163"/>
      <c r="AV2795" s="163"/>
      <c r="AW2795" s="163"/>
      <c r="AX2795" s="164"/>
      <c r="BC2795" s="16"/>
    </row>
    <row r="2796" spans="1:113" ht="12" customHeight="1">
      <c r="A2796" s="8"/>
      <c r="B2796" s="162"/>
      <c r="C2796" s="163"/>
      <c r="D2796" s="163"/>
      <c r="E2796" s="163"/>
      <c r="F2796" s="163"/>
      <c r="G2796" s="163"/>
      <c r="H2796" s="163"/>
      <c r="I2796" s="163"/>
      <c r="J2796" s="163"/>
      <c r="K2796" s="163"/>
      <c r="L2796" s="163"/>
      <c r="M2796" s="163"/>
      <c r="N2796" s="163"/>
      <c r="O2796" s="163"/>
      <c r="P2796" s="163"/>
      <c r="Q2796" s="163"/>
      <c r="R2796" s="163"/>
      <c r="S2796" s="163"/>
      <c r="T2796" s="163"/>
      <c r="U2796" s="163"/>
      <c r="V2796" s="163"/>
      <c r="W2796" s="163"/>
      <c r="X2796" s="163"/>
      <c r="Y2796" s="163"/>
      <c r="Z2796" s="163"/>
      <c r="AA2796" s="163"/>
      <c r="AB2796" s="163"/>
      <c r="AC2796" s="163"/>
      <c r="AD2796" s="163"/>
      <c r="AE2796" s="163"/>
      <c r="AF2796" s="163"/>
      <c r="AG2796" s="163"/>
      <c r="AH2796" s="163"/>
      <c r="AI2796" s="163"/>
      <c r="AJ2796" s="163"/>
      <c r="AK2796" s="163"/>
      <c r="AL2796" s="163"/>
      <c r="AM2796" s="163"/>
      <c r="AN2796" s="163"/>
      <c r="AO2796" s="163"/>
      <c r="AP2796" s="163"/>
      <c r="AQ2796" s="163"/>
      <c r="AR2796" s="163"/>
      <c r="AS2796" s="163"/>
      <c r="AT2796" s="163"/>
      <c r="AU2796" s="163"/>
      <c r="AV2796" s="163"/>
      <c r="AW2796" s="163"/>
      <c r="AX2796" s="164"/>
    </row>
    <row r="2797" spans="1:113" ht="12" customHeight="1">
      <c r="A2797" s="8"/>
      <c r="B2797" s="162"/>
      <c r="C2797" s="163"/>
      <c r="D2797" s="163"/>
      <c r="E2797" s="163"/>
      <c r="F2797" s="163"/>
      <c r="G2797" s="163"/>
      <c r="H2797" s="163"/>
      <c r="I2797" s="163"/>
      <c r="J2797" s="163"/>
      <c r="K2797" s="163"/>
      <c r="L2797" s="163"/>
      <c r="M2797" s="163"/>
      <c r="N2797" s="163"/>
      <c r="O2797" s="163"/>
      <c r="P2797" s="163"/>
      <c r="Q2797" s="163"/>
      <c r="R2797" s="163"/>
      <c r="S2797" s="163"/>
      <c r="T2797" s="163"/>
      <c r="U2797" s="163"/>
      <c r="V2797" s="163"/>
      <c r="W2797" s="163"/>
      <c r="X2797" s="163"/>
      <c r="Y2797" s="163"/>
      <c r="Z2797" s="163"/>
      <c r="AA2797" s="163"/>
      <c r="AB2797" s="163"/>
      <c r="AC2797" s="163"/>
      <c r="AD2797" s="163"/>
      <c r="AE2797" s="163"/>
      <c r="AF2797" s="163"/>
      <c r="AG2797" s="163"/>
      <c r="AH2797" s="163"/>
      <c r="AI2797" s="163"/>
      <c r="AJ2797" s="163"/>
      <c r="AK2797" s="163"/>
      <c r="AL2797" s="163"/>
      <c r="AM2797" s="163"/>
      <c r="AN2797" s="163"/>
      <c r="AO2797" s="163"/>
      <c r="AP2797" s="163"/>
      <c r="AQ2797" s="163"/>
      <c r="AR2797" s="163"/>
      <c r="AS2797" s="163"/>
      <c r="AT2797" s="163"/>
      <c r="AU2797" s="163"/>
      <c r="AV2797" s="163"/>
      <c r="AW2797" s="163"/>
      <c r="AX2797" s="164"/>
    </row>
    <row r="2798" spans="1:113" ht="12" customHeight="1">
      <c r="A2798" s="8"/>
      <c r="B2798" s="162"/>
      <c r="C2798" s="163"/>
      <c r="D2798" s="163"/>
      <c r="E2798" s="163"/>
      <c r="F2798" s="163"/>
      <c r="G2798" s="163"/>
      <c r="H2798" s="163"/>
      <c r="I2798" s="163"/>
      <c r="J2798" s="163"/>
      <c r="K2798" s="163"/>
      <c r="L2798" s="163"/>
      <c r="M2798" s="163"/>
      <c r="N2798" s="163"/>
      <c r="O2798" s="163"/>
      <c r="P2798" s="163"/>
      <c r="Q2798" s="163"/>
      <c r="R2798" s="163"/>
      <c r="S2798" s="163"/>
      <c r="T2798" s="163"/>
      <c r="U2798" s="163"/>
      <c r="V2798" s="163"/>
      <c r="W2798" s="163"/>
      <c r="X2798" s="163"/>
      <c r="Y2798" s="163"/>
      <c r="Z2798" s="163"/>
      <c r="AA2798" s="163"/>
      <c r="AB2798" s="163"/>
      <c r="AC2798" s="163"/>
      <c r="AD2798" s="163"/>
      <c r="AE2798" s="163"/>
      <c r="AF2798" s="163"/>
      <c r="AG2798" s="163"/>
      <c r="AH2798" s="163"/>
      <c r="AI2798" s="163"/>
      <c r="AJ2798" s="163"/>
      <c r="AK2798" s="163"/>
      <c r="AL2798" s="163"/>
      <c r="AM2798" s="163"/>
      <c r="AN2798" s="163"/>
      <c r="AO2798" s="163"/>
      <c r="AP2798" s="163"/>
      <c r="AQ2798" s="163"/>
      <c r="AR2798" s="163"/>
      <c r="AS2798" s="163"/>
      <c r="AT2798" s="163"/>
      <c r="AU2798" s="163"/>
      <c r="AV2798" s="163"/>
      <c r="AW2798" s="163"/>
      <c r="AX2798" s="164"/>
    </row>
    <row r="2799" spans="1:113" ht="15" thickBot="1">
      <c r="A2799" s="17"/>
      <c r="B2799" s="61"/>
      <c r="C2799" s="62"/>
      <c r="D2799" s="62"/>
      <c r="E2799" s="62"/>
      <c r="F2799" s="62"/>
      <c r="G2799" s="62"/>
      <c r="H2799" s="62"/>
      <c r="I2799" s="62"/>
      <c r="J2799" s="62"/>
      <c r="K2799" s="62"/>
      <c r="L2799" s="62"/>
      <c r="M2799" s="62"/>
      <c r="N2799" s="62"/>
      <c r="O2799" s="62"/>
      <c r="P2799" s="62"/>
      <c r="Q2799" s="62"/>
      <c r="R2799" s="62"/>
      <c r="S2799" s="62"/>
      <c r="T2799" s="62"/>
      <c r="U2799" s="62"/>
      <c r="V2799" s="62"/>
      <c r="W2799" s="62"/>
      <c r="X2799" s="62"/>
      <c r="Y2799" s="62"/>
      <c r="Z2799" s="62"/>
      <c r="AA2799" s="62"/>
      <c r="AB2799" s="62"/>
      <c r="AC2799" s="62"/>
      <c r="AD2799" s="62"/>
      <c r="AE2799" s="62"/>
      <c r="AF2799" s="62"/>
      <c r="AG2799" s="62"/>
      <c r="AH2799" s="62"/>
      <c r="AI2799" s="62"/>
      <c r="AJ2799" s="62"/>
      <c r="AK2799" s="62"/>
      <c r="AL2799" s="62"/>
      <c r="AM2799" s="62"/>
      <c r="AN2799" s="62"/>
      <c r="AO2799" s="62"/>
      <c r="AP2799" s="62"/>
      <c r="AQ2799" s="62"/>
      <c r="AR2799" s="62"/>
      <c r="AS2799" s="62"/>
      <c r="AT2799" s="62"/>
      <c r="AU2799" s="62"/>
      <c r="AV2799" s="62"/>
      <c r="AW2799" s="62"/>
      <c r="AX2799" s="63"/>
    </row>
    <row r="2800" spans="1:113">
      <c r="B2800" s="64"/>
      <c r="C2800" s="65"/>
      <c r="D2800" s="65"/>
      <c r="E2800" s="65"/>
      <c r="F2800" s="65"/>
      <c r="G2800" s="65"/>
      <c r="H2800" s="65"/>
      <c r="I2800" s="65"/>
      <c r="J2800" s="65"/>
      <c r="K2800" s="65"/>
      <c r="L2800" s="65"/>
      <c r="M2800" s="65"/>
      <c r="N2800" s="65"/>
      <c r="O2800" s="65"/>
      <c r="P2800" s="65"/>
      <c r="Q2800" s="65"/>
      <c r="R2800" s="65"/>
      <c r="S2800" s="65"/>
      <c r="T2800" s="65"/>
      <c r="U2800" s="65"/>
      <c r="V2800" s="65"/>
      <c r="W2800" s="65"/>
      <c r="X2800" s="65"/>
      <c r="Y2800" s="65"/>
      <c r="Z2800" s="65"/>
      <c r="AA2800" s="65"/>
      <c r="AB2800" s="65"/>
      <c r="AC2800" s="65"/>
      <c r="AD2800" s="65"/>
      <c r="AE2800" s="65"/>
      <c r="AF2800" s="65"/>
      <c r="AG2800" s="65"/>
      <c r="AH2800" s="65"/>
      <c r="AI2800" s="65"/>
      <c r="AJ2800" s="65"/>
      <c r="AK2800" s="65"/>
      <c r="AL2800" s="65"/>
      <c r="AM2800" s="65"/>
      <c r="AN2800" s="65"/>
      <c r="AO2800" s="65"/>
      <c r="AP2800" s="65"/>
      <c r="AQ2800" s="65"/>
      <c r="AR2800" s="65"/>
      <c r="AS2800" s="65"/>
      <c r="AT2800" s="65"/>
      <c r="AU2800" s="65"/>
      <c r="AV2800" s="65"/>
      <c r="AW2800" s="65"/>
      <c r="AX2800" s="65"/>
    </row>
    <row r="2801" spans="1:251" ht="15" thickBot="1">
      <c r="A2801" s="11"/>
      <c r="B2801" s="66" t="s">
        <v>3</v>
      </c>
      <c r="C2801" s="67"/>
      <c r="D2801" s="67"/>
      <c r="E2801" s="67"/>
      <c r="F2801" s="67"/>
      <c r="G2801" s="67"/>
      <c r="H2801" s="67"/>
      <c r="I2801" s="67"/>
      <c r="J2801" s="67"/>
      <c r="K2801" s="67"/>
      <c r="L2801" s="68"/>
      <c r="M2801" s="68"/>
      <c r="N2801" s="68"/>
      <c r="O2801" s="68"/>
      <c r="P2801" s="67"/>
      <c r="Q2801" s="67"/>
      <c r="R2801" s="67"/>
      <c r="S2801" s="67"/>
      <c r="T2801" s="67"/>
      <c r="U2801" s="67"/>
      <c r="V2801" s="66"/>
      <c r="W2801" s="66"/>
      <c r="X2801" s="66"/>
      <c r="Y2801" s="66"/>
      <c r="Z2801" s="66"/>
      <c r="AA2801" s="66"/>
      <c r="AB2801" s="66"/>
      <c r="AC2801" s="66"/>
      <c r="AD2801" s="66"/>
      <c r="AE2801" s="66"/>
      <c r="AF2801" s="66"/>
      <c r="AG2801" s="66"/>
      <c r="AH2801" s="66"/>
      <c r="AI2801" s="66"/>
      <c r="AJ2801" s="66"/>
      <c r="AK2801" s="66"/>
      <c r="AL2801" s="66"/>
      <c r="AM2801" s="66"/>
      <c r="AN2801" s="66"/>
      <c r="AO2801" s="66"/>
      <c r="AP2801" s="66"/>
      <c r="AQ2801" s="66"/>
      <c r="AR2801" s="66"/>
      <c r="AS2801" s="66"/>
      <c r="AT2801" s="66"/>
      <c r="AU2801" s="66"/>
      <c r="AV2801" s="66"/>
      <c r="AW2801" s="66"/>
      <c r="AX2801" s="66"/>
      <c r="DI2801" s="6"/>
    </row>
    <row r="2802" spans="1:251" ht="14.4">
      <c r="A2802" s="8"/>
      <c r="B2802" s="69"/>
      <c r="C2802" s="70"/>
      <c r="D2802" s="70"/>
      <c r="E2802" s="70"/>
      <c r="F2802" s="70"/>
      <c r="G2802" s="70"/>
      <c r="H2802" s="70"/>
      <c r="I2802" s="70"/>
      <c r="J2802" s="70"/>
      <c r="K2802" s="70"/>
      <c r="L2802" s="71"/>
      <c r="M2802" s="71"/>
      <c r="N2802" s="71"/>
      <c r="O2802" s="71"/>
      <c r="P2802" s="70"/>
      <c r="Q2802" s="70"/>
      <c r="R2802" s="70"/>
      <c r="S2802" s="70"/>
      <c r="T2802" s="70"/>
      <c r="U2802" s="70"/>
      <c r="V2802" s="72"/>
      <c r="W2802" s="72"/>
      <c r="X2802" s="72"/>
      <c r="Y2802" s="72"/>
      <c r="Z2802" s="72"/>
      <c r="AA2802" s="72"/>
      <c r="AB2802" s="72"/>
      <c r="AC2802" s="72"/>
      <c r="AD2802" s="72"/>
      <c r="AE2802" s="72"/>
      <c r="AF2802" s="72"/>
      <c r="AG2802" s="72"/>
      <c r="AH2802" s="72"/>
      <c r="AI2802" s="72"/>
      <c r="AJ2802" s="72"/>
      <c r="AK2802" s="72"/>
      <c r="AL2802" s="72"/>
      <c r="AM2802" s="72"/>
      <c r="AN2802" s="72"/>
      <c r="AO2802" s="72"/>
      <c r="AP2802" s="72"/>
      <c r="AQ2802" s="72"/>
      <c r="AR2802" s="72"/>
      <c r="AS2802" s="72"/>
      <c r="AT2802" s="72"/>
      <c r="AU2802" s="72"/>
      <c r="AV2802" s="72"/>
      <c r="AW2802" s="72"/>
      <c r="AX2802" s="73"/>
    </row>
    <row r="2803" spans="1:251" ht="12" customHeight="1">
      <c r="A2803" s="8"/>
      <c r="B2803" s="162" t="s">
        <v>852</v>
      </c>
      <c r="C2803" s="163"/>
      <c r="D2803" s="163"/>
      <c r="E2803" s="163"/>
      <c r="F2803" s="163"/>
      <c r="G2803" s="163"/>
      <c r="H2803" s="163"/>
      <c r="I2803" s="163"/>
      <c r="J2803" s="163"/>
      <c r="K2803" s="163"/>
      <c r="L2803" s="163"/>
      <c r="M2803" s="163"/>
      <c r="N2803" s="163"/>
      <c r="O2803" s="163"/>
      <c r="P2803" s="163"/>
      <c r="Q2803" s="163"/>
      <c r="R2803" s="163"/>
      <c r="S2803" s="163"/>
      <c r="T2803" s="163"/>
      <c r="U2803" s="163"/>
      <c r="V2803" s="163"/>
      <c r="W2803" s="163"/>
      <c r="X2803" s="163"/>
      <c r="Y2803" s="163"/>
      <c r="Z2803" s="163"/>
      <c r="AA2803" s="163"/>
      <c r="AB2803" s="163"/>
      <c r="AC2803" s="163"/>
      <c r="AD2803" s="163"/>
      <c r="AE2803" s="163"/>
      <c r="AF2803" s="163"/>
      <c r="AG2803" s="163"/>
      <c r="AH2803" s="163"/>
      <c r="AI2803" s="163"/>
      <c r="AJ2803" s="163"/>
      <c r="AK2803" s="163"/>
      <c r="AL2803" s="163"/>
      <c r="AM2803" s="163"/>
      <c r="AN2803" s="163"/>
      <c r="AO2803" s="163"/>
      <c r="AP2803" s="163"/>
      <c r="AQ2803" s="163"/>
      <c r="AR2803" s="163"/>
      <c r="AS2803" s="163"/>
      <c r="AT2803" s="163"/>
      <c r="AU2803" s="163"/>
      <c r="AV2803" s="163"/>
      <c r="AW2803" s="163"/>
      <c r="AX2803" s="164"/>
    </row>
    <row r="2804" spans="1:251" ht="12" customHeight="1">
      <c r="A2804" s="8"/>
      <c r="B2804" s="162"/>
      <c r="C2804" s="163"/>
      <c r="D2804" s="163"/>
      <c r="E2804" s="163"/>
      <c r="F2804" s="163"/>
      <c r="G2804" s="163"/>
      <c r="H2804" s="163"/>
      <c r="I2804" s="163"/>
      <c r="J2804" s="163"/>
      <c r="K2804" s="163"/>
      <c r="L2804" s="163"/>
      <c r="M2804" s="163"/>
      <c r="N2804" s="163"/>
      <c r="O2804" s="163"/>
      <c r="P2804" s="163"/>
      <c r="Q2804" s="163"/>
      <c r="R2804" s="163"/>
      <c r="S2804" s="163"/>
      <c r="T2804" s="163"/>
      <c r="U2804" s="163"/>
      <c r="V2804" s="163"/>
      <c r="W2804" s="163"/>
      <c r="X2804" s="163"/>
      <c r="Y2804" s="163"/>
      <c r="Z2804" s="163"/>
      <c r="AA2804" s="163"/>
      <c r="AB2804" s="163"/>
      <c r="AC2804" s="163"/>
      <c r="AD2804" s="163"/>
      <c r="AE2804" s="163"/>
      <c r="AF2804" s="163"/>
      <c r="AG2804" s="163"/>
      <c r="AH2804" s="163"/>
      <c r="AI2804" s="163"/>
      <c r="AJ2804" s="163"/>
      <c r="AK2804" s="163"/>
      <c r="AL2804" s="163"/>
      <c r="AM2804" s="163"/>
      <c r="AN2804" s="163"/>
      <c r="AO2804" s="163"/>
      <c r="AP2804" s="163"/>
      <c r="AQ2804" s="163"/>
      <c r="AR2804" s="163"/>
      <c r="AS2804" s="163"/>
      <c r="AT2804" s="163"/>
      <c r="AU2804" s="163"/>
      <c r="AV2804" s="163"/>
      <c r="AW2804" s="163"/>
      <c r="AX2804" s="164"/>
    </row>
    <row r="2805" spans="1:251" ht="12" customHeight="1">
      <c r="A2805" s="8"/>
      <c r="B2805" s="162"/>
      <c r="C2805" s="163"/>
      <c r="D2805" s="163"/>
      <c r="E2805" s="163"/>
      <c r="F2805" s="163"/>
      <c r="G2805" s="163"/>
      <c r="H2805" s="163"/>
      <c r="I2805" s="163"/>
      <c r="J2805" s="163"/>
      <c r="K2805" s="163"/>
      <c r="L2805" s="163"/>
      <c r="M2805" s="163"/>
      <c r="N2805" s="163"/>
      <c r="O2805" s="163"/>
      <c r="P2805" s="163"/>
      <c r="Q2805" s="163"/>
      <c r="R2805" s="163"/>
      <c r="S2805" s="163"/>
      <c r="T2805" s="163"/>
      <c r="U2805" s="163"/>
      <c r="V2805" s="163"/>
      <c r="W2805" s="163"/>
      <c r="X2805" s="163"/>
      <c r="Y2805" s="163"/>
      <c r="Z2805" s="163"/>
      <c r="AA2805" s="163"/>
      <c r="AB2805" s="163"/>
      <c r="AC2805" s="163"/>
      <c r="AD2805" s="163"/>
      <c r="AE2805" s="163"/>
      <c r="AF2805" s="163"/>
      <c r="AG2805" s="163"/>
      <c r="AH2805" s="163"/>
      <c r="AI2805" s="163"/>
      <c r="AJ2805" s="163"/>
      <c r="AK2805" s="163"/>
      <c r="AL2805" s="163"/>
      <c r="AM2805" s="163"/>
      <c r="AN2805" s="163"/>
      <c r="AO2805" s="163"/>
      <c r="AP2805" s="163"/>
      <c r="AQ2805" s="163"/>
      <c r="AR2805" s="163"/>
      <c r="AS2805" s="163"/>
      <c r="AT2805" s="163"/>
      <c r="AU2805" s="163"/>
      <c r="AV2805" s="163"/>
      <c r="AW2805" s="163"/>
      <c r="AX2805" s="164"/>
    </row>
    <row r="2806" spans="1:251" ht="12" customHeight="1">
      <c r="A2806" s="8"/>
      <c r="B2806" s="162"/>
      <c r="C2806" s="163"/>
      <c r="D2806" s="163"/>
      <c r="E2806" s="163"/>
      <c r="F2806" s="163"/>
      <c r="G2806" s="163"/>
      <c r="H2806" s="163"/>
      <c r="I2806" s="163"/>
      <c r="J2806" s="163"/>
      <c r="K2806" s="163"/>
      <c r="L2806" s="163"/>
      <c r="M2806" s="163"/>
      <c r="N2806" s="163"/>
      <c r="O2806" s="163"/>
      <c r="P2806" s="163"/>
      <c r="Q2806" s="163"/>
      <c r="R2806" s="163"/>
      <c r="S2806" s="163"/>
      <c r="T2806" s="163"/>
      <c r="U2806" s="163"/>
      <c r="V2806" s="163"/>
      <c r="W2806" s="163"/>
      <c r="X2806" s="163"/>
      <c r="Y2806" s="163"/>
      <c r="Z2806" s="163"/>
      <c r="AA2806" s="163"/>
      <c r="AB2806" s="163"/>
      <c r="AC2806" s="163"/>
      <c r="AD2806" s="163"/>
      <c r="AE2806" s="163"/>
      <c r="AF2806" s="163"/>
      <c r="AG2806" s="163"/>
      <c r="AH2806" s="163"/>
      <c r="AI2806" s="163"/>
      <c r="AJ2806" s="163"/>
      <c r="AK2806" s="163"/>
      <c r="AL2806" s="163"/>
      <c r="AM2806" s="163"/>
      <c r="AN2806" s="163"/>
      <c r="AO2806" s="163"/>
      <c r="AP2806" s="163"/>
      <c r="AQ2806" s="163"/>
      <c r="AR2806" s="163"/>
      <c r="AS2806" s="163"/>
      <c r="AT2806" s="163"/>
      <c r="AU2806" s="163"/>
      <c r="AV2806" s="163"/>
      <c r="AW2806" s="163"/>
      <c r="AX2806" s="164"/>
    </row>
    <row r="2807" spans="1:251" ht="12" customHeight="1">
      <c r="A2807" s="8"/>
      <c r="B2807" s="162"/>
      <c r="C2807" s="163"/>
      <c r="D2807" s="163"/>
      <c r="E2807" s="163"/>
      <c r="F2807" s="163"/>
      <c r="G2807" s="163"/>
      <c r="H2807" s="163"/>
      <c r="I2807" s="163"/>
      <c r="J2807" s="163"/>
      <c r="K2807" s="163"/>
      <c r="L2807" s="163"/>
      <c r="M2807" s="163"/>
      <c r="N2807" s="163"/>
      <c r="O2807" s="163"/>
      <c r="P2807" s="163"/>
      <c r="Q2807" s="163"/>
      <c r="R2807" s="163"/>
      <c r="S2807" s="163"/>
      <c r="T2807" s="163"/>
      <c r="U2807" s="163"/>
      <c r="V2807" s="163"/>
      <c r="W2807" s="163"/>
      <c r="X2807" s="163"/>
      <c r="Y2807" s="163"/>
      <c r="Z2807" s="163"/>
      <c r="AA2807" s="163"/>
      <c r="AB2807" s="163"/>
      <c r="AC2807" s="163"/>
      <c r="AD2807" s="163"/>
      <c r="AE2807" s="163"/>
      <c r="AF2807" s="163"/>
      <c r="AG2807" s="163"/>
      <c r="AH2807" s="163"/>
      <c r="AI2807" s="163"/>
      <c r="AJ2807" s="163"/>
      <c r="AK2807" s="163"/>
      <c r="AL2807" s="163"/>
      <c r="AM2807" s="163"/>
      <c r="AN2807" s="163"/>
      <c r="AO2807" s="163"/>
      <c r="AP2807" s="163"/>
      <c r="AQ2807" s="163"/>
      <c r="AR2807" s="163"/>
      <c r="AS2807" s="163"/>
      <c r="AT2807" s="163"/>
      <c r="AU2807" s="163"/>
      <c r="AV2807" s="163"/>
      <c r="AW2807" s="163"/>
      <c r="AX2807" s="164"/>
      <c r="BC2807" s="16"/>
    </row>
    <row r="2808" spans="1:251" ht="12" customHeight="1">
      <c r="A2808" s="8"/>
      <c r="B2808" s="162"/>
      <c r="C2808" s="163"/>
      <c r="D2808" s="163"/>
      <c r="E2808" s="163"/>
      <c r="F2808" s="163"/>
      <c r="G2808" s="163"/>
      <c r="H2808" s="163"/>
      <c r="I2808" s="163"/>
      <c r="J2808" s="163"/>
      <c r="K2808" s="163"/>
      <c r="L2808" s="163"/>
      <c r="M2808" s="163"/>
      <c r="N2808" s="163"/>
      <c r="O2808" s="163"/>
      <c r="P2808" s="163"/>
      <c r="Q2808" s="163"/>
      <c r="R2808" s="163"/>
      <c r="S2808" s="163"/>
      <c r="T2808" s="163"/>
      <c r="U2808" s="163"/>
      <c r="V2808" s="163"/>
      <c r="W2808" s="163"/>
      <c r="X2808" s="163"/>
      <c r="Y2808" s="163"/>
      <c r="Z2808" s="163"/>
      <c r="AA2808" s="163"/>
      <c r="AB2808" s="163"/>
      <c r="AC2808" s="163"/>
      <c r="AD2808" s="163"/>
      <c r="AE2808" s="163"/>
      <c r="AF2808" s="163"/>
      <c r="AG2808" s="163"/>
      <c r="AH2808" s="163"/>
      <c r="AI2808" s="163"/>
      <c r="AJ2808" s="163"/>
      <c r="AK2808" s="163"/>
      <c r="AL2808" s="163"/>
      <c r="AM2808" s="163"/>
      <c r="AN2808" s="163"/>
      <c r="AO2808" s="163"/>
      <c r="AP2808" s="163"/>
      <c r="AQ2808" s="163"/>
      <c r="AR2808" s="163"/>
      <c r="AS2808" s="163"/>
      <c r="AT2808" s="163"/>
      <c r="AU2808" s="163"/>
      <c r="AV2808" s="163"/>
      <c r="AW2808" s="163"/>
      <c r="AX2808" s="164"/>
    </row>
    <row r="2809" spans="1:251" ht="12" customHeight="1">
      <c r="A2809" s="8"/>
      <c r="B2809" s="162"/>
      <c r="C2809" s="163"/>
      <c r="D2809" s="163"/>
      <c r="E2809" s="163"/>
      <c r="F2809" s="163"/>
      <c r="G2809" s="163"/>
      <c r="H2809" s="163"/>
      <c r="I2809" s="163"/>
      <c r="J2809" s="163"/>
      <c r="K2809" s="163"/>
      <c r="L2809" s="163"/>
      <c r="M2809" s="163"/>
      <c r="N2809" s="163"/>
      <c r="O2809" s="163"/>
      <c r="P2809" s="163"/>
      <c r="Q2809" s="163"/>
      <c r="R2809" s="163"/>
      <c r="S2809" s="163"/>
      <c r="T2809" s="163"/>
      <c r="U2809" s="163"/>
      <c r="V2809" s="163"/>
      <c r="W2809" s="163"/>
      <c r="X2809" s="163"/>
      <c r="Y2809" s="163"/>
      <c r="Z2809" s="163"/>
      <c r="AA2809" s="163"/>
      <c r="AB2809" s="163"/>
      <c r="AC2809" s="163"/>
      <c r="AD2809" s="163"/>
      <c r="AE2809" s="163"/>
      <c r="AF2809" s="163"/>
      <c r="AG2809" s="163"/>
      <c r="AH2809" s="163"/>
      <c r="AI2809" s="163"/>
      <c r="AJ2809" s="163"/>
      <c r="AK2809" s="163"/>
      <c r="AL2809" s="163"/>
      <c r="AM2809" s="163"/>
      <c r="AN2809" s="163"/>
      <c r="AO2809" s="163"/>
      <c r="AP2809" s="163"/>
      <c r="AQ2809" s="163"/>
      <c r="AR2809" s="163"/>
      <c r="AS2809" s="163"/>
      <c r="AT2809" s="163"/>
      <c r="AU2809" s="163"/>
      <c r="AV2809" s="163"/>
      <c r="AW2809" s="163"/>
      <c r="AX2809" s="164"/>
    </row>
    <row r="2810" spans="1:251" ht="12" customHeight="1">
      <c r="A2810" s="8"/>
      <c r="B2810" s="162"/>
      <c r="C2810" s="163"/>
      <c r="D2810" s="163"/>
      <c r="E2810" s="163"/>
      <c r="F2810" s="163"/>
      <c r="G2810" s="163"/>
      <c r="H2810" s="163"/>
      <c r="I2810" s="163"/>
      <c r="J2810" s="163"/>
      <c r="K2810" s="163"/>
      <c r="L2810" s="163"/>
      <c r="M2810" s="163"/>
      <c r="N2810" s="163"/>
      <c r="O2810" s="163"/>
      <c r="P2810" s="163"/>
      <c r="Q2810" s="163"/>
      <c r="R2810" s="163"/>
      <c r="S2810" s="163"/>
      <c r="T2810" s="163"/>
      <c r="U2810" s="163"/>
      <c r="V2810" s="163"/>
      <c r="W2810" s="163"/>
      <c r="X2810" s="163"/>
      <c r="Y2810" s="163"/>
      <c r="Z2810" s="163"/>
      <c r="AA2810" s="163"/>
      <c r="AB2810" s="163"/>
      <c r="AC2810" s="163"/>
      <c r="AD2810" s="163"/>
      <c r="AE2810" s="163"/>
      <c r="AF2810" s="163"/>
      <c r="AG2810" s="163"/>
      <c r="AH2810" s="163"/>
      <c r="AI2810" s="163"/>
      <c r="AJ2810" s="163"/>
      <c r="AK2810" s="163"/>
      <c r="AL2810" s="163"/>
      <c r="AM2810" s="163"/>
      <c r="AN2810" s="163"/>
      <c r="AO2810" s="163"/>
      <c r="AP2810" s="163"/>
      <c r="AQ2810" s="163"/>
      <c r="AR2810" s="163"/>
      <c r="AS2810" s="163"/>
      <c r="AT2810" s="163"/>
      <c r="AU2810" s="163"/>
      <c r="AV2810" s="163"/>
      <c r="AW2810" s="163"/>
      <c r="AX2810" s="164"/>
    </row>
    <row r="2811" spans="1:251" ht="15" thickBot="1">
      <c r="A2811" s="17"/>
      <c r="B2811" s="18"/>
      <c r="C2811" s="19"/>
      <c r="D2811" s="19"/>
      <c r="E2811" s="19"/>
      <c r="F2811" s="19"/>
      <c r="G2811" s="19"/>
      <c r="H2811" s="19"/>
      <c r="I2811" s="19"/>
      <c r="J2811" s="19"/>
      <c r="K2811" s="19"/>
      <c r="L2811" s="19"/>
      <c r="M2811" s="19"/>
      <c r="N2811" s="19"/>
      <c r="O2811" s="19"/>
      <c r="P2811" s="19"/>
      <c r="Q2811" s="19"/>
      <c r="R2811" s="19"/>
      <c r="S2811" s="19"/>
      <c r="T2811" s="19"/>
      <c r="U2811" s="19"/>
      <c r="V2811" s="19"/>
      <c r="W2811" s="19"/>
      <c r="X2811" s="19"/>
      <c r="Y2811" s="19"/>
      <c r="Z2811" s="19"/>
      <c r="AA2811" s="19"/>
      <c r="AB2811" s="19"/>
      <c r="AC2811" s="19"/>
      <c r="AD2811" s="19"/>
      <c r="AE2811" s="19"/>
      <c r="AF2811" s="19"/>
      <c r="AG2811" s="19"/>
      <c r="AH2811" s="19"/>
      <c r="AI2811" s="19"/>
      <c r="AJ2811" s="19"/>
      <c r="AK2811" s="19"/>
      <c r="AL2811" s="19"/>
      <c r="AM2811" s="19"/>
      <c r="AN2811" s="19"/>
      <c r="AO2811" s="19"/>
      <c r="AP2811" s="19"/>
      <c r="AQ2811" s="19"/>
      <c r="AR2811" s="19"/>
      <c r="AS2811" s="19"/>
      <c r="AT2811" s="19"/>
      <c r="AU2811" s="19"/>
      <c r="AV2811" s="19"/>
      <c r="AW2811" s="19"/>
      <c r="AX2811" s="20"/>
    </row>
    <row r="2812" spans="1:251">
      <c r="B2812" s="21"/>
    </row>
    <row r="2813" spans="1:251" ht="14.4">
      <c r="B2813" s="10" t="s">
        <v>4</v>
      </c>
      <c r="C2813" s="8"/>
      <c r="D2813" s="8"/>
      <c r="E2813" s="8"/>
      <c r="F2813" s="8"/>
      <c r="G2813" s="8"/>
      <c r="H2813" s="8"/>
      <c r="I2813" s="8"/>
      <c r="J2813" s="8"/>
      <c r="K2813" s="8"/>
      <c r="L2813" s="9"/>
      <c r="M2813" s="9"/>
      <c r="N2813" s="9"/>
      <c r="O2813" s="9"/>
      <c r="P2813" s="8"/>
      <c r="Q2813" s="8"/>
      <c r="R2813" s="8"/>
      <c r="S2813" s="8"/>
      <c r="T2813" s="8"/>
      <c r="U2813" s="8"/>
      <c r="V2813" s="10"/>
      <c r="W2813" s="10"/>
      <c r="X2813" s="10"/>
      <c r="Y2813" s="10"/>
      <c r="Z2813" s="10"/>
      <c r="AA2813" s="10"/>
      <c r="AB2813" s="10"/>
      <c r="AC2813" s="10"/>
      <c r="AD2813" s="10"/>
      <c r="AE2813" s="10"/>
      <c r="AF2813" s="10"/>
      <c r="AG2813" s="10"/>
      <c r="AH2813" s="10"/>
      <c r="AI2813" s="10"/>
      <c r="AJ2813" s="10"/>
      <c r="AK2813" s="10"/>
      <c r="AL2813" s="10"/>
      <c r="AM2813" s="10"/>
      <c r="AN2813" s="10"/>
      <c r="AO2813" s="10"/>
      <c r="AP2813" s="10"/>
      <c r="AQ2813" s="10"/>
      <c r="AR2813" s="10"/>
      <c r="AS2813" s="10"/>
      <c r="AT2813" s="10"/>
      <c r="AU2813" s="10"/>
      <c r="AV2813" s="10"/>
      <c r="AW2813" s="10"/>
      <c r="AX2813" s="10"/>
    </row>
    <row r="2814" spans="1:251" ht="15" thickBot="1">
      <c r="B2814" s="8"/>
      <c r="C2814" s="8"/>
      <c r="D2814" s="8"/>
      <c r="E2814" s="8"/>
      <c r="F2814" s="8"/>
      <c r="G2814" s="8"/>
      <c r="H2814" s="8"/>
      <c r="I2814" s="8"/>
      <c r="J2814" s="8"/>
      <c r="K2814" s="8"/>
      <c r="L2814" s="9"/>
      <c r="M2814" s="9"/>
      <c r="N2814" s="9"/>
      <c r="O2814" s="9"/>
      <c r="P2814" s="8"/>
      <c r="Q2814" s="8"/>
      <c r="R2814" s="8"/>
      <c r="S2814" s="8"/>
      <c r="T2814" s="8"/>
      <c r="U2814" s="8"/>
      <c r="V2814" s="10"/>
      <c r="W2814" s="10"/>
      <c r="X2814" s="10"/>
      <c r="Y2814" s="10"/>
      <c r="Z2814" s="10"/>
      <c r="AA2814" s="10"/>
      <c r="AB2814" s="10"/>
      <c r="AC2814" s="10"/>
      <c r="AD2814" s="10"/>
      <c r="AE2814" s="10"/>
      <c r="AF2814" s="10"/>
      <c r="AG2814" s="10"/>
      <c r="AH2814" s="10"/>
      <c r="AI2814" s="10"/>
      <c r="AJ2814" s="10"/>
      <c r="AK2814" s="10"/>
      <c r="AL2814" s="10"/>
      <c r="AM2814" s="10"/>
      <c r="AN2814" s="10"/>
      <c r="AO2814" s="10"/>
      <c r="AP2814" s="10"/>
      <c r="AQ2814" s="10"/>
      <c r="AR2814" s="10"/>
      <c r="AS2814" s="10"/>
      <c r="AT2814" s="10"/>
      <c r="AU2814" s="10"/>
      <c r="AV2814" s="10"/>
      <c r="AW2814" s="10"/>
      <c r="AX2814" s="22" t="s">
        <v>5</v>
      </c>
    </row>
    <row r="2815" spans="1:251" s="16" customFormat="1" ht="13.5" customHeight="1">
      <c r="A2815" s="8"/>
      <c r="B2815" s="125" t="s">
        <v>6</v>
      </c>
      <c r="C2815" s="126"/>
      <c r="D2815" s="126"/>
      <c r="E2815" s="126"/>
      <c r="F2815" s="126"/>
      <c r="G2815" s="126"/>
      <c r="H2815" s="126"/>
      <c r="I2815" s="126"/>
      <c r="J2815" s="126"/>
      <c r="K2815" s="126"/>
      <c r="L2815" s="126"/>
      <c r="M2815" s="126"/>
      <c r="N2815" s="126"/>
      <c r="O2815" s="126"/>
      <c r="P2815" s="126"/>
      <c r="Q2815" s="126"/>
      <c r="R2815" s="126"/>
      <c r="S2815" s="126"/>
      <c r="T2815" s="126"/>
      <c r="U2815" s="126"/>
      <c r="V2815" s="126"/>
      <c r="W2815" s="126"/>
      <c r="X2815" s="126"/>
      <c r="Y2815" s="126"/>
      <c r="Z2815" s="127"/>
      <c r="AA2815" s="131" t="s">
        <v>9</v>
      </c>
      <c r="AB2815" s="126"/>
      <c r="AC2815" s="126"/>
      <c r="AD2815" s="126"/>
      <c r="AE2815" s="126"/>
      <c r="AF2815" s="126"/>
      <c r="AG2815" s="126"/>
      <c r="AH2815" s="126"/>
      <c r="AI2815" s="127"/>
      <c r="AJ2815" s="131" t="s">
        <v>10</v>
      </c>
      <c r="AK2815" s="126"/>
      <c r="AL2815" s="126"/>
      <c r="AM2815" s="126"/>
      <c r="AN2815" s="126"/>
      <c r="AO2815" s="126"/>
      <c r="AP2815" s="126"/>
      <c r="AQ2815" s="126"/>
      <c r="AR2815" s="127"/>
      <c r="AS2815" s="131" t="s">
        <v>7</v>
      </c>
      <c r="AT2815" s="126"/>
      <c r="AU2815" s="126"/>
      <c r="AV2815" s="126"/>
      <c r="AW2815" s="126"/>
      <c r="AX2815" s="133"/>
      <c r="AY2815" s="2"/>
      <c r="AZ2815" s="2"/>
      <c r="BA2815" s="2"/>
      <c r="BB2815" s="2"/>
      <c r="BC2815" s="2"/>
      <c r="BD2815" s="2"/>
      <c r="BE2815" s="2"/>
      <c r="BF2815" s="2"/>
      <c r="BG2815" s="2"/>
      <c r="BH2815" s="2"/>
      <c r="BI2815" s="2"/>
      <c r="BJ2815" s="2"/>
      <c r="BK2815" s="2"/>
      <c r="BL2815" s="2"/>
      <c r="BM2815" s="2"/>
      <c r="BN2815" s="2"/>
      <c r="BO2815" s="2"/>
      <c r="BP2815" s="2"/>
      <c r="BQ2815" s="2"/>
      <c r="BR2815" s="2"/>
      <c r="BS2815" s="2"/>
      <c r="BT2815" s="2"/>
      <c r="BU2815" s="2"/>
      <c r="BV2815" s="2"/>
      <c r="BW2815" s="2"/>
      <c r="BX2815" s="2"/>
      <c r="BY2815" s="2"/>
      <c r="BZ2815" s="2"/>
      <c r="CA2815" s="2"/>
      <c r="CB2815" s="2"/>
      <c r="CC2815" s="2"/>
      <c r="CD2815" s="2"/>
      <c r="CE2815" s="2"/>
      <c r="CF2815" s="2"/>
      <c r="CG2815" s="2"/>
      <c r="CH2815" s="2"/>
      <c r="CI2815" s="2"/>
      <c r="CJ2815" s="2"/>
      <c r="CK2815" s="2"/>
      <c r="CL2815" s="2"/>
      <c r="CM2815" s="2"/>
      <c r="CN2815" s="2"/>
      <c r="CO2815" s="2"/>
      <c r="CP2815" s="2"/>
      <c r="CQ2815" s="2"/>
      <c r="CR2815" s="2"/>
      <c r="CS2815" s="2"/>
      <c r="CT2815" s="2"/>
      <c r="CU2815" s="2"/>
      <c r="CV2815" s="2"/>
      <c r="CW2815" s="2"/>
      <c r="CX2815" s="2"/>
      <c r="CY2815" s="2"/>
      <c r="CZ2815" s="2"/>
      <c r="DA2815" s="2"/>
      <c r="DB2815" s="2"/>
      <c r="DC2815" s="2"/>
      <c r="DD2815" s="2"/>
      <c r="DE2815" s="2"/>
      <c r="DF2815" s="2"/>
      <c r="DG2815" s="2"/>
      <c r="DH2815" s="2"/>
      <c r="DI2815" s="2"/>
      <c r="DJ2815" s="2"/>
      <c r="DK2815" s="2"/>
      <c r="DL2815" s="2"/>
      <c r="DM2815" s="2"/>
      <c r="DN2815" s="2"/>
      <c r="DO2815" s="2"/>
      <c r="DP2815" s="2"/>
      <c r="DQ2815" s="2"/>
      <c r="DR2815" s="2"/>
      <c r="DS2815" s="2"/>
      <c r="DT2815" s="2"/>
      <c r="DU2815" s="2"/>
      <c r="DV2815" s="2"/>
      <c r="DW2815" s="2"/>
      <c r="DX2815" s="2"/>
      <c r="DY2815" s="2"/>
      <c r="DZ2815" s="2"/>
      <c r="EA2815" s="2"/>
      <c r="EB2815" s="2"/>
      <c r="EC2815" s="2"/>
      <c r="ED2815" s="2"/>
      <c r="EE2815" s="2"/>
      <c r="EF2815" s="2"/>
      <c r="EG2815" s="2"/>
      <c r="EH2815" s="2"/>
      <c r="EI2815" s="2"/>
      <c r="EJ2815" s="2"/>
      <c r="EK2815" s="2"/>
      <c r="EL2815" s="2"/>
      <c r="EM2815" s="2"/>
      <c r="EN2815" s="2"/>
      <c r="EO2815" s="2"/>
      <c r="EP2815" s="2"/>
      <c r="EQ2815" s="2"/>
      <c r="ER2815" s="2"/>
      <c r="ES2815" s="2"/>
      <c r="ET2815" s="2"/>
      <c r="EU2815" s="2"/>
      <c r="EV2815" s="2"/>
      <c r="EW2815" s="2"/>
      <c r="EX2815" s="2"/>
      <c r="EY2815" s="2"/>
      <c r="EZ2815" s="2"/>
      <c r="FA2815" s="2"/>
      <c r="FB2815" s="2"/>
      <c r="FC2815" s="2"/>
      <c r="FD2815" s="2"/>
      <c r="FE2815" s="2"/>
      <c r="FF2815" s="2"/>
      <c r="FG2815" s="2"/>
      <c r="FH2815" s="2"/>
      <c r="FI2815" s="2"/>
      <c r="FJ2815" s="2"/>
      <c r="FK2815" s="2"/>
      <c r="FL2815" s="2"/>
      <c r="FM2815" s="2"/>
      <c r="FN2815" s="2"/>
      <c r="FO2815" s="2"/>
      <c r="FP2815" s="2"/>
      <c r="FQ2815" s="2"/>
      <c r="FR2815" s="2"/>
      <c r="FS2815" s="2"/>
      <c r="FT2815" s="2"/>
      <c r="FU2815" s="2"/>
      <c r="FV2815" s="2"/>
      <c r="FW2815" s="2"/>
      <c r="FX2815" s="2"/>
      <c r="FY2815" s="2"/>
      <c r="FZ2815" s="2"/>
      <c r="GA2815" s="2"/>
      <c r="GB2815" s="2"/>
      <c r="GC2815" s="2"/>
      <c r="GD2815" s="2"/>
      <c r="GE2815" s="2"/>
      <c r="GF2815" s="2"/>
      <c r="GG2815" s="2"/>
      <c r="GH2815" s="2"/>
      <c r="GI2815" s="2"/>
      <c r="GJ2815" s="2"/>
      <c r="GK2815" s="2"/>
      <c r="GL2815" s="2"/>
      <c r="GM2815" s="2"/>
      <c r="GN2815" s="2"/>
      <c r="GO2815" s="2"/>
      <c r="GP2815" s="2"/>
      <c r="GQ2815" s="2"/>
      <c r="GR2815" s="2"/>
      <c r="GS2815" s="2"/>
      <c r="GT2815" s="2"/>
      <c r="GU2815" s="2"/>
      <c r="GV2815" s="2"/>
      <c r="GW2815" s="2"/>
      <c r="GX2815" s="2"/>
      <c r="GY2815" s="2"/>
      <c r="GZ2815" s="2"/>
      <c r="HA2815" s="2"/>
      <c r="HB2815" s="2"/>
      <c r="HC2815" s="2"/>
      <c r="HD2815" s="2"/>
      <c r="HE2815" s="2"/>
      <c r="HF2815" s="2"/>
      <c r="HG2815" s="2"/>
      <c r="HH2815" s="2"/>
      <c r="HI2815" s="2"/>
      <c r="HJ2815" s="2"/>
      <c r="HK2815" s="2"/>
      <c r="HL2815" s="2"/>
      <c r="HM2815" s="2"/>
      <c r="HN2815" s="2"/>
      <c r="HO2815" s="2"/>
      <c r="HP2815" s="2"/>
      <c r="HQ2815" s="2"/>
      <c r="HR2815" s="2"/>
      <c r="HS2815" s="2"/>
      <c r="HT2815" s="2"/>
      <c r="HU2815" s="2"/>
      <c r="HV2815" s="2"/>
      <c r="HW2815" s="2"/>
      <c r="HX2815" s="2"/>
      <c r="HY2815" s="2"/>
      <c r="HZ2815" s="2"/>
      <c r="IA2815" s="2"/>
      <c r="IB2815" s="2"/>
      <c r="IC2815" s="2"/>
      <c r="ID2815" s="2"/>
      <c r="IE2815" s="2"/>
      <c r="IF2815" s="2"/>
      <c r="IG2815" s="2"/>
      <c r="IH2815" s="2"/>
      <c r="II2815" s="2"/>
      <c r="IJ2815" s="2"/>
      <c r="IK2815" s="2"/>
      <c r="IL2815" s="2"/>
      <c r="IM2815" s="2"/>
      <c r="IN2815" s="2"/>
      <c r="IO2815" s="2"/>
      <c r="IP2815" s="2"/>
      <c r="IQ2815" s="2"/>
    </row>
    <row r="2816" spans="1:251" s="16" customFormat="1">
      <c r="A2816" s="8"/>
      <c r="B2816" s="128"/>
      <c r="C2816" s="129"/>
      <c r="D2816" s="129"/>
      <c r="E2816" s="129"/>
      <c r="F2816" s="129"/>
      <c r="G2816" s="129"/>
      <c r="H2816" s="129"/>
      <c r="I2816" s="129"/>
      <c r="J2816" s="129"/>
      <c r="K2816" s="129"/>
      <c r="L2816" s="129"/>
      <c r="M2816" s="129"/>
      <c r="N2816" s="129"/>
      <c r="O2816" s="129"/>
      <c r="P2816" s="129"/>
      <c r="Q2816" s="129"/>
      <c r="R2816" s="129"/>
      <c r="S2816" s="129"/>
      <c r="T2816" s="129"/>
      <c r="U2816" s="129"/>
      <c r="V2816" s="129"/>
      <c r="W2816" s="129"/>
      <c r="X2816" s="129"/>
      <c r="Y2816" s="129"/>
      <c r="Z2816" s="130"/>
      <c r="AA2816" s="132"/>
      <c r="AB2816" s="129"/>
      <c r="AC2816" s="129"/>
      <c r="AD2816" s="129"/>
      <c r="AE2816" s="129"/>
      <c r="AF2816" s="129"/>
      <c r="AG2816" s="129"/>
      <c r="AH2816" s="129"/>
      <c r="AI2816" s="130"/>
      <c r="AJ2816" s="132"/>
      <c r="AK2816" s="129"/>
      <c r="AL2816" s="129"/>
      <c r="AM2816" s="129"/>
      <c r="AN2816" s="129"/>
      <c r="AO2816" s="129"/>
      <c r="AP2816" s="129"/>
      <c r="AQ2816" s="129"/>
      <c r="AR2816" s="130"/>
      <c r="AS2816" s="132"/>
      <c r="AT2816" s="129"/>
      <c r="AU2816" s="129"/>
      <c r="AV2816" s="129"/>
      <c r="AW2816" s="129"/>
      <c r="AX2816" s="134"/>
      <c r="AY2816" s="2"/>
      <c r="AZ2816" s="2"/>
      <c r="BA2816" s="2"/>
      <c r="BB2816" s="23"/>
      <c r="BC2816" s="24"/>
      <c r="BE2816" s="2"/>
      <c r="BF2816" s="2"/>
      <c r="BG2816" s="2"/>
      <c r="BH2816" s="2"/>
      <c r="BI2816" s="2"/>
      <c r="BJ2816" s="2"/>
      <c r="BK2816" s="2"/>
      <c r="BL2816" s="2"/>
      <c r="BM2816" s="2"/>
      <c r="BN2816" s="2"/>
      <c r="BO2816" s="2"/>
      <c r="BP2816" s="2"/>
      <c r="BQ2816" s="2"/>
      <c r="BR2816" s="2"/>
      <c r="BS2816" s="2"/>
      <c r="BT2816" s="2"/>
      <c r="BU2816" s="2"/>
      <c r="BV2816" s="2"/>
      <c r="BW2816" s="2"/>
      <c r="BX2816" s="2"/>
      <c r="BY2816" s="2"/>
      <c r="BZ2816" s="2"/>
      <c r="CA2816" s="2"/>
      <c r="CB2816" s="2"/>
      <c r="CC2816" s="2"/>
      <c r="CD2816" s="2"/>
      <c r="CE2816" s="2"/>
      <c r="CF2816" s="2"/>
      <c r="CG2816" s="2"/>
      <c r="CH2816" s="2"/>
      <c r="CI2816" s="2"/>
      <c r="CJ2816" s="2"/>
      <c r="CK2816" s="2"/>
      <c r="CL2816" s="2"/>
      <c r="CM2816" s="2"/>
      <c r="CN2816" s="2"/>
      <c r="CO2816" s="2"/>
      <c r="CP2816" s="2"/>
      <c r="CQ2816" s="2"/>
      <c r="CR2816" s="2"/>
      <c r="CS2816" s="2"/>
      <c r="CT2816" s="2"/>
      <c r="CU2816" s="2"/>
      <c r="CV2816" s="2"/>
      <c r="CW2816" s="2"/>
      <c r="CX2816" s="2"/>
      <c r="CY2816" s="2"/>
      <c r="CZ2816" s="2"/>
      <c r="DA2816" s="2"/>
      <c r="DB2816" s="2"/>
      <c r="DC2816" s="2"/>
      <c r="DD2816" s="2"/>
      <c r="DE2816" s="2"/>
      <c r="DF2816" s="2"/>
      <c r="DG2816" s="2"/>
      <c r="DH2816" s="2"/>
      <c r="DI2816" s="2"/>
      <c r="DJ2816" s="2"/>
      <c r="DK2816" s="2"/>
      <c r="DL2816" s="2"/>
      <c r="DM2816" s="2"/>
      <c r="DN2816" s="2"/>
      <c r="DO2816" s="2"/>
      <c r="DP2816" s="2"/>
      <c r="DQ2816" s="2"/>
      <c r="DR2816" s="2"/>
      <c r="DS2816" s="2"/>
      <c r="DT2816" s="2"/>
      <c r="DU2816" s="2"/>
      <c r="DV2816" s="2"/>
      <c r="DW2816" s="2"/>
      <c r="DX2816" s="2"/>
      <c r="DY2816" s="2"/>
      <c r="DZ2816" s="2"/>
      <c r="EA2816" s="2"/>
      <c r="EB2816" s="2"/>
      <c r="EC2816" s="2"/>
      <c r="ED2816" s="2"/>
      <c r="EE2816" s="2"/>
      <c r="EF2816" s="2"/>
      <c r="EG2816" s="2"/>
      <c r="EH2816" s="2"/>
      <c r="EI2816" s="2"/>
      <c r="EJ2816" s="2"/>
      <c r="EK2816" s="2"/>
      <c r="EL2816" s="2"/>
      <c r="EM2816" s="2"/>
      <c r="EN2816" s="2"/>
      <c r="EO2816" s="2"/>
      <c r="EP2816" s="2"/>
      <c r="EQ2816" s="2"/>
      <c r="ER2816" s="2"/>
      <c r="ES2816" s="2"/>
      <c r="ET2816" s="2"/>
      <c r="EU2816" s="2"/>
      <c r="EV2816" s="2"/>
      <c r="EW2816" s="2"/>
      <c r="EX2816" s="2"/>
      <c r="EY2816" s="2"/>
      <c r="EZ2816" s="2"/>
      <c r="FA2816" s="2"/>
      <c r="FB2816" s="2"/>
      <c r="FC2816" s="2"/>
      <c r="FD2816" s="2"/>
      <c r="FE2816" s="2"/>
      <c r="FF2816" s="2"/>
      <c r="FG2816" s="2"/>
      <c r="FH2816" s="2"/>
      <c r="FI2816" s="2"/>
      <c r="FJ2816" s="2"/>
      <c r="FK2816" s="2"/>
      <c r="FL2816" s="2"/>
      <c r="FM2816" s="2"/>
      <c r="FN2816" s="2"/>
      <c r="FO2816" s="2"/>
      <c r="FP2816" s="2"/>
      <c r="FQ2816" s="2"/>
      <c r="FR2816" s="2"/>
      <c r="FS2816" s="2"/>
      <c r="FT2816" s="2"/>
      <c r="FU2816" s="2"/>
      <c r="FV2816" s="2"/>
      <c r="FW2816" s="2"/>
      <c r="FX2816" s="2"/>
      <c r="FY2816" s="2"/>
      <c r="FZ2816" s="2"/>
      <c r="GA2816" s="2"/>
      <c r="GB2816" s="2"/>
      <c r="GC2816" s="2"/>
      <c r="GD2816" s="2"/>
      <c r="GE2816" s="2"/>
      <c r="GF2816" s="2"/>
      <c r="GG2816" s="2"/>
      <c r="GH2816" s="2"/>
      <c r="GI2816" s="2"/>
      <c r="GJ2816" s="2"/>
      <c r="GK2816" s="2"/>
      <c r="GL2816" s="2"/>
      <c r="GM2816" s="2"/>
      <c r="GN2816" s="2"/>
      <c r="GO2816" s="2"/>
      <c r="GP2816" s="2"/>
      <c r="GQ2816" s="2"/>
      <c r="GR2816" s="2"/>
      <c r="GS2816" s="2"/>
      <c r="GT2816" s="2"/>
      <c r="GU2816" s="2"/>
      <c r="GV2816" s="2"/>
      <c r="GW2816" s="2"/>
      <c r="GX2816" s="2"/>
      <c r="GY2816" s="2"/>
      <c r="GZ2816" s="2"/>
      <c r="HA2816" s="2"/>
      <c r="HB2816" s="2"/>
      <c r="HC2816" s="2"/>
      <c r="HD2816" s="2"/>
      <c r="HE2816" s="2"/>
      <c r="HF2816" s="2"/>
      <c r="HG2816" s="2"/>
      <c r="HH2816" s="2"/>
      <c r="HI2816" s="2"/>
      <c r="HJ2816" s="2"/>
      <c r="HK2816" s="2"/>
      <c r="HL2816" s="2"/>
      <c r="HM2816" s="2"/>
      <c r="HN2816" s="2"/>
      <c r="HO2816" s="2"/>
      <c r="HP2816" s="2"/>
      <c r="HQ2816" s="2"/>
      <c r="HR2816" s="2"/>
      <c r="HS2816" s="2"/>
      <c r="HT2816" s="2"/>
      <c r="HU2816" s="2"/>
      <c r="HV2816" s="2"/>
      <c r="HW2816" s="2"/>
      <c r="HX2816" s="2"/>
      <c r="HY2816" s="2"/>
      <c r="HZ2816" s="2"/>
      <c r="IA2816" s="2"/>
      <c r="IB2816" s="2"/>
      <c r="IC2816" s="2"/>
      <c r="ID2816" s="2"/>
      <c r="IE2816" s="2"/>
      <c r="IF2816" s="2"/>
      <c r="IG2816" s="2"/>
      <c r="IH2816" s="2"/>
      <c r="II2816" s="2"/>
      <c r="IJ2816" s="2"/>
      <c r="IK2816" s="2"/>
      <c r="IL2816" s="2"/>
      <c r="IM2816" s="2"/>
      <c r="IN2816" s="2"/>
      <c r="IO2816" s="2"/>
      <c r="IP2816" s="2"/>
      <c r="IQ2816" s="2"/>
    </row>
    <row r="2817" spans="1:251" s="16" customFormat="1" ht="18.75" customHeight="1">
      <c r="A2817" s="8"/>
      <c r="B2817" s="25"/>
      <c r="C2817" s="156" t="s">
        <v>796</v>
      </c>
      <c r="D2817" s="165"/>
      <c r="E2817" s="165"/>
      <c r="F2817" s="165"/>
      <c r="G2817" s="165"/>
      <c r="H2817" s="165"/>
      <c r="I2817" s="165"/>
      <c r="J2817" s="165"/>
      <c r="K2817" s="165"/>
      <c r="L2817" s="165"/>
      <c r="M2817" s="165"/>
      <c r="N2817" s="165"/>
      <c r="O2817" s="165"/>
      <c r="P2817" s="165"/>
      <c r="Q2817" s="165"/>
      <c r="R2817" s="165"/>
      <c r="S2817" s="165"/>
      <c r="T2817" s="165"/>
      <c r="U2817" s="165"/>
      <c r="V2817" s="165"/>
      <c r="W2817" s="165"/>
      <c r="X2817" s="165"/>
      <c r="Y2817" s="165"/>
      <c r="Z2817" s="166"/>
      <c r="AA2817" s="138">
        <v>0</v>
      </c>
      <c r="AB2817" s="139"/>
      <c r="AC2817" s="139"/>
      <c r="AD2817" s="139"/>
      <c r="AE2817" s="139"/>
      <c r="AF2817" s="139"/>
      <c r="AG2817" s="139"/>
      <c r="AH2817" s="139"/>
      <c r="AI2817" s="140"/>
      <c r="AJ2817" s="138">
        <v>60000</v>
      </c>
      <c r="AK2817" s="139"/>
      <c r="AL2817" s="139"/>
      <c r="AM2817" s="139"/>
      <c r="AN2817" s="139"/>
      <c r="AO2817" s="139"/>
      <c r="AP2817" s="139"/>
      <c r="AQ2817" s="139"/>
      <c r="AR2817" s="140"/>
      <c r="AS2817" s="141"/>
      <c r="AT2817" s="142"/>
      <c r="AU2817" s="142"/>
      <c r="AV2817" s="142"/>
      <c r="AW2817" s="142"/>
      <c r="AX2817" s="143"/>
      <c r="AY2817" s="2"/>
      <c r="AZ2817" s="2"/>
      <c r="BA2817" s="2"/>
      <c r="BB2817" s="2"/>
      <c r="BC2817" s="2"/>
      <c r="BD2817" s="2"/>
      <c r="BE2817" s="2"/>
      <c r="BF2817" s="2"/>
      <c r="BG2817" s="2"/>
      <c r="BH2817" s="2"/>
      <c r="BI2817" s="2"/>
      <c r="BJ2817" s="2"/>
      <c r="BK2817" s="2"/>
      <c r="BL2817" s="2"/>
      <c r="BM2817" s="2"/>
      <c r="BN2817" s="2"/>
      <c r="BO2817" s="2"/>
      <c r="BP2817" s="2"/>
      <c r="BQ2817" s="2"/>
      <c r="BR2817" s="2"/>
      <c r="BS2817" s="2"/>
      <c r="BT2817" s="2"/>
      <c r="BU2817" s="2"/>
      <c r="BV2817" s="2"/>
      <c r="BW2817" s="2"/>
      <c r="BX2817" s="2"/>
      <c r="BY2817" s="2"/>
      <c r="BZ2817" s="2"/>
      <c r="CA2817" s="2"/>
      <c r="CB2817" s="2"/>
      <c r="CC2817" s="2"/>
      <c r="CD2817" s="2"/>
      <c r="CE2817" s="2"/>
      <c r="CF2817" s="2"/>
      <c r="CG2817" s="2"/>
      <c r="CH2817" s="2"/>
      <c r="CI2817" s="2"/>
      <c r="CJ2817" s="2"/>
      <c r="CK2817" s="2"/>
      <c r="CL2817" s="2"/>
      <c r="CM2817" s="2"/>
      <c r="CN2817" s="2"/>
      <c r="CO2817" s="2"/>
      <c r="CP2817" s="2"/>
      <c r="CQ2817" s="2"/>
      <c r="CR2817" s="2"/>
      <c r="CS2817" s="2"/>
      <c r="CT2817" s="2"/>
      <c r="CU2817" s="2"/>
      <c r="CV2817" s="2"/>
      <c r="CW2817" s="2"/>
      <c r="CX2817" s="2"/>
      <c r="CY2817" s="2"/>
      <c r="CZ2817" s="2"/>
      <c r="DA2817" s="2"/>
      <c r="DB2817" s="2"/>
      <c r="DC2817" s="2"/>
      <c r="DD2817" s="2"/>
      <c r="DE2817" s="2"/>
      <c r="DF2817" s="2"/>
      <c r="DG2817" s="2"/>
      <c r="DH2817" s="2"/>
      <c r="DI2817" s="2"/>
      <c r="DJ2817" s="2"/>
      <c r="DK2817" s="2"/>
      <c r="DL2817" s="2"/>
      <c r="DM2817" s="2"/>
      <c r="DN2817" s="2"/>
      <c r="DO2817" s="2"/>
      <c r="DP2817" s="2"/>
      <c r="DQ2817" s="2"/>
      <c r="DR2817" s="2"/>
      <c r="DS2817" s="2"/>
      <c r="DT2817" s="2"/>
      <c r="DU2817" s="2"/>
      <c r="DV2817" s="2"/>
      <c r="DW2817" s="2"/>
      <c r="DX2817" s="2"/>
      <c r="DY2817" s="2"/>
      <c r="DZ2817" s="2"/>
      <c r="EA2817" s="2"/>
      <c r="EB2817" s="2"/>
      <c r="EC2817" s="2"/>
      <c r="ED2817" s="2"/>
      <c r="EE2817" s="2"/>
      <c r="EF2817" s="2"/>
      <c r="EG2817" s="2"/>
      <c r="EH2817" s="2"/>
      <c r="EI2817" s="2"/>
      <c r="EJ2817" s="2"/>
      <c r="EK2817" s="2"/>
      <c r="EL2817" s="2"/>
      <c r="EM2817" s="2"/>
      <c r="EN2817" s="2"/>
      <c r="EO2817" s="2"/>
      <c r="EP2817" s="2"/>
      <c r="EQ2817" s="2"/>
      <c r="ER2817" s="2"/>
      <c r="ES2817" s="2"/>
      <c r="ET2817" s="2"/>
      <c r="EU2817" s="2"/>
      <c r="EV2817" s="2"/>
      <c r="EW2817" s="2"/>
      <c r="EX2817" s="2"/>
      <c r="EY2817" s="2"/>
      <c r="EZ2817" s="2"/>
      <c r="FA2817" s="2"/>
      <c r="FB2817" s="2"/>
      <c r="FC2817" s="2"/>
      <c r="FD2817" s="2"/>
      <c r="FE2817" s="2"/>
      <c r="FF2817" s="2"/>
      <c r="FG2817" s="2"/>
      <c r="FH2817" s="2"/>
      <c r="FI2817" s="2"/>
      <c r="FJ2817" s="2"/>
      <c r="FK2817" s="2"/>
      <c r="FL2817" s="2"/>
      <c r="FM2817" s="2"/>
      <c r="FN2817" s="2"/>
      <c r="FO2817" s="2"/>
      <c r="FP2817" s="2"/>
      <c r="FQ2817" s="2"/>
      <c r="FR2817" s="2"/>
      <c r="FS2817" s="2"/>
      <c r="FT2817" s="2"/>
      <c r="FU2817" s="2"/>
      <c r="FV2817" s="2"/>
      <c r="FW2817" s="2"/>
      <c r="FX2817" s="2"/>
      <c r="FY2817" s="2"/>
      <c r="FZ2817" s="2"/>
      <c r="GA2817" s="2"/>
      <c r="GB2817" s="2"/>
      <c r="GC2817" s="2"/>
      <c r="GD2817" s="2"/>
      <c r="GE2817" s="2"/>
      <c r="GF2817" s="2"/>
      <c r="GG2817" s="2"/>
      <c r="GH2817" s="2"/>
      <c r="GI2817" s="2"/>
      <c r="GJ2817" s="2"/>
      <c r="GK2817" s="2"/>
      <c r="GL2817" s="2"/>
      <c r="GM2817" s="2"/>
      <c r="GN2817" s="2"/>
      <c r="GO2817" s="2"/>
      <c r="GP2817" s="2"/>
      <c r="GQ2817" s="2"/>
      <c r="GR2817" s="2"/>
      <c r="GS2817" s="2"/>
      <c r="GT2817" s="2"/>
      <c r="GU2817" s="2"/>
      <c r="GV2817" s="2"/>
      <c r="GW2817" s="2"/>
      <c r="GX2817" s="2"/>
      <c r="GY2817" s="2"/>
      <c r="GZ2817" s="2"/>
      <c r="HA2817" s="2"/>
      <c r="HB2817" s="2"/>
      <c r="HC2817" s="2"/>
      <c r="HD2817" s="2"/>
      <c r="HE2817" s="2"/>
      <c r="HF2817" s="2"/>
      <c r="HG2817" s="2"/>
      <c r="HH2817" s="2"/>
      <c r="HI2817" s="2"/>
      <c r="HJ2817" s="2"/>
      <c r="HK2817" s="2"/>
      <c r="HL2817" s="2"/>
      <c r="HM2817" s="2"/>
      <c r="HN2817" s="2"/>
      <c r="HO2817" s="2"/>
      <c r="HP2817" s="2"/>
      <c r="HQ2817" s="2"/>
      <c r="HR2817" s="2"/>
      <c r="HS2817" s="2"/>
      <c r="HT2817" s="2"/>
      <c r="HU2817" s="2"/>
      <c r="HV2817" s="2"/>
      <c r="HW2817" s="2"/>
      <c r="HX2817" s="2"/>
      <c r="HY2817" s="2"/>
      <c r="HZ2817" s="2"/>
      <c r="IA2817" s="2"/>
      <c r="IB2817" s="2"/>
      <c r="IC2817" s="2"/>
      <c r="ID2817" s="2"/>
      <c r="IE2817" s="2"/>
      <c r="IF2817" s="2"/>
      <c r="IG2817" s="2"/>
      <c r="IH2817" s="2"/>
      <c r="II2817" s="2"/>
      <c r="IJ2817" s="2"/>
      <c r="IK2817" s="2"/>
      <c r="IL2817" s="2"/>
      <c r="IM2817" s="2"/>
      <c r="IN2817" s="2"/>
      <c r="IO2817" s="2"/>
      <c r="IP2817" s="2"/>
      <c r="IQ2817" s="2"/>
    </row>
    <row r="2818" spans="1:251" s="16" customFormat="1" ht="18.75" customHeight="1" thickBot="1">
      <c r="A2818" s="17"/>
      <c r="B2818" s="144" t="s">
        <v>11</v>
      </c>
      <c r="C2818" s="145"/>
      <c r="D2818" s="145"/>
      <c r="E2818" s="145"/>
      <c r="F2818" s="145"/>
      <c r="G2818" s="145"/>
      <c r="H2818" s="145"/>
      <c r="I2818" s="145"/>
      <c r="J2818" s="145"/>
      <c r="K2818" s="145"/>
      <c r="L2818" s="145"/>
      <c r="M2818" s="145"/>
      <c r="N2818" s="145"/>
      <c r="O2818" s="145"/>
      <c r="P2818" s="145"/>
      <c r="Q2818" s="145"/>
      <c r="R2818" s="145"/>
      <c r="S2818" s="145"/>
      <c r="T2818" s="145"/>
      <c r="U2818" s="145"/>
      <c r="V2818" s="145"/>
      <c r="W2818" s="145"/>
      <c r="X2818" s="145"/>
      <c r="Y2818" s="145"/>
      <c r="Z2818" s="146"/>
      <c r="AA2818" s="147">
        <f>SUM($AA$2817:$AA$2817)</f>
        <v>0</v>
      </c>
      <c r="AB2818" s="148"/>
      <c r="AC2818" s="148"/>
      <c r="AD2818" s="148"/>
      <c r="AE2818" s="148"/>
      <c r="AF2818" s="148"/>
      <c r="AG2818" s="148"/>
      <c r="AH2818" s="148"/>
      <c r="AI2818" s="149"/>
      <c r="AJ2818" s="147">
        <f>SUM($AJ$2817:$AJ$2817)</f>
        <v>60000</v>
      </c>
      <c r="AK2818" s="148"/>
      <c r="AL2818" s="148"/>
      <c r="AM2818" s="148"/>
      <c r="AN2818" s="148"/>
      <c r="AO2818" s="148"/>
      <c r="AP2818" s="148"/>
      <c r="AQ2818" s="148"/>
      <c r="AR2818" s="149"/>
      <c r="AS2818" s="150"/>
      <c r="AT2818" s="151"/>
      <c r="AU2818" s="151"/>
      <c r="AV2818" s="151"/>
      <c r="AW2818" s="151"/>
      <c r="AX2818" s="152"/>
      <c r="AY2818" s="2"/>
      <c r="AZ2818" s="2"/>
      <c r="BA2818" s="2"/>
      <c r="BB2818" s="2"/>
      <c r="BC2818" s="2"/>
      <c r="BD2818" s="2"/>
      <c r="BE2818" s="2"/>
      <c r="BF2818" s="2"/>
      <c r="BG2818" s="2"/>
      <c r="BH2818" s="2"/>
      <c r="BI2818" s="2"/>
      <c r="BJ2818" s="2"/>
      <c r="BK2818" s="2"/>
      <c r="BL2818" s="2"/>
      <c r="BM2818" s="2"/>
      <c r="BN2818" s="2"/>
      <c r="BO2818" s="2"/>
      <c r="BP2818" s="2"/>
      <c r="BQ2818" s="2"/>
      <c r="BR2818" s="2"/>
      <c r="BS2818" s="2"/>
      <c r="BT2818" s="2"/>
      <c r="BU2818" s="2"/>
      <c r="BV2818" s="2"/>
      <c r="BW2818" s="2"/>
      <c r="BX2818" s="2"/>
      <c r="BY2818" s="2"/>
      <c r="BZ2818" s="2"/>
      <c r="CA2818" s="2"/>
      <c r="CB2818" s="2"/>
      <c r="CC2818" s="2"/>
      <c r="CD2818" s="2"/>
      <c r="CE2818" s="2"/>
      <c r="CF2818" s="2"/>
      <c r="CG2818" s="2"/>
      <c r="CH2818" s="2"/>
      <c r="CI2818" s="2"/>
      <c r="CJ2818" s="2"/>
      <c r="CK2818" s="2"/>
      <c r="CL2818" s="2"/>
      <c r="CM2818" s="2"/>
      <c r="CN2818" s="2"/>
      <c r="CO2818" s="2"/>
      <c r="CP2818" s="2"/>
      <c r="CQ2818" s="2"/>
      <c r="CR2818" s="2"/>
      <c r="CS2818" s="2"/>
      <c r="CT2818" s="2"/>
      <c r="CU2818" s="2"/>
      <c r="CV2818" s="2"/>
      <c r="CW2818" s="2"/>
      <c r="CX2818" s="2"/>
      <c r="CY2818" s="2"/>
      <c r="CZ2818" s="2"/>
      <c r="DA2818" s="2"/>
      <c r="DB2818" s="2"/>
      <c r="DC2818" s="2"/>
      <c r="DD2818" s="2"/>
      <c r="DE2818" s="2"/>
      <c r="DF2818" s="2"/>
      <c r="DG2818" s="2"/>
      <c r="DH2818" s="2"/>
      <c r="DI2818" s="2"/>
      <c r="DJ2818" s="2"/>
      <c r="DK2818" s="2"/>
      <c r="DL2818" s="2"/>
      <c r="DM2818" s="2"/>
      <c r="DN2818" s="2"/>
      <c r="DO2818" s="2"/>
      <c r="DP2818" s="2"/>
      <c r="DQ2818" s="2"/>
      <c r="DR2818" s="2"/>
      <c r="DS2818" s="2"/>
      <c r="DT2818" s="2"/>
      <c r="DU2818" s="2"/>
      <c r="DV2818" s="2"/>
      <c r="DW2818" s="2"/>
      <c r="DX2818" s="2"/>
      <c r="DY2818" s="2"/>
      <c r="DZ2818" s="2"/>
      <c r="EA2818" s="2"/>
      <c r="EB2818" s="2"/>
      <c r="EC2818" s="2"/>
      <c r="ED2818" s="2"/>
      <c r="EE2818" s="2"/>
      <c r="EF2818" s="2"/>
      <c r="EG2818" s="2"/>
      <c r="EH2818" s="2"/>
      <c r="EI2818" s="2"/>
      <c r="EJ2818" s="2"/>
      <c r="EK2818" s="2"/>
      <c r="EL2818" s="2"/>
      <c r="EM2818" s="2"/>
      <c r="EN2818" s="2"/>
      <c r="EO2818" s="2"/>
      <c r="EP2818" s="2"/>
      <c r="EQ2818" s="2"/>
      <c r="ER2818" s="2"/>
      <c r="ES2818" s="2"/>
      <c r="ET2818" s="2"/>
      <c r="EU2818" s="2"/>
      <c r="EV2818" s="2"/>
      <c r="EW2818" s="2"/>
      <c r="EX2818" s="2"/>
      <c r="EY2818" s="2"/>
      <c r="EZ2818" s="2"/>
      <c r="FA2818" s="2"/>
      <c r="FB2818" s="2"/>
      <c r="FC2818" s="2"/>
      <c r="FD2818" s="2"/>
      <c r="FE2818" s="2"/>
      <c r="FF2818" s="2"/>
      <c r="FG2818" s="2"/>
      <c r="FH2818" s="2"/>
      <c r="FI2818" s="2"/>
      <c r="FJ2818" s="2"/>
      <c r="FK2818" s="2"/>
      <c r="FL2818" s="2"/>
      <c r="FM2818" s="2"/>
      <c r="FN2818" s="2"/>
      <c r="FO2818" s="2"/>
      <c r="FP2818" s="2"/>
      <c r="FQ2818" s="2"/>
      <c r="FR2818" s="2"/>
      <c r="FS2818" s="2"/>
      <c r="FT2818" s="2"/>
      <c r="FU2818" s="2"/>
      <c r="FV2818" s="2"/>
      <c r="FW2818" s="2"/>
      <c r="FX2818" s="2"/>
      <c r="FY2818" s="2"/>
      <c r="FZ2818" s="2"/>
      <c r="GA2818" s="2"/>
      <c r="GB2818" s="2"/>
      <c r="GC2818" s="2"/>
      <c r="GD2818" s="2"/>
      <c r="GE2818" s="2"/>
      <c r="GF2818" s="2"/>
      <c r="GG2818" s="2"/>
      <c r="GH2818" s="2"/>
      <c r="GI2818" s="2"/>
      <c r="GJ2818" s="2"/>
      <c r="GK2818" s="2"/>
      <c r="GL2818" s="2"/>
      <c r="GM2818" s="2"/>
      <c r="GN2818" s="2"/>
      <c r="GO2818" s="2"/>
      <c r="GP2818" s="2"/>
      <c r="GQ2818" s="2"/>
      <c r="GR2818" s="2"/>
      <c r="GS2818" s="2"/>
      <c r="GT2818" s="2"/>
      <c r="GU2818" s="2"/>
      <c r="GV2818" s="2"/>
      <c r="GW2818" s="2"/>
      <c r="GX2818" s="2"/>
      <c r="GY2818" s="2"/>
      <c r="GZ2818" s="2"/>
      <c r="HA2818" s="2"/>
      <c r="HB2818" s="2"/>
      <c r="HC2818" s="2"/>
      <c r="HD2818" s="2"/>
      <c r="HE2818" s="2"/>
      <c r="HF2818" s="2"/>
      <c r="HG2818" s="2"/>
      <c r="HH2818" s="2"/>
      <c r="HI2818" s="2"/>
      <c r="HJ2818" s="2"/>
      <c r="HK2818" s="2"/>
      <c r="HL2818" s="2"/>
      <c r="HM2818" s="2"/>
      <c r="HN2818" s="2"/>
      <c r="HO2818" s="2"/>
      <c r="HP2818" s="2"/>
      <c r="HQ2818" s="2"/>
      <c r="HR2818" s="2"/>
      <c r="HS2818" s="2"/>
      <c r="HT2818" s="2"/>
      <c r="HU2818" s="2"/>
      <c r="HV2818" s="2"/>
      <c r="HW2818" s="2"/>
      <c r="HX2818" s="2"/>
      <c r="HY2818" s="2"/>
      <c r="HZ2818" s="2"/>
      <c r="IA2818" s="2"/>
      <c r="IB2818" s="2"/>
      <c r="IC2818" s="2"/>
      <c r="ID2818" s="2"/>
      <c r="IE2818" s="2"/>
      <c r="IF2818" s="2"/>
      <c r="IG2818" s="2"/>
      <c r="IH2818" s="2"/>
      <c r="II2818" s="2"/>
      <c r="IJ2818" s="2"/>
      <c r="IK2818" s="2"/>
      <c r="IL2818" s="2"/>
      <c r="IM2818" s="2"/>
      <c r="IN2818" s="2"/>
      <c r="IO2818" s="2"/>
      <c r="IP2818" s="2"/>
      <c r="IQ2818" s="2"/>
    </row>
    <row r="2820" spans="1:251" ht="19.2">
      <c r="A2820" s="1" t="s">
        <v>0</v>
      </c>
      <c r="AW2820" s="3"/>
      <c r="AX2820" s="4"/>
      <c r="AY2820" s="3"/>
    </row>
    <row r="2822" spans="1:251" ht="18">
      <c r="B2822" s="115" t="s">
        <v>8</v>
      </c>
      <c r="C2822" s="116"/>
      <c r="D2822" s="116"/>
      <c r="E2822" s="116"/>
      <c r="F2822" s="116"/>
      <c r="G2822" s="116"/>
      <c r="H2822" s="116"/>
      <c r="I2822" s="116"/>
      <c r="J2822" s="116"/>
      <c r="K2822" s="116"/>
      <c r="L2822" s="116"/>
      <c r="M2822" s="116"/>
      <c r="N2822" s="116"/>
      <c r="O2822" s="116"/>
      <c r="P2822" s="116"/>
      <c r="Q2822" s="116"/>
      <c r="R2822" s="116"/>
      <c r="S2822" s="116"/>
      <c r="T2822" s="116"/>
      <c r="U2822" s="116"/>
      <c r="V2822" s="116"/>
      <c r="W2822" s="116"/>
      <c r="X2822" s="116"/>
      <c r="Y2822" s="116"/>
      <c r="Z2822" s="116"/>
      <c r="AA2822" s="116"/>
      <c r="AB2822" s="116"/>
      <c r="AC2822" s="116"/>
      <c r="AD2822" s="116"/>
      <c r="AE2822" s="116"/>
      <c r="AF2822" s="116"/>
      <c r="AG2822" s="116"/>
      <c r="AH2822" s="116"/>
      <c r="AI2822" s="116"/>
      <c r="AJ2822" s="116"/>
      <c r="AK2822" s="116"/>
      <c r="AL2822" s="116"/>
      <c r="AM2822" s="116"/>
      <c r="AN2822" s="116"/>
      <c r="AO2822" s="116"/>
      <c r="AP2822" s="116"/>
      <c r="AQ2822" s="116"/>
      <c r="AR2822" s="116"/>
      <c r="AS2822" s="116"/>
      <c r="AT2822" s="116"/>
      <c r="AU2822" s="116"/>
      <c r="AV2822" s="116"/>
      <c r="AW2822" s="116"/>
      <c r="AX2822" s="116"/>
    </row>
    <row r="2823" spans="1:251">
      <c r="Z2823" s="5"/>
      <c r="AD2823" s="5"/>
      <c r="AE2823" s="5"/>
      <c r="AF2823" s="5"/>
      <c r="AG2823" s="5"/>
      <c r="AH2823" s="5"/>
      <c r="AI2823" s="5"/>
      <c r="AO2823" s="5"/>
    </row>
    <row r="2824" spans="1:251" ht="13.8" thickBot="1">
      <c r="Z2824" s="5"/>
      <c r="AD2824" s="5"/>
      <c r="AE2824" s="5"/>
      <c r="AF2824" s="5"/>
      <c r="AG2824" s="5"/>
      <c r="AH2824" s="5"/>
      <c r="AI2824" s="5"/>
      <c r="AO2824" s="5"/>
      <c r="DI2824" s="6"/>
    </row>
    <row r="2825" spans="1:251" ht="24.75" customHeight="1" thickBot="1">
      <c r="B2825" s="117" t="s">
        <v>1</v>
      </c>
      <c r="C2825" s="118"/>
      <c r="D2825" s="118"/>
      <c r="E2825" s="118"/>
      <c r="F2825" s="118"/>
      <c r="G2825" s="118"/>
      <c r="H2825" s="119" t="s">
        <v>325</v>
      </c>
      <c r="I2825" s="120"/>
      <c r="J2825" s="120"/>
      <c r="K2825" s="120"/>
      <c r="L2825" s="120"/>
      <c r="M2825" s="120"/>
      <c r="N2825" s="120"/>
      <c r="O2825" s="120"/>
      <c r="P2825" s="120"/>
      <c r="Q2825" s="120"/>
      <c r="R2825" s="120"/>
      <c r="S2825" s="120"/>
      <c r="T2825" s="120"/>
      <c r="U2825" s="120"/>
      <c r="V2825" s="120"/>
      <c r="W2825" s="120"/>
      <c r="X2825" s="120"/>
      <c r="Y2825" s="120"/>
      <c r="Z2825" s="120"/>
      <c r="AA2825" s="120"/>
      <c r="AB2825" s="120"/>
      <c r="AC2825" s="120"/>
      <c r="AD2825" s="120"/>
      <c r="AE2825" s="120"/>
      <c r="AF2825" s="120"/>
      <c r="AG2825" s="120"/>
      <c r="AH2825" s="120"/>
      <c r="AI2825" s="120"/>
      <c r="AJ2825" s="120"/>
      <c r="AK2825" s="120"/>
      <c r="AL2825" s="120"/>
      <c r="AM2825" s="120"/>
      <c r="AN2825" s="120"/>
      <c r="AO2825" s="120"/>
      <c r="AP2825" s="120"/>
      <c r="AQ2825" s="120"/>
      <c r="AR2825" s="120"/>
      <c r="AS2825" s="120"/>
      <c r="AT2825" s="120"/>
      <c r="AU2825" s="120"/>
      <c r="AV2825" s="120"/>
      <c r="AW2825" s="120"/>
      <c r="AX2825" s="121"/>
      <c r="DI2825" s="6"/>
    </row>
    <row r="2826" spans="1:251" ht="14.4">
      <c r="B2826" s="7"/>
      <c r="C2826" s="7"/>
      <c r="D2826" s="7"/>
      <c r="E2826" s="7"/>
      <c r="F2826" s="7"/>
      <c r="G2826" s="7"/>
      <c r="H2826" s="8"/>
      <c r="I2826" s="8"/>
      <c r="J2826" s="8"/>
      <c r="K2826" s="8"/>
      <c r="L2826" s="9"/>
      <c r="M2826" s="9"/>
      <c r="N2826" s="9"/>
      <c r="O2826" s="9"/>
      <c r="P2826" s="8"/>
      <c r="Q2826" s="8"/>
      <c r="R2826" s="8"/>
      <c r="S2826" s="8"/>
      <c r="T2826" s="8"/>
      <c r="U2826" s="8"/>
      <c r="V2826" s="10"/>
      <c r="W2826" s="10"/>
      <c r="X2826" s="10"/>
      <c r="Y2826" s="10"/>
      <c r="Z2826" s="10"/>
      <c r="AA2826" s="10"/>
      <c r="AB2826" s="10"/>
      <c r="AC2826" s="10"/>
      <c r="AD2826" s="10"/>
      <c r="AE2826" s="10"/>
      <c r="AF2826" s="10"/>
      <c r="AG2826" s="10"/>
      <c r="AH2826" s="10"/>
      <c r="AI2826" s="10"/>
      <c r="AJ2826" s="10"/>
      <c r="AK2826" s="10"/>
      <c r="AL2826" s="10"/>
      <c r="AM2826" s="10"/>
      <c r="AN2826" s="10"/>
      <c r="AO2826" s="10"/>
      <c r="AP2826" s="10"/>
      <c r="AQ2826" s="10"/>
      <c r="AR2826" s="10"/>
      <c r="AS2826" s="10"/>
      <c r="AT2826" s="10"/>
      <c r="AU2826" s="10"/>
      <c r="AV2826" s="10"/>
      <c r="AW2826" s="10"/>
      <c r="AX2826" s="10"/>
      <c r="DI2826" s="6"/>
    </row>
    <row r="2827" spans="1:251" ht="15" thickBot="1">
      <c r="A2827" s="11"/>
      <c r="B2827" s="10" t="s">
        <v>2</v>
      </c>
      <c r="C2827" s="8"/>
      <c r="D2827" s="8"/>
      <c r="E2827" s="8"/>
      <c r="F2827" s="8"/>
      <c r="G2827" s="8"/>
      <c r="H2827" s="8"/>
      <c r="I2827" s="8"/>
      <c r="J2827" s="8"/>
      <c r="K2827" s="8"/>
      <c r="L2827" s="9"/>
      <c r="M2827" s="9"/>
      <c r="N2827" s="9"/>
      <c r="O2827" s="9"/>
      <c r="P2827" s="8"/>
      <c r="Q2827" s="8"/>
      <c r="R2827" s="8"/>
      <c r="S2827" s="8"/>
      <c r="T2827" s="8"/>
      <c r="U2827" s="8"/>
      <c r="V2827" s="10"/>
      <c r="W2827" s="10"/>
      <c r="X2827" s="10"/>
      <c r="Y2827" s="10"/>
      <c r="Z2827" s="10"/>
      <c r="AA2827" s="10"/>
      <c r="AB2827" s="10"/>
      <c r="AC2827" s="10"/>
      <c r="AD2827" s="10"/>
      <c r="AE2827" s="10"/>
      <c r="AF2827" s="10"/>
      <c r="AG2827" s="10"/>
      <c r="AH2827" s="10"/>
      <c r="AI2827" s="10"/>
      <c r="AJ2827" s="10"/>
      <c r="AK2827" s="10"/>
      <c r="AL2827" s="10"/>
      <c r="AM2827" s="10"/>
      <c r="AN2827" s="10"/>
      <c r="AO2827" s="10"/>
      <c r="AP2827" s="10"/>
      <c r="AQ2827" s="10"/>
      <c r="AR2827" s="10"/>
      <c r="AS2827" s="10"/>
      <c r="AT2827" s="10"/>
      <c r="AU2827" s="10"/>
      <c r="AV2827" s="10"/>
      <c r="AW2827" s="10"/>
      <c r="AX2827" s="10"/>
      <c r="DI2827" s="6"/>
    </row>
    <row r="2828" spans="1:251" ht="14.4">
      <c r="A2828" s="8"/>
      <c r="B2828" s="12"/>
      <c r="C2828" s="7"/>
      <c r="D2828" s="7"/>
      <c r="E2828" s="7"/>
      <c r="F2828" s="7"/>
      <c r="G2828" s="7"/>
      <c r="H2828" s="7"/>
      <c r="I2828" s="7"/>
      <c r="J2828" s="7"/>
      <c r="K2828" s="7"/>
      <c r="L2828" s="13"/>
      <c r="M2828" s="13"/>
      <c r="N2828" s="13"/>
      <c r="O2828" s="13"/>
      <c r="P2828" s="7"/>
      <c r="Q2828" s="7"/>
      <c r="R2828" s="7"/>
      <c r="S2828" s="7"/>
      <c r="T2828" s="7"/>
      <c r="U2828" s="7"/>
      <c r="V2828" s="14"/>
      <c r="W2828" s="14"/>
      <c r="X2828" s="14"/>
      <c r="Y2828" s="14"/>
      <c r="Z2828" s="14"/>
      <c r="AA2828" s="14"/>
      <c r="AB2828" s="14"/>
      <c r="AC2828" s="14"/>
      <c r="AD2828" s="14"/>
      <c r="AE2828" s="14"/>
      <c r="AF2828" s="14"/>
      <c r="AG2828" s="14"/>
      <c r="AH2828" s="14"/>
      <c r="AI2828" s="14"/>
      <c r="AJ2828" s="14"/>
      <c r="AK2828" s="14"/>
      <c r="AL2828" s="14"/>
      <c r="AM2828" s="14"/>
      <c r="AN2828" s="14"/>
      <c r="AO2828" s="14"/>
      <c r="AP2828" s="14"/>
      <c r="AQ2828" s="14"/>
      <c r="AR2828" s="14"/>
      <c r="AS2828" s="14"/>
      <c r="AT2828" s="14"/>
      <c r="AU2828" s="14"/>
      <c r="AV2828" s="14"/>
      <c r="AW2828" s="14"/>
      <c r="AX2828" s="15"/>
    </row>
    <row r="2829" spans="1:251" ht="12" customHeight="1">
      <c r="A2829" s="8"/>
      <c r="B2829" s="122" t="s">
        <v>326</v>
      </c>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4"/>
    </row>
    <row r="2830" spans="1:251" ht="12" customHeight="1">
      <c r="A2830" s="8"/>
      <c r="B2830" s="122"/>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4"/>
      <c r="BC2830" s="16"/>
    </row>
    <row r="2831" spans="1:251" ht="12" customHeight="1">
      <c r="A2831" s="8"/>
      <c r="B2831" s="122"/>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4"/>
    </row>
    <row r="2832" spans="1:251" ht="12" customHeight="1">
      <c r="A2832" s="8"/>
      <c r="B2832" s="122"/>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4"/>
    </row>
    <row r="2833" spans="1:251" ht="12" customHeight="1">
      <c r="A2833" s="8"/>
      <c r="B2833" s="122"/>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4"/>
    </row>
    <row r="2834" spans="1:251" ht="15" thickBot="1">
      <c r="A2834" s="17"/>
      <c r="B2834" s="18"/>
      <c r="C2834" s="19"/>
      <c r="D2834" s="19"/>
      <c r="E2834" s="19"/>
      <c r="F2834" s="19"/>
      <c r="G2834" s="19"/>
      <c r="H2834" s="19"/>
      <c r="I2834" s="19"/>
      <c r="J2834" s="19"/>
      <c r="K2834" s="19"/>
      <c r="L2834" s="19"/>
      <c r="M2834" s="19"/>
      <c r="N2834" s="19"/>
      <c r="O2834" s="19"/>
      <c r="P2834" s="19"/>
      <c r="Q2834" s="19"/>
      <c r="R2834" s="19"/>
      <c r="S2834" s="19"/>
      <c r="T2834" s="19"/>
      <c r="U2834" s="19"/>
      <c r="V2834" s="19"/>
      <c r="W2834" s="19"/>
      <c r="X2834" s="19"/>
      <c r="Y2834" s="19"/>
      <c r="Z2834" s="19"/>
      <c r="AA2834" s="19"/>
      <c r="AB2834" s="19"/>
      <c r="AC2834" s="19"/>
      <c r="AD2834" s="19"/>
      <c r="AE2834" s="19"/>
      <c r="AF2834" s="19"/>
      <c r="AG2834" s="19"/>
      <c r="AH2834" s="19"/>
      <c r="AI2834" s="19"/>
      <c r="AJ2834" s="19"/>
      <c r="AK2834" s="19"/>
      <c r="AL2834" s="19"/>
      <c r="AM2834" s="19"/>
      <c r="AN2834" s="19"/>
      <c r="AO2834" s="19"/>
      <c r="AP2834" s="19"/>
      <c r="AQ2834" s="19"/>
      <c r="AR2834" s="19"/>
      <c r="AS2834" s="19"/>
      <c r="AT2834" s="19"/>
      <c r="AU2834" s="19"/>
      <c r="AV2834" s="19"/>
      <c r="AW2834" s="19"/>
      <c r="AX2834" s="20"/>
    </row>
    <row r="2835" spans="1:251">
      <c r="B2835" s="21"/>
    </row>
    <row r="2836" spans="1:251" ht="15" thickBot="1">
      <c r="A2836" s="11"/>
      <c r="B2836" s="10" t="s">
        <v>3</v>
      </c>
      <c r="C2836" s="8"/>
      <c r="D2836" s="8"/>
      <c r="E2836" s="8"/>
      <c r="F2836" s="8"/>
      <c r="G2836" s="8"/>
      <c r="H2836" s="8"/>
      <c r="I2836" s="8"/>
      <c r="J2836" s="8"/>
      <c r="K2836" s="8"/>
      <c r="L2836" s="9"/>
      <c r="M2836" s="9"/>
      <c r="N2836" s="9"/>
      <c r="O2836" s="9"/>
      <c r="P2836" s="8"/>
      <c r="Q2836" s="8"/>
      <c r="R2836" s="8"/>
      <c r="S2836" s="8"/>
      <c r="T2836" s="8"/>
      <c r="U2836" s="8"/>
      <c r="V2836" s="10"/>
      <c r="W2836" s="10"/>
      <c r="X2836" s="10"/>
      <c r="Y2836" s="10"/>
      <c r="Z2836" s="10"/>
      <c r="AA2836" s="10"/>
      <c r="AB2836" s="10"/>
      <c r="AC2836" s="10"/>
      <c r="AD2836" s="10"/>
      <c r="AE2836" s="10"/>
      <c r="AF2836" s="10"/>
      <c r="AG2836" s="10"/>
      <c r="AH2836" s="10"/>
      <c r="AI2836" s="10"/>
      <c r="AJ2836" s="10"/>
      <c r="AK2836" s="10"/>
      <c r="AL2836" s="10"/>
      <c r="AM2836" s="10"/>
      <c r="AN2836" s="10"/>
      <c r="AO2836" s="10"/>
      <c r="AP2836" s="10"/>
      <c r="AQ2836" s="10"/>
      <c r="AR2836" s="10"/>
      <c r="AS2836" s="10"/>
      <c r="AT2836" s="10"/>
      <c r="AU2836" s="10"/>
      <c r="AV2836" s="10"/>
      <c r="AW2836" s="10"/>
      <c r="AX2836" s="10"/>
      <c r="DI2836" s="6"/>
    </row>
    <row r="2837" spans="1:251" ht="14.4">
      <c r="A2837" s="8"/>
      <c r="B2837" s="12"/>
      <c r="C2837" s="7"/>
      <c r="D2837" s="7"/>
      <c r="E2837" s="7"/>
      <c r="F2837" s="7"/>
      <c r="G2837" s="7"/>
      <c r="H2837" s="7"/>
      <c r="I2837" s="7"/>
      <c r="J2837" s="7"/>
      <c r="K2837" s="7"/>
      <c r="L2837" s="13"/>
      <c r="M2837" s="13"/>
      <c r="N2837" s="13"/>
      <c r="O2837" s="13"/>
      <c r="P2837" s="7"/>
      <c r="Q2837" s="7"/>
      <c r="R2837" s="7"/>
      <c r="S2837" s="7"/>
      <c r="T2837" s="7"/>
      <c r="U2837" s="7"/>
      <c r="V2837" s="14"/>
      <c r="W2837" s="14"/>
      <c r="X2837" s="14"/>
      <c r="Y2837" s="14"/>
      <c r="Z2837" s="14"/>
      <c r="AA2837" s="14"/>
      <c r="AB2837" s="14"/>
      <c r="AC2837" s="14"/>
      <c r="AD2837" s="14"/>
      <c r="AE2837" s="14"/>
      <c r="AF2837" s="14"/>
      <c r="AG2837" s="14"/>
      <c r="AH2837" s="14"/>
      <c r="AI2837" s="14"/>
      <c r="AJ2837" s="14"/>
      <c r="AK2837" s="14"/>
      <c r="AL2837" s="14"/>
      <c r="AM2837" s="14"/>
      <c r="AN2837" s="14"/>
      <c r="AO2837" s="14"/>
      <c r="AP2837" s="14"/>
      <c r="AQ2837" s="14"/>
      <c r="AR2837" s="14"/>
      <c r="AS2837" s="14"/>
      <c r="AT2837" s="14"/>
      <c r="AU2837" s="14"/>
      <c r="AV2837" s="14"/>
      <c r="AW2837" s="14"/>
      <c r="AX2837" s="15"/>
    </row>
    <row r="2838" spans="1:251" ht="12" customHeight="1">
      <c r="A2838" s="8"/>
      <c r="B2838" s="122" t="s">
        <v>327</v>
      </c>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4"/>
    </row>
    <row r="2839" spans="1:251" ht="12" customHeight="1">
      <c r="A2839" s="8"/>
      <c r="B2839" s="122"/>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4"/>
      <c r="BC2839" s="16"/>
    </row>
    <row r="2840" spans="1:251" ht="12" customHeight="1">
      <c r="A2840" s="8"/>
      <c r="B2840" s="122"/>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4"/>
    </row>
    <row r="2841" spans="1:251" ht="12" customHeight="1">
      <c r="A2841" s="8"/>
      <c r="B2841" s="122"/>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4"/>
    </row>
    <row r="2842" spans="1:251" ht="12" customHeight="1">
      <c r="A2842" s="8"/>
      <c r="B2842" s="122"/>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4"/>
    </row>
    <row r="2843" spans="1:251" ht="15" thickBot="1">
      <c r="A2843" s="17"/>
      <c r="B2843" s="18"/>
      <c r="C2843" s="19"/>
      <c r="D2843" s="19"/>
      <c r="E2843" s="19"/>
      <c r="F2843" s="19"/>
      <c r="G2843" s="19"/>
      <c r="H2843" s="19"/>
      <c r="I2843" s="19"/>
      <c r="J2843" s="19"/>
      <c r="K2843" s="19"/>
      <c r="L2843" s="19"/>
      <c r="M2843" s="19"/>
      <c r="N2843" s="19"/>
      <c r="O2843" s="19"/>
      <c r="P2843" s="19"/>
      <c r="Q2843" s="19"/>
      <c r="R2843" s="19"/>
      <c r="S2843" s="19"/>
      <c r="T2843" s="19"/>
      <c r="U2843" s="19"/>
      <c r="V2843" s="19"/>
      <c r="W2843" s="19"/>
      <c r="X2843" s="19"/>
      <c r="Y2843" s="19"/>
      <c r="Z2843" s="19"/>
      <c r="AA2843" s="19"/>
      <c r="AB2843" s="19"/>
      <c r="AC2843" s="19"/>
      <c r="AD2843" s="19"/>
      <c r="AE2843" s="19"/>
      <c r="AF2843" s="19"/>
      <c r="AG2843" s="19"/>
      <c r="AH2843" s="19"/>
      <c r="AI2843" s="19"/>
      <c r="AJ2843" s="19"/>
      <c r="AK2843" s="19"/>
      <c r="AL2843" s="19"/>
      <c r="AM2843" s="19"/>
      <c r="AN2843" s="19"/>
      <c r="AO2843" s="19"/>
      <c r="AP2843" s="19"/>
      <c r="AQ2843" s="19"/>
      <c r="AR2843" s="19"/>
      <c r="AS2843" s="19"/>
      <c r="AT2843" s="19"/>
      <c r="AU2843" s="19"/>
      <c r="AV2843" s="19"/>
      <c r="AW2843" s="19"/>
      <c r="AX2843" s="20"/>
    </row>
    <row r="2844" spans="1:251">
      <c r="B2844" s="21"/>
    </row>
    <row r="2845" spans="1:251" ht="14.4">
      <c r="B2845" s="10" t="s">
        <v>4</v>
      </c>
      <c r="C2845" s="8"/>
      <c r="D2845" s="8"/>
      <c r="E2845" s="8"/>
      <c r="F2845" s="8"/>
      <c r="G2845" s="8"/>
      <c r="H2845" s="8"/>
      <c r="I2845" s="8"/>
      <c r="J2845" s="8"/>
      <c r="K2845" s="8"/>
      <c r="L2845" s="9"/>
      <c r="M2845" s="9"/>
      <c r="N2845" s="9"/>
      <c r="O2845" s="9"/>
      <c r="P2845" s="8"/>
      <c r="Q2845" s="8"/>
      <c r="R2845" s="8"/>
      <c r="S2845" s="8"/>
      <c r="T2845" s="8"/>
      <c r="U2845" s="8"/>
      <c r="V2845" s="10"/>
      <c r="W2845" s="10"/>
      <c r="X2845" s="10"/>
      <c r="Y2845" s="10"/>
      <c r="Z2845" s="10"/>
      <c r="AA2845" s="10"/>
      <c r="AB2845" s="10"/>
      <c r="AC2845" s="10"/>
      <c r="AD2845" s="10"/>
      <c r="AE2845" s="10"/>
      <c r="AF2845" s="10"/>
      <c r="AG2845" s="10"/>
      <c r="AH2845" s="10"/>
      <c r="AI2845" s="10"/>
      <c r="AJ2845" s="10"/>
      <c r="AK2845" s="10"/>
      <c r="AL2845" s="10"/>
      <c r="AM2845" s="10"/>
      <c r="AN2845" s="10"/>
      <c r="AO2845" s="10"/>
      <c r="AP2845" s="10"/>
      <c r="AQ2845" s="10"/>
      <c r="AR2845" s="10"/>
      <c r="AS2845" s="10"/>
      <c r="AT2845" s="10"/>
      <c r="AU2845" s="10"/>
      <c r="AV2845" s="10"/>
      <c r="AW2845" s="10"/>
      <c r="AX2845" s="10"/>
    </row>
    <row r="2846" spans="1:251" ht="15" thickBot="1">
      <c r="B2846" s="8"/>
      <c r="C2846" s="8"/>
      <c r="D2846" s="8"/>
      <c r="E2846" s="8"/>
      <c r="F2846" s="8"/>
      <c r="G2846" s="8"/>
      <c r="H2846" s="8"/>
      <c r="I2846" s="8"/>
      <c r="J2846" s="8"/>
      <c r="K2846" s="8"/>
      <c r="L2846" s="9"/>
      <c r="M2846" s="9"/>
      <c r="N2846" s="9"/>
      <c r="O2846" s="9"/>
      <c r="P2846" s="8"/>
      <c r="Q2846" s="8"/>
      <c r="R2846" s="8"/>
      <c r="S2846" s="8"/>
      <c r="T2846" s="8"/>
      <c r="U2846" s="8"/>
      <c r="V2846" s="10"/>
      <c r="W2846" s="10"/>
      <c r="X2846" s="10"/>
      <c r="Y2846" s="10"/>
      <c r="Z2846" s="10"/>
      <c r="AA2846" s="10"/>
      <c r="AB2846" s="10"/>
      <c r="AC2846" s="10"/>
      <c r="AD2846" s="10"/>
      <c r="AE2846" s="10"/>
      <c r="AF2846" s="10"/>
      <c r="AG2846" s="10"/>
      <c r="AH2846" s="10"/>
      <c r="AI2846" s="10"/>
      <c r="AJ2846" s="10"/>
      <c r="AK2846" s="10"/>
      <c r="AL2846" s="10"/>
      <c r="AM2846" s="10"/>
      <c r="AN2846" s="10"/>
      <c r="AO2846" s="10"/>
      <c r="AP2846" s="10"/>
      <c r="AQ2846" s="10"/>
      <c r="AR2846" s="10"/>
      <c r="AS2846" s="10"/>
      <c r="AT2846" s="10"/>
      <c r="AU2846" s="10"/>
      <c r="AV2846" s="10"/>
      <c r="AW2846" s="10"/>
      <c r="AX2846" s="22" t="s">
        <v>5</v>
      </c>
    </row>
    <row r="2847" spans="1:251" s="16" customFormat="1" ht="13.5" customHeight="1">
      <c r="A2847" s="8"/>
      <c r="B2847" s="125" t="s">
        <v>6</v>
      </c>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7"/>
      <c r="AA2847" s="131" t="s">
        <v>9</v>
      </c>
      <c r="AB2847" s="126"/>
      <c r="AC2847" s="126"/>
      <c r="AD2847" s="126"/>
      <c r="AE2847" s="126"/>
      <c r="AF2847" s="126"/>
      <c r="AG2847" s="126"/>
      <c r="AH2847" s="126"/>
      <c r="AI2847" s="127"/>
      <c r="AJ2847" s="131" t="s">
        <v>10</v>
      </c>
      <c r="AK2847" s="126"/>
      <c r="AL2847" s="126"/>
      <c r="AM2847" s="126"/>
      <c r="AN2847" s="126"/>
      <c r="AO2847" s="126"/>
      <c r="AP2847" s="126"/>
      <c r="AQ2847" s="126"/>
      <c r="AR2847" s="127"/>
      <c r="AS2847" s="131" t="s">
        <v>7</v>
      </c>
      <c r="AT2847" s="126"/>
      <c r="AU2847" s="126"/>
      <c r="AV2847" s="126"/>
      <c r="AW2847" s="126"/>
      <c r="AX2847" s="133"/>
      <c r="AY2847" s="2"/>
      <c r="AZ2847" s="2"/>
      <c r="BA2847" s="2"/>
      <c r="BB2847" s="2"/>
      <c r="BC2847" s="2"/>
      <c r="BD2847" s="2"/>
      <c r="BE2847" s="2"/>
      <c r="BF2847" s="2"/>
      <c r="BG2847" s="2"/>
      <c r="BH2847" s="2"/>
      <c r="BI2847" s="2"/>
      <c r="BJ2847" s="2"/>
      <c r="BK2847" s="2"/>
      <c r="BL2847" s="2"/>
      <c r="BM2847" s="2"/>
      <c r="BN2847" s="2"/>
      <c r="BO2847" s="2"/>
      <c r="BP2847" s="2"/>
      <c r="BQ2847" s="2"/>
      <c r="BR2847" s="2"/>
      <c r="BS2847" s="2"/>
      <c r="BT2847" s="2"/>
      <c r="BU2847" s="2"/>
      <c r="BV2847" s="2"/>
      <c r="BW2847" s="2"/>
      <c r="BX2847" s="2"/>
      <c r="BY2847" s="2"/>
      <c r="BZ2847" s="2"/>
      <c r="CA2847" s="2"/>
      <c r="CB2847" s="2"/>
      <c r="CC2847" s="2"/>
      <c r="CD2847" s="2"/>
      <c r="CE2847" s="2"/>
      <c r="CF2847" s="2"/>
      <c r="CG2847" s="2"/>
      <c r="CH2847" s="2"/>
      <c r="CI2847" s="2"/>
      <c r="CJ2847" s="2"/>
      <c r="CK2847" s="2"/>
      <c r="CL2847" s="2"/>
      <c r="CM2847" s="2"/>
      <c r="CN2847" s="2"/>
      <c r="CO2847" s="2"/>
      <c r="CP2847" s="2"/>
      <c r="CQ2847" s="2"/>
      <c r="CR2847" s="2"/>
      <c r="CS2847" s="2"/>
      <c r="CT2847" s="2"/>
      <c r="CU2847" s="2"/>
      <c r="CV2847" s="2"/>
      <c r="CW2847" s="2"/>
      <c r="CX2847" s="2"/>
      <c r="CY2847" s="2"/>
      <c r="CZ2847" s="2"/>
      <c r="DA2847" s="2"/>
      <c r="DB2847" s="2"/>
      <c r="DC2847" s="2"/>
      <c r="DD2847" s="2"/>
      <c r="DE2847" s="2"/>
      <c r="DF2847" s="2"/>
      <c r="DG2847" s="2"/>
      <c r="DH2847" s="2"/>
      <c r="DI2847" s="2"/>
      <c r="DJ2847" s="2"/>
      <c r="DK2847" s="2"/>
      <c r="DL2847" s="2"/>
      <c r="DM2847" s="2"/>
      <c r="DN2847" s="2"/>
      <c r="DO2847" s="2"/>
      <c r="DP2847" s="2"/>
      <c r="DQ2847" s="2"/>
      <c r="DR2847" s="2"/>
      <c r="DS2847" s="2"/>
      <c r="DT2847" s="2"/>
      <c r="DU2847" s="2"/>
      <c r="DV2847" s="2"/>
      <c r="DW2847" s="2"/>
      <c r="DX2847" s="2"/>
      <c r="DY2847" s="2"/>
      <c r="DZ2847" s="2"/>
      <c r="EA2847" s="2"/>
      <c r="EB2847" s="2"/>
      <c r="EC2847" s="2"/>
      <c r="ED2847" s="2"/>
      <c r="EE2847" s="2"/>
      <c r="EF2847" s="2"/>
      <c r="EG2847" s="2"/>
      <c r="EH2847" s="2"/>
      <c r="EI2847" s="2"/>
      <c r="EJ2847" s="2"/>
      <c r="EK2847" s="2"/>
      <c r="EL2847" s="2"/>
      <c r="EM2847" s="2"/>
      <c r="EN2847" s="2"/>
      <c r="EO2847" s="2"/>
      <c r="EP2847" s="2"/>
      <c r="EQ2847" s="2"/>
      <c r="ER2847" s="2"/>
      <c r="ES2847" s="2"/>
      <c r="ET2847" s="2"/>
      <c r="EU2847" s="2"/>
      <c r="EV2847" s="2"/>
      <c r="EW2847" s="2"/>
      <c r="EX2847" s="2"/>
      <c r="EY2847" s="2"/>
      <c r="EZ2847" s="2"/>
      <c r="FA2847" s="2"/>
      <c r="FB2847" s="2"/>
      <c r="FC2847" s="2"/>
      <c r="FD2847" s="2"/>
      <c r="FE2847" s="2"/>
      <c r="FF2847" s="2"/>
      <c r="FG2847" s="2"/>
      <c r="FH2847" s="2"/>
      <c r="FI2847" s="2"/>
      <c r="FJ2847" s="2"/>
      <c r="FK2847" s="2"/>
      <c r="FL2847" s="2"/>
      <c r="FM2847" s="2"/>
      <c r="FN2847" s="2"/>
      <c r="FO2847" s="2"/>
      <c r="FP2847" s="2"/>
      <c r="FQ2847" s="2"/>
      <c r="FR2847" s="2"/>
      <c r="FS2847" s="2"/>
      <c r="FT2847" s="2"/>
      <c r="FU2847" s="2"/>
      <c r="FV2847" s="2"/>
      <c r="FW2847" s="2"/>
      <c r="FX2847" s="2"/>
      <c r="FY2847" s="2"/>
      <c r="FZ2847" s="2"/>
      <c r="GA2847" s="2"/>
      <c r="GB2847" s="2"/>
      <c r="GC2847" s="2"/>
      <c r="GD2847" s="2"/>
      <c r="GE2847" s="2"/>
      <c r="GF2847" s="2"/>
      <c r="GG2847" s="2"/>
      <c r="GH2847" s="2"/>
      <c r="GI2847" s="2"/>
      <c r="GJ2847" s="2"/>
      <c r="GK2847" s="2"/>
      <c r="GL2847" s="2"/>
      <c r="GM2847" s="2"/>
      <c r="GN2847" s="2"/>
      <c r="GO2847" s="2"/>
      <c r="GP2847" s="2"/>
      <c r="GQ2847" s="2"/>
      <c r="GR2847" s="2"/>
      <c r="GS2847" s="2"/>
      <c r="GT2847" s="2"/>
      <c r="GU2847" s="2"/>
      <c r="GV2847" s="2"/>
      <c r="GW2847" s="2"/>
      <c r="GX2847" s="2"/>
      <c r="GY2847" s="2"/>
      <c r="GZ2847" s="2"/>
      <c r="HA2847" s="2"/>
      <c r="HB2847" s="2"/>
      <c r="HC2847" s="2"/>
      <c r="HD2847" s="2"/>
      <c r="HE2847" s="2"/>
      <c r="HF2847" s="2"/>
      <c r="HG2847" s="2"/>
      <c r="HH2847" s="2"/>
      <c r="HI2847" s="2"/>
      <c r="HJ2847" s="2"/>
      <c r="HK2847" s="2"/>
      <c r="HL2847" s="2"/>
      <c r="HM2847" s="2"/>
      <c r="HN2847" s="2"/>
      <c r="HO2847" s="2"/>
      <c r="HP2847" s="2"/>
      <c r="HQ2847" s="2"/>
      <c r="HR2847" s="2"/>
      <c r="HS2847" s="2"/>
      <c r="HT2847" s="2"/>
      <c r="HU2847" s="2"/>
      <c r="HV2847" s="2"/>
      <c r="HW2847" s="2"/>
      <c r="HX2847" s="2"/>
      <c r="HY2847" s="2"/>
      <c r="HZ2847" s="2"/>
      <c r="IA2847" s="2"/>
      <c r="IB2847" s="2"/>
      <c r="IC2847" s="2"/>
      <c r="ID2847" s="2"/>
      <c r="IE2847" s="2"/>
      <c r="IF2847" s="2"/>
      <c r="IG2847" s="2"/>
      <c r="IH2847" s="2"/>
      <c r="II2847" s="2"/>
      <c r="IJ2847" s="2"/>
      <c r="IK2847" s="2"/>
      <c r="IL2847" s="2"/>
      <c r="IM2847" s="2"/>
      <c r="IN2847" s="2"/>
      <c r="IO2847" s="2"/>
      <c r="IP2847" s="2"/>
      <c r="IQ2847" s="2"/>
    </row>
    <row r="2848" spans="1:251" s="16" customFormat="1">
      <c r="A2848" s="8"/>
      <c r="B2848" s="128"/>
      <c r="C2848" s="129"/>
      <c r="D2848" s="129"/>
      <c r="E2848" s="129"/>
      <c r="F2848" s="129"/>
      <c r="G2848" s="129"/>
      <c r="H2848" s="129"/>
      <c r="I2848" s="129"/>
      <c r="J2848" s="129"/>
      <c r="K2848" s="129"/>
      <c r="L2848" s="129"/>
      <c r="M2848" s="129"/>
      <c r="N2848" s="129"/>
      <c r="O2848" s="129"/>
      <c r="P2848" s="129"/>
      <c r="Q2848" s="129"/>
      <c r="R2848" s="129"/>
      <c r="S2848" s="129"/>
      <c r="T2848" s="129"/>
      <c r="U2848" s="129"/>
      <c r="V2848" s="129"/>
      <c r="W2848" s="129"/>
      <c r="X2848" s="129"/>
      <c r="Y2848" s="129"/>
      <c r="Z2848" s="130"/>
      <c r="AA2848" s="132"/>
      <c r="AB2848" s="129"/>
      <c r="AC2848" s="129"/>
      <c r="AD2848" s="129"/>
      <c r="AE2848" s="129"/>
      <c r="AF2848" s="129"/>
      <c r="AG2848" s="129"/>
      <c r="AH2848" s="129"/>
      <c r="AI2848" s="130"/>
      <c r="AJ2848" s="132"/>
      <c r="AK2848" s="129"/>
      <c r="AL2848" s="129"/>
      <c r="AM2848" s="129"/>
      <c r="AN2848" s="129"/>
      <c r="AO2848" s="129"/>
      <c r="AP2848" s="129"/>
      <c r="AQ2848" s="129"/>
      <c r="AR2848" s="130"/>
      <c r="AS2848" s="132"/>
      <c r="AT2848" s="129"/>
      <c r="AU2848" s="129"/>
      <c r="AV2848" s="129"/>
      <c r="AW2848" s="129"/>
      <c r="AX2848" s="134"/>
      <c r="AY2848" s="2"/>
      <c r="AZ2848" s="2"/>
      <c r="BA2848" s="2"/>
      <c r="BB2848" s="23"/>
      <c r="BC2848" s="24"/>
      <c r="BE2848" s="2"/>
      <c r="BF2848" s="2"/>
      <c r="BG2848" s="2"/>
      <c r="BH2848" s="2"/>
      <c r="BI2848" s="2"/>
      <c r="BJ2848" s="2"/>
      <c r="BK2848" s="2"/>
      <c r="BL2848" s="2"/>
      <c r="BM2848" s="2"/>
      <c r="BN2848" s="2"/>
      <c r="BO2848" s="2"/>
      <c r="BP2848" s="2"/>
      <c r="BQ2848" s="2"/>
      <c r="BR2848" s="2"/>
      <c r="BS2848" s="2"/>
      <c r="BT2848" s="2"/>
      <c r="BU2848" s="2"/>
      <c r="BV2848" s="2"/>
      <c r="BW2848" s="2"/>
      <c r="BX2848" s="2"/>
      <c r="BY2848" s="2"/>
      <c r="BZ2848" s="2"/>
      <c r="CA2848" s="2"/>
      <c r="CB2848" s="2"/>
      <c r="CC2848" s="2"/>
      <c r="CD2848" s="2"/>
      <c r="CE2848" s="2"/>
      <c r="CF2848" s="2"/>
      <c r="CG2848" s="2"/>
      <c r="CH2848" s="2"/>
      <c r="CI2848" s="2"/>
      <c r="CJ2848" s="2"/>
      <c r="CK2848" s="2"/>
      <c r="CL2848" s="2"/>
      <c r="CM2848" s="2"/>
      <c r="CN2848" s="2"/>
      <c r="CO2848" s="2"/>
      <c r="CP2848" s="2"/>
      <c r="CQ2848" s="2"/>
      <c r="CR2848" s="2"/>
      <c r="CS2848" s="2"/>
      <c r="CT2848" s="2"/>
      <c r="CU2848" s="2"/>
      <c r="CV2848" s="2"/>
      <c r="CW2848" s="2"/>
      <c r="CX2848" s="2"/>
      <c r="CY2848" s="2"/>
      <c r="CZ2848" s="2"/>
      <c r="DA2848" s="2"/>
      <c r="DB2848" s="2"/>
      <c r="DC2848" s="2"/>
      <c r="DD2848" s="2"/>
      <c r="DE2848" s="2"/>
      <c r="DF2848" s="2"/>
      <c r="DG2848" s="2"/>
      <c r="DH2848" s="2"/>
      <c r="DI2848" s="2"/>
      <c r="DJ2848" s="2"/>
      <c r="DK2848" s="2"/>
      <c r="DL2848" s="2"/>
      <c r="DM2848" s="2"/>
      <c r="DN2848" s="2"/>
      <c r="DO2848" s="2"/>
      <c r="DP2848" s="2"/>
      <c r="DQ2848" s="2"/>
      <c r="DR2848" s="2"/>
      <c r="DS2848" s="2"/>
      <c r="DT2848" s="2"/>
      <c r="DU2848" s="2"/>
      <c r="DV2848" s="2"/>
      <c r="DW2848" s="2"/>
      <c r="DX2848" s="2"/>
      <c r="DY2848" s="2"/>
      <c r="DZ2848" s="2"/>
      <c r="EA2848" s="2"/>
      <c r="EB2848" s="2"/>
      <c r="EC2848" s="2"/>
      <c r="ED2848" s="2"/>
      <c r="EE2848" s="2"/>
      <c r="EF2848" s="2"/>
      <c r="EG2848" s="2"/>
      <c r="EH2848" s="2"/>
      <c r="EI2848" s="2"/>
      <c r="EJ2848" s="2"/>
      <c r="EK2848" s="2"/>
      <c r="EL2848" s="2"/>
      <c r="EM2848" s="2"/>
      <c r="EN2848" s="2"/>
      <c r="EO2848" s="2"/>
      <c r="EP2848" s="2"/>
      <c r="EQ2848" s="2"/>
      <c r="ER2848" s="2"/>
      <c r="ES2848" s="2"/>
      <c r="ET2848" s="2"/>
      <c r="EU2848" s="2"/>
      <c r="EV2848" s="2"/>
      <c r="EW2848" s="2"/>
      <c r="EX2848" s="2"/>
      <c r="EY2848" s="2"/>
      <c r="EZ2848" s="2"/>
      <c r="FA2848" s="2"/>
      <c r="FB2848" s="2"/>
      <c r="FC2848" s="2"/>
      <c r="FD2848" s="2"/>
      <c r="FE2848" s="2"/>
      <c r="FF2848" s="2"/>
      <c r="FG2848" s="2"/>
      <c r="FH2848" s="2"/>
      <c r="FI2848" s="2"/>
      <c r="FJ2848" s="2"/>
      <c r="FK2848" s="2"/>
      <c r="FL2848" s="2"/>
      <c r="FM2848" s="2"/>
      <c r="FN2848" s="2"/>
      <c r="FO2848" s="2"/>
      <c r="FP2848" s="2"/>
      <c r="FQ2848" s="2"/>
      <c r="FR2848" s="2"/>
      <c r="FS2848" s="2"/>
      <c r="FT2848" s="2"/>
      <c r="FU2848" s="2"/>
      <c r="FV2848" s="2"/>
      <c r="FW2848" s="2"/>
      <c r="FX2848" s="2"/>
      <c r="FY2848" s="2"/>
      <c r="FZ2848" s="2"/>
      <c r="GA2848" s="2"/>
      <c r="GB2848" s="2"/>
      <c r="GC2848" s="2"/>
      <c r="GD2848" s="2"/>
      <c r="GE2848" s="2"/>
      <c r="GF2848" s="2"/>
      <c r="GG2848" s="2"/>
      <c r="GH2848" s="2"/>
      <c r="GI2848" s="2"/>
      <c r="GJ2848" s="2"/>
      <c r="GK2848" s="2"/>
      <c r="GL2848" s="2"/>
      <c r="GM2848" s="2"/>
      <c r="GN2848" s="2"/>
      <c r="GO2848" s="2"/>
      <c r="GP2848" s="2"/>
      <c r="GQ2848" s="2"/>
      <c r="GR2848" s="2"/>
      <c r="GS2848" s="2"/>
      <c r="GT2848" s="2"/>
      <c r="GU2848" s="2"/>
      <c r="GV2848" s="2"/>
      <c r="GW2848" s="2"/>
      <c r="GX2848" s="2"/>
      <c r="GY2848" s="2"/>
      <c r="GZ2848" s="2"/>
      <c r="HA2848" s="2"/>
      <c r="HB2848" s="2"/>
      <c r="HC2848" s="2"/>
      <c r="HD2848" s="2"/>
      <c r="HE2848" s="2"/>
      <c r="HF2848" s="2"/>
      <c r="HG2848" s="2"/>
      <c r="HH2848" s="2"/>
      <c r="HI2848" s="2"/>
      <c r="HJ2848" s="2"/>
      <c r="HK2848" s="2"/>
      <c r="HL2848" s="2"/>
      <c r="HM2848" s="2"/>
      <c r="HN2848" s="2"/>
      <c r="HO2848" s="2"/>
      <c r="HP2848" s="2"/>
      <c r="HQ2848" s="2"/>
      <c r="HR2848" s="2"/>
      <c r="HS2848" s="2"/>
      <c r="HT2848" s="2"/>
      <c r="HU2848" s="2"/>
      <c r="HV2848" s="2"/>
      <c r="HW2848" s="2"/>
      <c r="HX2848" s="2"/>
      <c r="HY2848" s="2"/>
      <c r="HZ2848" s="2"/>
      <c r="IA2848" s="2"/>
      <c r="IB2848" s="2"/>
      <c r="IC2848" s="2"/>
      <c r="ID2848" s="2"/>
      <c r="IE2848" s="2"/>
      <c r="IF2848" s="2"/>
      <c r="IG2848" s="2"/>
      <c r="IH2848" s="2"/>
      <c r="II2848" s="2"/>
      <c r="IJ2848" s="2"/>
      <c r="IK2848" s="2"/>
      <c r="IL2848" s="2"/>
      <c r="IM2848" s="2"/>
      <c r="IN2848" s="2"/>
      <c r="IO2848" s="2"/>
      <c r="IP2848" s="2"/>
      <c r="IQ2848" s="2"/>
    </row>
    <row r="2849" spans="1:251" s="16" customFormat="1" ht="18.75" customHeight="1">
      <c r="A2849" s="8"/>
      <c r="B2849" s="25"/>
      <c r="C2849" s="135" t="s">
        <v>784</v>
      </c>
      <c r="D2849" s="136"/>
      <c r="E2849" s="136"/>
      <c r="F2849" s="136"/>
      <c r="G2849" s="136"/>
      <c r="H2849" s="136"/>
      <c r="I2849" s="136"/>
      <c r="J2849" s="136"/>
      <c r="K2849" s="136"/>
      <c r="L2849" s="136"/>
      <c r="M2849" s="136"/>
      <c r="N2849" s="136"/>
      <c r="O2849" s="136"/>
      <c r="P2849" s="136"/>
      <c r="Q2849" s="136"/>
      <c r="R2849" s="136"/>
      <c r="S2849" s="136"/>
      <c r="T2849" s="136"/>
      <c r="U2849" s="136"/>
      <c r="V2849" s="136"/>
      <c r="W2849" s="136"/>
      <c r="X2849" s="136"/>
      <c r="Y2849" s="136"/>
      <c r="Z2849" s="137"/>
      <c r="AA2849" s="138">
        <v>11500</v>
      </c>
      <c r="AB2849" s="139"/>
      <c r="AC2849" s="139"/>
      <c r="AD2849" s="139"/>
      <c r="AE2849" s="139"/>
      <c r="AF2849" s="139"/>
      <c r="AG2849" s="139"/>
      <c r="AH2849" s="139"/>
      <c r="AI2849" s="140"/>
      <c r="AJ2849" s="138">
        <v>658381</v>
      </c>
      <c r="AK2849" s="139"/>
      <c r="AL2849" s="139"/>
      <c r="AM2849" s="139"/>
      <c r="AN2849" s="139"/>
      <c r="AO2849" s="139"/>
      <c r="AP2849" s="139"/>
      <c r="AQ2849" s="139"/>
      <c r="AR2849" s="140"/>
      <c r="AS2849" s="141"/>
      <c r="AT2849" s="142"/>
      <c r="AU2849" s="142"/>
      <c r="AV2849" s="142"/>
      <c r="AW2849" s="142"/>
      <c r="AX2849" s="143"/>
      <c r="AY2849" s="2"/>
      <c r="AZ2849" s="2"/>
      <c r="BA2849" s="2"/>
      <c r="BB2849" s="2"/>
      <c r="BC2849" s="2"/>
      <c r="BD2849" s="2"/>
      <c r="BE2849" s="2"/>
      <c r="BF2849" s="2"/>
      <c r="BG2849" s="2"/>
      <c r="BH2849" s="2"/>
      <c r="BI2849" s="2"/>
      <c r="BJ2849" s="2"/>
      <c r="BK2849" s="2"/>
      <c r="BL2849" s="2"/>
      <c r="BM2849" s="2"/>
      <c r="BN2849" s="2"/>
      <c r="BO2849" s="2"/>
      <c r="BP2849" s="2"/>
      <c r="BQ2849" s="2"/>
      <c r="BR2849" s="2"/>
      <c r="BS2849" s="2"/>
      <c r="BT2849" s="2"/>
      <c r="BU2849" s="2"/>
      <c r="BV2849" s="2"/>
      <c r="BW2849" s="2"/>
      <c r="BX2849" s="2"/>
      <c r="BY2849" s="2"/>
      <c r="BZ2849" s="2"/>
      <c r="CA2849" s="2"/>
      <c r="CB2849" s="2"/>
      <c r="CC2849" s="2"/>
      <c r="CD2849" s="2"/>
      <c r="CE2849" s="2"/>
      <c r="CF2849" s="2"/>
      <c r="CG2849" s="2"/>
      <c r="CH2849" s="2"/>
      <c r="CI2849" s="2"/>
      <c r="CJ2849" s="2"/>
      <c r="CK2849" s="2"/>
      <c r="CL2849" s="2"/>
      <c r="CM2849" s="2"/>
      <c r="CN2849" s="2"/>
      <c r="CO2849" s="2"/>
      <c r="CP2849" s="2"/>
      <c r="CQ2849" s="2"/>
      <c r="CR2849" s="2"/>
      <c r="CS2849" s="2"/>
      <c r="CT2849" s="2"/>
      <c r="CU2849" s="2"/>
      <c r="CV2849" s="2"/>
      <c r="CW2849" s="2"/>
      <c r="CX2849" s="2"/>
      <c r="CY2849" s="2"/>
      <c r="CZ2849" s="2"/>
      <c r="DA2849" s="2"/>
      <c r="DB2849" s="2"/>
      <c r="DC2849" s="2"/>
      <c r="DD2849" s="2"/>
      <c r="DE2849" s="2"/>
      <c r="DF2849" s="2"/>
      <c r="DG2849" s="2"/>
      <c r="DH2849" s="2"/>
      <c r="DI2849" s="2"/>
      <c r="DJ2849" s="2"/>
      <c r="DK2849" s="2"/>
      <c r="DL2849" s="2"/>
      <c r="DM2849" s="2"/>
      <c r="DN2849" s="2"/>
      <c r="DO2849" s="2"/>
      <c r="DP2849" s="2"/>
      <c r="DQ2849" s="2"/>
      <c r="DR2849" s="2"/>
      <c r="DS2849" s="2"/>
      <c r="DT2849" s="2"/>
      <c r="DU2849" s="2"/>
      <c r="DV2849" s="2"/>
      <c r="DW2849" s="2"/>
      <c r="DX2849" s="2"/>
      <c r="DY2849" s="2"/>
      <c r="DZ2849" s="2"/>
      <c r="EA2849" s="2"/>
      <c r="EB2849" s="2"/>
      <c r="EC2849" s="2"/>
      <c r="ED2849" s="2"/>
      <c r="EE2849" s="2"/>
      <c r="EF2849" s="2"/>
      <c r="EG2849" s="2"/>
      <c r="EH2849" s="2"/>
      <c r="EI2849" s="2"/>
      <c r="EJ2849" s="2"/>
      <c r="EK2849" s="2"/>
      <c r="EL2849" s="2"/>
      <c r="EM2849" s="2"/>
      <c r="EN2849" s="2"/>
      <c r="EO2849" s="2"/>
      <c r="EP2849" s="2"/>
      <c r="EQ2849" s="2"/>
      <c r="ER2849" s="2"/>
      <c r="ES2849" s="2"/>
      <c r="ET2849" s="2"/>
      <c r="EU2849" s="2"/>
      <c r="EV2849" s="2"/>
      <c r="EW2849" s="2"/>
      <c r="EX2849" s="2"/>
      <c r="EY2849" s="2"/>
      <c r="EZ2849" s="2"/>
      <c r="FA2849" s="2"/>
      <c r="FB2849" s="2"/>
      <c r="FC2849" s="2"/>
      <c r="FD2849" s="2"/>
      <c r="FE2849" s="2"/>
      <c r="FF2849" s="2"/>
      <c r="FG2849" s="2"/>
      <c r="FH2849" s="2"/>
      <c r="FI2849" s="2"/>
      <c r="FJ2849" s="2"/>
      <c r="FK2849" s="2"/>
      <c r="FL2849" s="2"/>
      <c r="FM2849" s="2"/>
      <c r="FN2849" s="2"/>
      <c r="FO2849" s="2"/>
      <c r="FP2849" s="2"/>
      <c r="FQ2849" s="2"/>
      <c r="FR2849" s="2"/>
      <c r="FS2849" s="2"/>
      <c r="FT2849" s="2"/>
      <c r="FU2849" s="2"/>
      <c r="FV2849" s="2"/>
      <c r="FW2849" s="2"/>
      <c r="FX2849" s="2"/>
      <c r="FY2849" s="2"/>
      <c r="FZ2849" s="2"/>
      <c r="GA2849" s="2"/>
      <c r="GB2849" s="2"/>
      <c r="GC2849" s="2"/>
      <c r="GD2849" s="2"/>
      <c r="GE2849" s="2"/>
      <c r="GF2849" s="2"/>
      <c r="GG2849" s="2"/>
      <c r="GH2849" s="2"/>
      <c r="GI2849" s="2"/>
      <c r="GJ2849" s="2"/>
      <c r="GK2849" s="2"/>
      <c r="GL2849" s="2"/>
      <c r="GM2849" s="2"/>
      <c r="GN2849" s="2"/>
      <c r="GO2849" s="2"/>
      <c r="GP2849" s="2"/>
      <c r="GQ2849" s="2"/>
      <c r="GR2849" s="2"/>
      <c r="GS2849" s="2"/>
      <c r="GT2849" s="2"/>
      <c r="GU2849" s="2"/>
      <c r="GV2849" s="2"/>
      <c r="GW2849" s="2"/>
      <c r="GX2849" s="2"/>
      <c r="GY2849" s="2"/>
      <c r="GZ2849" s="2"/>
      <c r="HA2849" s="2"/>
      <c r="HB2849" s="2"/>
      <c r="HC2849" s="2"/>
      <c r="HD2849" s="2"/>
      <c r="HE2849" s="2"/>
      <c r="HF2849" s="2"/>
      <c r="HG2849" s="2"/>
      <c r="HH2849" s="2"/>
      <c r="HI2849" s="2"/>
      <c r="HJ2849" s="2"/>
      <c r="HK2849" s="2"/>
      <c r="HL2849" s="2"/>
      <c r="HM2849" s="2"/>
      <c r="HN2849" s="2"/>
      <c r="HO2849" s="2"/>
      <c r="HP2849" s="2"/>
      <c r="HQ2849" s="2"/>
      <c r="HR2849" s="2"/>
      <c r="HS2849" s="2"/>
      <c r="HT2849" s="2"/>
      <c r="HU2849" s="2"/>
      <c r="HV2849" s="2"/>
      <c r="HW2849" s="2"/>
      <c r="HX2849" s="2"/>
      <c r="HY2849" s="2"/>
      <c r="HZ2849" s="2"/>
      <c r="IA2849" s="2"/>
      <c r="IB2849" s="2"/>
      <c r="IC2849" s="2"/>
      <c r="ID2849" s="2"/>
      <c r="IE2849" s="2"/>
      <c r="IF2849" s="2"/>
      <c r="IG2849" s="2"/>
      <c r="IH2849" s="2"/>
      <c r="II2849" s="2"/>
      <c r="IJ2849" s="2"/>
      <c r="IK2849" s="2"/>
      <c r="IL2849" s="2"/>
      <c r="IM2849" s="2"/>
      <c r="IN2849" s="2"/>
      <c r="IO2849" s="2"/>
      <c r="IP2849" s="2"/>
      <c r="IQ2849" s="2"/>
    </row>
    <row r="2850" spans="1:251" s="16" customFormat="1" ht="18.75" customHeight="1">
      <c r="A2850" s="8"/>
      <c r="B2850" s="25"/>
      <c r="C2850" s="135" t="s">
        <v>785</v>
      </c>
      <c r="D2850" s="136"/>
      <c r="E2850" s="136"/>
      <c r="F2850" s="136"/>
      <c r="G2850" s="136"/>
      <c r="H2850" s="136"/>
      <c r="I2850" s="136"/>
      <c r="J2850" s="136"/>
      <c r="K2850" s="136"/>
      <c r="L2850" s="136"/>
      <c r="M2850" s="136"/>
      <c r="N2850" s="136"/>
      <c r="O2850" s="136"/>
      <c r="P2850" s="136"/>
      <c r="Q2850" s="136"/>
      <c r="R2850" s="136"/>
      <c r="S2850" s="136"/>
      <c r="T2850" s="136"/>
      <c r="U2850" s="136"/>
      <c r="V2850" s="136"/>
      <c r="W2850" s="136"/>
      <c r="X2850" s="136"/>
      <c r="Y2850" s="136"/>
      <c r="Z2850" s="137"/>
      <c r="AA2850" s="138">
        <v>42997</v>
      </c>
      <c r="AB2850" s="139"/>
      <c r="AC2850" s="139"/>
      <c r="AD2850" s="139"/>
      <c r="AE2850" s="139"/>
      <c r="AF2850" s="139"/>
      <c r="AG2850" s="139"/>
      <c r="AH2850" s="139"/>
      <c r="AI2850" s="140"/>
      <c r="AJ2850" s="138">
        <v>76000</v>
      </c>
      <c r="AK2850" s="139"/>
      <c r="AL2850" s="139"/>
      <c r="AM2850" s="139"/>
      <c r="AN2850" s="139"/>
      <c r="AO2850" s="139"/>
      <c r="AP2850" s="139"/>
      <c r="AQ2850" s="139"/>
      <c r="AR2850" s="140"/>
      <c r="AS2850" s="141"/>
      <c r="AT2850" s="142"/>
      <c r="AU2850" s="142"/>
      <c r="AV2850" s="142"/>
      <c r="AW2850" s="142"/>
      <c r="AX2850" s="143"/>
      <c r="AY2850" s="2"/>
      <c r="AZ2850" s="2"/>
      <c r="BA2850" s="2"/>
      <c r="BB2850" s="2"/>
      <c r="BC2850" s="2"/>
      <c r="BD2850" s="2"/>
      <c r="BE2850" s="2"/>
      <c r="BF2850" s="2"/>
      <c r="BG2850" s="2"/>
      <c r="BH2850" s="2"/>
      <c r="BI2850" s="2"/>
      <c r="BJ2850" s="2"/>
      <c r="BK2850" s="2"/>
      <c r="BL2850" s="2"/>
      <c r="BM2850" s="2"/>
      <c r="BN2850" s="2"/>
      <c r="BO2850" s="2"/>
      <c r="BP2850" s="2"/>
      <c r="BQ2850" s="2"/>
      <c r="BR2850" s="2"/>
      <c r="BS2850" s="2"/>
      <c r="BT2850" s="2"/>
      <c r="BU2850" s="2"/>
      <c r="BV2850" s="2"/>
      <c r="BW2850" s="2"/>
      <c r="BX2850" s="2"/>
      <c r="BY2850" s="2"/>
      <c r="BZ2850" s="2"/>
      <c r="CA2850" s="2"/>
      <c r="CB2850" s="2"/>
      <c r="CC2850" s="2"/>
      <c r="CD2850" s="2"/>
      <c r="CE2850" s="2"/>
      <c r="CF2850" s="2"/>
      <c r="CG2850" s="2"/>
      <c r="CH2850" s="2"/>
      <c r="CI2850" s="2"/>
      <c r="CJ2850" s="2"/>
      <c r="CK2850" s="2"/>
      <c r="CL2850" s="2"/>
      <c r="CM2850" s="2"/>
      <c r="CN2850" s="2"/>
      <c r="CO2850" s="2"/>
      <c r="CP2850" s="2"/>
      <c r="CQ2850" s="2"/>
      <c r="CR2850" s="2"/>
      <c r="CS2850" s="2"/>
      <c r="CT2850" s="2"/>
      <c r="CU2850" s="2"/>
      <c r="CV2850" s="2"/>
      <c r="CW2850" s="2"/>
      <c r="CX2850" s="2"/>
      <c r="CY2850" s="2"/>
      <c r="CZ2850" s="2"/>
      <c r="DA2850" s="2"/>
      <c r="DB2850" s="2"/>
      <c r="DC2850" s="2"/>
      <c r="DD2850" s="2"/>
      <c r="DE2850" s="2"/>
      <c r="DF2850" s="2"/>
      <c r="DG2850" s="2"/>
      <c r="DH2850" s="2"/>
      <c r="DI2850" s="2"/>
      <c r="DJ2850" s="2"/>
      <c r="DK2850" s="2"/>
      <c r="DL2850" s="2"/>
      <c r="DM2850" s="2"/>
      <c r="DN2850" s="2"/>
      <c r="DO2850" s="2"/>
      <c r="DP2850" s="2"/>
      <c r="DQ2850" s="2"/>
      <c r="DR2850" s="2"/>
      <c r="DS2850" s="2"/>
      <c r="DT2850" s="2"/>
      <c r="DU2850" s="2"/>
      <c r="DV2850" s="2"/>
      <c r="DW2850" s="2"/>
      <c r="DX2850" s="2"/>
      <c r="DY2850" s="2"/>
      <c r="DZ2850" s="2"/>
      <c r="EA2850" s="2"/>
      <c r="EB2850" s="2"/>
      <c r="EC2850" s="2"/>
      <c r="ED2850" s="2"/>
      <c r="EE2850" s="2"/>
      <c r="EF2850" s="2"/>
      <c r="EG2850" s="2"/>
      <c r="EH2850" s="2"/>
      <c r="EI2850" s="2"/>
      <c r="EJ2850" s="2"/>
      <c r="EK2850" s="2"/>
      <c r="EL2850" s="2"/>
      <c r="EM2850" s="2"/>
      <c r="EN2850" s="2"/>
      <c r="EO2850" s="2"/>
      <c r="EP2850" s="2"/>
      <c r="EQ2850" s="2"/>
      <c r="ER2850" s="2"/>
      <c r="ES2850" s="2"/>
      <c r="ET2850" s="2"/>
      <c r="EU2850" s="2"/>
      <c r="EV2850" s="2"/>
      <c r="EW2850" s="2"/>
      <c r="EX2850" s="2"/>
      <c r="EY2850" s="2"/>
      <c r="EZ2850" s="2"/>
      <c r="FA2850" s="2"/>
      <c r="FB2850" s="2"/>
      <c r="FC2850" s="2"/>
      <c r="FD2850" s="2"/>
      <c r="FE2850" s="2"/>
      <c r="FF2850" s="2"/>
      <c r="FG2850" s="2"/>
      <c r="FH2850" s="2"/>
      <c r="FI2850" s="2"/>
      <c r="FJ2850" s="2"/>
      <c r="FK2850" s="2"/>
      <c r="FL2850" s="2"/>
      <c r="FM2850" s="2"/>
      <c r="FN2850" s="2"/>
      <c r="FO2850" s="2"/>
      <c r="FP2850" s="2"/>
      <c r="FQ2850" s="2"/>
      <c r="FR2850" s="2"/>
      <c r="FS2850" s="2"/>
      <c r="FT2850" s="2"/>
      <c r="FU2850" s="2"/>
      <c r="FV2850" s="2"/>
      <c r="FW2850" s="2"/>
      <c r="FX2850" s="2"/>
      <c r="FY2850" s="2"/>
      <c r="FZ2850" s="2"/>
      <c r="GA2850" s="2"/>
      <c r="GB2850" s="2"/>
      <c r="GC2850" s="2"/>
      <c r="GD2850" s="2"/>
      <c r="GE2850" s="2"/>
      <c r="GF2850" s="2"/>
      <c r="GG2850" s="2"/>
      <c r="GH2850" s="2"/>
      <c r="GI2850" s="2"/>
      <c r="GJ2850" s="2"/>
      <c r="GK2850" s="2"/>
      <c r="GL2850" s="2"/>
      <c r="GM2850" s="2"/>
      <c r="GN2850" s="2"/>
      <c r="GO2850" s="2"/>
      <c r="GP2850" s="2"/>
      <c r="GQ2850" s="2"/>
      <c r="GR2850" s="2"/>
      <c r="GS2850" s="2"/>
      <c r="GT2850" s="2"/>
      <c r="GU2850" s="2"/>
      <c r="GV2850" s="2"/>
      <c r="GW2850" s="2"/>
      <c r="GX2850" s="2"/>
      <c r="GY2850" s="2"/>
      <c r="GZ2850" s="2"/>
      <c r="HA2850" s="2"/>
      <c r="HB2850" s="2"/>
      <c r="HC2850" s="2"/>
      <c r="HD2850" s="2"/>
      <c r="HE2850" s="2"/>
      <c r="HF2850" s="2"/>
      <c r="HG2850" s="2"/>
      <c r="HH2850" s="2"/>
      <c r="HI2850" s="2"/>
      <c r="HJ2850" s="2"/>
      <c r="HK2850" s="2"/>
      <c r="HL2850" s="2"/>
      <c r="HM2850" s="2"/>
      <c r="HN2850" s="2"/>
      <c r="HO2850" s="2"/>
      <c r="HP2850" s="2"/>
      <c r="HQ2850" s="2"/>
      <c r="HR2850" s="2"/>
      <c r="HS2850" s="2"/>
      <c r="HT2850" s="2"/>
      <c r="HU2850" s="2"/>
      <c r="HV2850" s="2"/>
      <c r="HW2850" s="2"/>
      <c r="HX2850" s="2"/>
      <c r="HY2850" s="2"/>
      <c r="HZ2850" s="2"/>
      <c r="IA2850" s="2"/>
      <c r="IB2850" s="2"/>
      <c r="IC2850" s="2"/>
      <c r="ID2850" s="2"/>
      <c r="IE2850" s="2"/>
      <c r="IF2850" s="2"/>
      <c r="IG2850" s="2"/>
      <c r="IH2850" s="2"/>
      <c r="II2850" s="2"/>
      <c r="IJ2850" s="2"/>
      <c r="IK2850" s="2"/>
      <c r="IL2850" s="2"/>
      <c r="IM2850" s="2"/>
      <c r="IN2850" s="2"/>
      <c r="IO2850" s="2"/>
      <c r="IP2850" s="2"/>
      <c r="IQ2850" s="2"/>
    </row>
    <row r="2851" spans="1:251" s="16" customFormat="1" ht="18.75" customHeight="1">
      <c r="A2851" s="8"/>
      <c r="B2851" s="25"/>
      <c r="C2851" s="135" t="s">
        <v>328</v>
      </c>
      <c r="D2851" s="136"/>
      <c r="E2851" s="136"/>
      <c r="F2851" s="136"/>
      <c r="G2851" s="136"/>
      <c r="H2851" s="136"/>
      <c r="I2851" s="136"/>
      <c r="J2851" s="136"/>
      <c r="K2851" s="136"/>
      <c r="L2851" s="136"/>
      <c r="M2851" s="136"/>
      <c r="N2851" s="136"/>
      <c r="O2851" s="136"/>
      <c r="P2851" s="136"/>
      <c r="Q2851" s="136"/>
      <c r="R2851" s="136"/>
      <c r="S2851" s="136"/>
      <c r="T2851" s="136"/>
      <c r="U2851" s="136"/>
      <c r="V2851" s="136"/>
      <c r="W2851" s="136"/>
      <c r="X2851" s="136"/>
      <c r="Y2851" s="136"/>
      <c r="Z2851" s="137"/>
      <c r="AA2851" s="138">
        <v>8895</v>
      </c>
      <c r="AB2851" s="139"/>
      <c r="AC2851" s="139"/>
      <c r="AD2851" s="139"/>
      <c r="AE2851" s="139"/>
      <c r="AF2851" s="139"/>
      <c r="AG2851" s="139"/>
      <c r="AH2851" s="139"/>
      <c r="AI2851" s="140"/>
      <c r="AJ2851" s="138">
        <v>11929</v>
      </c>
      <c r="AK2851" s="139"/>
      <c r="AL2851" s="139"/>
      <c r="AM2851" s="139"/>
      <c r="AN2851" s="139"/>
      <c r="AO2851" s="139"/>
      <c r="AP2851" s="139"/>
      <c r="AQ2851" s="139"/>
      <c r="AR2851" s="140"/>
      <c r="AS2851" s="141"/>
      <c r="AT2851" s="142"/>
      <c r="AU2851" s="142"/>
      <c r="AV2851" s="142"/>
      <c r="AW2851" s="142"/>
      <c r="AX2851" s="143"/>
      <c r="AY2851" s="2"/>
      <c r="AZ2851" s="2"/>
      <c r="BA2851" s="2"/>
      <c r="BB2851" s="2"/>
      <c r="BC2851" s="2"/>
      <c r="BD2851" s="2"/>
      <c r="BE2851" s="2"/>
      <c r="BF2851" s="2"/>
      <c r="BG2851" s="2"/>
      <c r="BH2851" s="2"/>
      <c r="BI2851" s="2"/>
      <c r="BJ2851" s="2"/>
      <c r="BK2851" s="2"/>
      <c r="BL2851" s="2"/>
      <c r="BM2851" s="2"/>
      <c r="BN2851" s="2"/>
      <c r="BO2851" s="2"/>
      <c r="BP2851" s="2"/>
      <c r="BQ2851" s="2"/>
      <c r="BR2851" s="2"/>
      <c r="BS2851" s="2"/>
      <c r="BT2851" s="2"/>
      <c r="BU2851" s="2"/>
      <c r="BV2851" s="2"/>
      <c r="BW2851" s="2"/>
      <c r="BX2851" s="2"/>
      <c r="BY2851" s="2"/>
      <c r="BZ2851" s="2"/>
      <c r="CA2851" s="2"/>
      <c r="CB2851" s="2"/>
      <c r="CC2851" s="2"/>
      <c r="CD2851" s="2"/>
      <c r="CE2851" s="2"/>
      <c r="CF2851" s="2"/>
      <c r="CG2851" s="2"/>
      <c r="CH2851" s="2"/>
      <c r="CI2851" s="2"/>
      <c r="CJ2851" s="2"/>
      <c r="CK2851" s="2"/>
      <c r="CL2851" s="2"/>
      <c r="CM2851" s="2"/>
      <c r="CN2851" s="2"/>
      <c r="CO2851" s="2"/>
      <c r="CP2851" s="2"/>
      <c r="CQ2851" s="2"/>
      <c r="CR2851" s="2"/>
      <c r="CS2851" s="2"/>
      <c r="CT2851" s="2"/>
      <c r="CU2851" s="2"/>
      <c r="CV2851" s="2"/>
      <c r="CW2851" s="2"/>
      <c r="CX2851" s="2"/>
      <c r="CY2851" s="2"/>
      <c r="CZ2851" s="2"/>
      <c r="DA2851" s="2"/>
      <c r="DB2851" s="2"/>
      <c r="DC2851" s="2"/>
      <c r="DD2851" s="2"/>
      <c r="DE2851" s="2"/>
      <c r="DF2851" s="2"/>
      <c r="DG2851" s="2"/>
      <c r="DH2851" s="2"/>
      <c r="DI2851" s="2"/>
      <c r="DJ2851" s="2"/>
      <c r="DK2851" s="2"/>
      <c r="DL2851" s="2"/>
      <c r="DM2851" s="2"/>
      <c r="DN2851" s="2"/>
      <c r="DO2851" s="2"/>
      <c r="DP2851" s="2"/>
      <c r="DQ2851" s="2"/>
      <c r="DR2851" s="2"/>
      <c r="DS2851" s="2"/>
      <c r="DT2851" s="2"/>
      <c r="DU2851" s="2"/>
      <c r="DV2851" s="2"/>
      <c r="DW2851" s="2"/>
      <c r="DX2851" s="2"/>
      <c r="DY2851" s="2"/>
      <c r="DZ2851" s="2"/>
      <c r="EA2851" s="2"/>
      <c r="EB2851" s="2"/>
      <c r="EC2851" s="2"/>
      <c r="ED2851" s="2"/>
      <c r="EE2851" s="2"/>
      <c r="EF2851" s="2"/>
      <c r="EG2851" s="2"/>
      <c r="EH2851" s="2"/>
      <c r="EI2851" s="2"/>
      <c r="EJ2851" s="2"/>
      <c r="EK2851" s="2"/>
      <c r="EL2851" s="2"/>
      <c r="EM2851" s="2"/>
      <c r="EN2851" s="2"/>
      <c r="EO2851" s="2"/>
      <c r="EP2851" s="2"/>
      <c r="EQ2851" s="2"/>
      <c r="ER2851" s="2"/>
      <c r="ES2851" s="2"/>
      <c r="ET2851" s="2"/>
      <c r="EU2851" s="2"/>
      <c r="EV2851" s="2"/>
      <c r="EW2851" s="2"/>
      <c r="EX2851" s="2"/>
      <c r="EY2851" s="2"/>
      <c r="EZ2851" s="2"/>
      <c r="FA2851" s="2"/>
      <c r="FB2851" s="2"/>
      <c r="FC2851" s="2"/>
      <c r="FD2851" s="2"/>
      <c r="FE2851" s="2"/>
      <c r="FF2851" s="2"/>
      <c r="FG2851" s="2"/>
      <c r="FH2851" s="2"/>
      <c r="FI2851" s="2"/>
      <c r="FJ2851" s="2"/>
      <c r="FK2851" s="2"/>
      <c r="FL2851" s="2"/>
      <c r="FM2851" s="2"/>
      <c r="FN2851" s="2"/>
      <c r="FO2851" s="2"/>
      <c r="FP2851" s="2"/>
      <c r="FQ2851" s="2"/>
      <c r="FR2851" s="2"/>
      <c r="FS2851" s="2"/>
      <c r="FT2851" s="2"/>
      <c r="FU2851" s="2"/>
      <c r="FV2851" s="2"/>
      <c r="FW2851" s="2"/>
      <c r="FX2851" s="2"/>
      <c r="FY2851" s="2"/>
      <c r="FZ2851" s="2"/>
      <c r="GA2851" s="2"/>
      <c r="GB2851" s="2"/>
      <c r="GC2851" s="2"/>
      <c r="GD2851" s="2"/>
      <c r="GE2851" s="2"/>
      <c r="GF2851" s="2"/>
      <c r="GG2851" s="2"/>
      <c r="GH2851" s="2"/>
      <c r="GI2851" s="2"/>
      <c r="GJ2851" s="2"/>
      <c r="GK2851" s="2"/>
      <c r="GL2851" s="2"/>
      <c r="GM2851" s="2"/>
      <c r="GN2851" s="2"/>
      <c r="GO2851" s="2"/>
      <c r="GP2851" s="2"/>
      <c r="GQ2851" s="2"/>
      <c r="GR2851" s="2"/>
      <c r="GS2851" s="2"/>
      <c r="GT2851" s="2"/>
      <c r="GU2851" s="2"/>
      <c r="GV2851" s="2"/>
      <c r="GW2851" s="2"/>
      <c r="GX2851" s="2"/>
      <c r="GY2851" s="2"/>
      <c r="GZ2851" s="2"/>
      <c r="HA2851" s="2"/>
      <c r="HB2851" s="2"/>
      <c r="HC2851" s="2"/>
      <c r="HD2851" s="2"/>
      <c r="HE2851" s="2"/>
      <c r="HF2851" s="2"/>
      <c r="HG2851" s="2"/>
      <c r="HH2851" s="2"/>
      <c r="HI2851" s="2"/>
      <c r="HJ2851" s="2"/>
      <c r="HK2851" s="2"/>
      <c r="HL2851" s="2"/>
      <c r="HM2851" s="2"/>
      <c r="HN2851" s="2"/>
      <c r="HO2851" s="2"/>
      <c r="HP2851" s="2"/>
      <c r="HQ2851" s="2"/>
      <c r="HR2851" s="2"/>
      <c r="HS2851" s="2"/>
      <c r="HT2851" s="2"/>
      <c r="HU2851" s="2"/>
      <c r="HV2851" s="2"/>
      <c r="HW2851" s="2"/>
      <c r="HX2851" s="2"/>
      <c r="HY2851" s="2"/>
      <c r="HZ2851" s="2"/>
      <c r="IA2851" s="2"/>
      <c r="IB2851" s="2"/>
      <c r="IC2851" s="2"/>
      <c r="ID2851" s="2"/>
      <c r="IE2851" s="2"/>
      <c r="IF2851" s="2"/>
      <c r="IG2851" s="2"/>
      <c r="IH2851" s="2"/>
      <c r="II2851" s="2"/>
      <c r="IJ2851" s="2"/>
      <c r="IK2851" s="2"/>
      <c r="IL2851" s="2"/>
      <c r="IM2851" s="2"/>
      <c r="IN2851" s="2"/>
      <c r="IO2851" s="2"/>
      <c r="IP2851" s="2"/>
      <c r="IQ2851" s="2"/>
    </row>
    <row r="2852" spans="1:251" s="16" customFormat="1" ht="18.75" customHeight="1" thickBot="1">
      <c r="A2852" s="17"/>
      <c r="B2852" s="144" t="s">
        <v>11</v>
      </c>
      <c r="C2852" s="145"/>
      <c r="D2852" s="145"/>
      <c r="E2852" s="145"/>
      <c r="F2852" s="145"/>
      <c r="G2852" s="145"/>
      <c r="H2852" s="145"/>
      <c r="I2852" s="145"/>
      <c r="J2852" s="145"/>
      <c r="K2852" s="145"/>
      <c r="L2852" s="145"/>
      <c r="M2852" s="145"/>
      <c r="N2852" s="145"/>
      <c r="O2852" s="145"/>
      <c r="P2852" s="145"/>
      <c r="Q2852" s="145"/>
      <c r="R2852" s="145"/>
      <c r="S2852" s="145"/>
      <c r="T2852" s="145"/>
      <c r="U2852" s="145"/>
      <c r="V2852" s="145"/>
      <c r="W2852" s="145"/>
      <c r="X2852" s="145"/>
      <c r="Y2852" s="145"/>
      <c r="Z2852" s="146"/>
      <c r="AA2852" s="147">
        <f>SUM($AA$2849:$AA$2851)</f>
        <v>63392</v>
      </c>
      <c r="AB2852" s="148"/>
      <c r="AC2852" s="148"/>
      <c r="AD2852" s="148"/>
      <c r="AE2852" s="148"/>
      <c r="AF2852" s="148"/>
      <c r="AG2852" s="148"/>
      <c r="AH2852" s="148"/>
      <c r="AI2852" s="149"/>
      <c r="AJ2852" s="147">
        <f>SUM($AJ$2849:$AJ$2851)</f>
        <v>746310</v>
      </c>
      <c r="AK2852" s="148"/>
      <c r="AL2852" s="148"/>
      <c r="AM2852" s="148"/>
      <c r="AN2852" s="148"/>
      <c r="AO2852" s="148"/>
      <c r="AP2852" s="148"/>
      <c r="AQ2852" s="148"/>
      <c r="AR2852" s="149"/>
      <c r="AS2852" s="150"/>
      <c r="AT2852" s="151"/>
      <c r="AU2852" s="151"/>
      <c r="AV2852" s="151"/>
      <c r="AW2852" s="151"/>
      <c r="AX2852" s="152"/>
      <c r="AY2852" s="2"/>
      <c r="AZ2852" s="2"/>
      <c r="BA2852" s="2"/>
      <c r="BB2852" s="2"/>
      <c r="BC2852" s="2"/>
      <c r="BD2852" s="2"/>
      <c r="BE2852" s="2"/>
      <c r="BF2852" s="2"/>
      <c r="BG2852" s="2"/>
      <c r="BH2852" s="2"/>
      <c r="BI2852" s="2"/>
      <c r="BJ2852" s="2"/>
      <c r="BK2852" s="2"/>
      <c r="BL2852" s="2"/>
      <c r="BM2852" s="2"/>
      <c r="BN2852" s="2"/>
      <c r="BO2852" s="2"/>
      <c r="BP2852" s="2"/>
      <c r="BQ2852" s="2"/>
      <c r="BR2852" s="2"/>
      <c r="BS2852" s="2"/>
      <c r="BT2852" s="2"/>
      <c r="BU2852" s="2"/>
      <c r="BV2852" s="2"/>
      <c r="BW2852" s="2"/>
      <c r="BX2852" s="2"/>
      <c r="BY2852" s="2"/>
      <c r="BZ2852" s="2"/>
      <c r="CA2852" s="2"/>
      <c r="CB2852" s="2"/>
      <c r="CC2852" s="2"/>
      <c r="CD2852" s="2"/>
      <c r="CE2852" s="2"/>
      <c r="CF2852" s="2"/>
      <c r="CG2852" s="2"/>
      <c r="CH2852" s="2"/>
      <c r="CI2852" s="2"/>
      <c r="CJ2852" s="2"/>
      <c r="CK2852" s="2"/>
      <c r="CL2852" s="2"/>
      <c r="CM2852" s="2"/>
      <c r="CN2852" s="2"/>
      <c r="CO2852" s="2"/>
      <c r="CP2852" s="2"/>
      <c r="CQ2852" s="2"/>
      <c r="CR2852" s="2"/>
      <c r="CS2852" s="2"/>
      <c r="CT2852" s="2"/>
      <c r="CU2852" s="2"/>
      <c r="CV2852" s="2"/>
      <c r="CW2852" s="2"/>
      <c r="CX2852" s="2"/>
      <c r="CY2852" s="2"/>
      <c r="CZ2852" s="2"/>
      <c r="DA2852" s="2"/>
      <c r="DB2852" s="2"/>
      <c r="DC2852" s="2"/>
      <c r="DD2852" s="2"/>
      <c r="DE2852" s="2"/>
      <c r="DF2852" s="2"/>
      <c r="DG2852" s="2"/>
      <c r="DH2852" s="2"/>
      <c r="DI2852" s="2"/>
      <c r="DJ2852" s="2"/>
      <c r="DK2852" s="2"/>
      <c r="DL2852" s="2"/>
      <c r="DM2852" s="2"/>
      <c r="DN2852" s="2"/>
      <c r="DO2852" s="2"/>
      <c r="DP2852" s="2"/>
      <c r="DQ2852" s="2"/>
      <c r="DR2852" s="2"/>
      <c r="DS2852" s="2"/>
      <c r="DT2852" s="2"/>
      <c r="DU2852" s="2"/>
      <c r="DV2852" s="2"/>
      <c r="DW2852" s="2"/>
      <c r="DX2852" s="2"/>
      <c r="DY2852" s="2"/>
      <c r="DZ2852" s="2"/>
      <c r="EA2852" s="2"/>
      <c r="EB2852" s="2"/>
      <c r="EC2852" s="2"/>
      <c r="ED2852" s="2"/>
      <c r="EE2852" s="2"/>
      <c r="EF2852" s="2"/>
      <c r="EG2852" s="2"/>
      <c r="EH2852" s="2"/>
      <c r="EI2852" s="2"/>
      <c r="EJ2852" s="2"/>
      <c r="EK2852" s="2"/>
      <c r="EL2852" s="2"/>
      <c r="EM2852" s="2"/>
      <c r="EN2852" s="2"/>
      <c r="EO2852" s="2"/>
      <c r="EP2852" s="2"/>
      <c r="EQ2852" s="2"/>
      <c r="ER2852" s="2"/>
      <c r="ES2852" s="2"/>
      <c r="ET2852" s="2"/>
      <c r="EU2852" s="2"/>
      <c r="EV2852" s="2"/>
      <c r="EW2852" s="2"/>
      <c r="EX2852" s="2"/>
      <c r="EY2852" s="2"/>
      <c r="EZ2852" s="2"/>
      <c r="FA2852" s="2"/>
      <c r="FB2852" s="2"/>
      <c r="FC2852" s="2"/>
      <c r="FD2852" s="2"/>
      <c r="FE2852" s="2"/>
      <c r="FF2852" s="2"/>
      <c r="FG2852" s="2"/>
      <c r="FH2852" s="2"/>
      <c r="FI2852" s="2"/>
      <c r="FJ2852" s="2"/>
      <c r="FK2852" s="2"/>
      <c r="FL2852" s="2"/>
      <c r="FM2852" s="2"/>
      <c r="FN2852" s="2"/>
      <c r="FO2852" s="2"/>
      <c r="FP2852" s="2"/>
      <c r="FQ2852" s="2"/>
      <c r="FR2852" s="2"/>
      <c r="FS2852" s="2"/>
      <c r="FT2852" s="2"/>
      <c r="FU2852" s="2"/>
      <c r="FV2852" s="2"/>
      <c r="FW2852" s="2"/>
      <c r="FX2852" s="2"/>
      <c r="FY2852" s="2"/>
      <c r="FZ2852" s="2"/>
      <c r="GA2852" s="2"/>
      <c r="GB2852" s="2"/>
      <c r="GC2852" s="2"/>
      <c r="GD2852" s="2"/>
      <c r="GE2852" s="2"/>
      <c r="GF2852" s="2"/>
      <c r="GG2852" s="2"/>
      <c r="GH2852" s="2"/>
      <c r="GI2852" s="2"/>
      <c r="GJ2852" s="2"/>
      <c r="GK2852" s="2"/>
      <c r="GL2852" s="2"/>
      <c r="GM2852" s="2"/>
      <c r="GN2852" s="2"/>
      <c r="GO2852" s="2"/>
      <c r="GP2852" s="2"/>
      <c r="GQ2852" s="2"/>
      <c r="GR2852" s="2"/>
      <c r="GS2852" s="2"/>
      <c r="GT2852" s="2"/>
      <c r="GU2852" s="2"/>
      <c r="GV2852" s="2"/>
      <c r="GW2852" s="2"/>
      <c r="GX2852" s="2"/>
      <c r="GY2852" s="2"/>
      <c r="GZ2852" s="2"/>
      <c r="HA2852" s="2"/>
      <c r="HB2852" s="2"/>
      <c r="HC2852" s="2"/>
      <c r="HD2852" s="2"/>
      <c r="HE2852" s="2"/>
      <c r="HF2852" s="2"/>
      <c r="HG2852" s="2"/>
      <c r="HH2852" s="2"/>
      <c r="HI2852" s="2"/>
      <c r="HJ2852" s="2"/>
      <c r="HK2852" s="2"/>
      <c r="HL2852" s="2"/>
      <c r="HM2852" s="2"/>
      <c r="HN2852" s="2"/>
      <c r="HO2852" s="2"/>
      <c r="HP2852" s="2"/>
      <c r="HQ2852" s="2"/>
      <c r="HR2852" s="2"/>
      <c r="HS2852" s="2"/>
      <c r="HT2852" s="2"/>
      <c r="HU2852" s="2"/>
      <c r="HV2852" s="2"/>
      <c r="HW2852" s="2"/>
      <c r="HX2852" s="2"/>
      <c r="HY2852" s="2"/>
      <c r="HZ2852" s="2"/>
      <c r="IA2852" s="2"/>
      <c r="IB2852" s="2"/>
      <c r="IC2852" s="2"/>
      <c r="ID2852" s="2"/>
      <c r="IE2852" s="2"/>
      <c r="IF2852" s="2"/>
      <c r="IG2852" s="2"/>
      <c r="IH2852" s="2"/>
      <c r="II2852" s="2"/>
      <c r="IJ2852" s="2"/>
      <c r="IK2852" s="2"/>
      <c r="IL2852" s="2"/>
      <c r="IM2852" s="2"/>
      <c r="IN2852" s="2"/>
      <c r="IO2852" s="2"/>
      <c r="IP2852" s="2"/>
      <c r="IQ2852" s="2"/>
    </row>
    <row r="2854" spans="1:251" ht="19.2">
      <c r="A2854" s="1" t="s">
        <v>0</v>
      </c>
      <c r="AW2854" s="3"/>
      <c r="AX2854" s="4"/>
      <c r="AY2854" s="3"/>
    </row>
    <row r="2856" spans="1:251" ht="18">
      <c r="B2856" s="115" t="s">
        <v>8</v>
      </c>
      <c r="C2856" s="116"/>
      <c r="D2856" s="116"/>
      <c r="E2856" s="116"/>
      <c r="F2856" s="116"/>
      <c r="G2856" s="116"/>
      <c r="H2856" s="116"/>
      <c r="I2856" s="116"/>
      <c r="J2856" s="116"/>
      <c r="K2856" s="116"/>
      <c r="L2856" s="116"/>
      <c r="M2856" s="116"/>
      <c r="N2856" s="116"/>
      <c r="O2856" s="116"/>
      <c r="P2856" s="116"/>
      <c r="Q2856" s="116"/>
      <c r="R2856" s="116"/>
      <c r="S2856" s="116"/>
      <c r="T2856" s="116"/>
      <c r="U2856" s="116"/>
      <c r="V2856" s="116"/>
      <c r="W2856" s="116"/>
      <c r="X2856" s="116"/>
      <c r="Y2856" s="116"/>
      <c r="Z2856" s="116"/>
      <c r="AA2856" s="116"/>
      <c r="AB2856" s="116"/>
      <c r="AC2856" s="116"/>
      <c r="AD2856" s="116"/>
      <c r="AE2856" s="116"/>
      <c r="AF2856" s="116"/>
      <c r="AG2856" s="116"/>
      <c r="AH2856" s="116"/>
      <c r="AI2856" s="116"/>
      <c r="AJ2856" s="116"/>
      <c r="AK2856" s="116"/>
      <c r="AL2856" s="116"/>
      <c r="AM2856" s="116"/>
      <c r="AN2856" s="116"/>
      <c r="AO2856" s="116"/>
      <c r="AP2856" s="116"/>
      <c r="AQ2856" s="116"/>
      <c r="AR2856" s="116"/>
      <c r="AS2856" s="116"/>
      <c r="AT2856" s="116"/>
      <c r="AU2856" s="116"/>
      <c r="AV2856" s="116"/>
      <c r="AW2856" s="116"/>
      <c r="AX2856" s="116"/>
    </row>
    <row r="2857" spans="1:251">
      <c r="Z2857" s="5"/>
      <c r="AD2857" s="5"/>
      <c r="AE2857" s="5"/>
      <c r="AF2857" s="5"/>
      <c r="AG2857" s="5"/>
      <c r="AH2857" s="5"/>
      <c r="AI2857" s="5"/>
      <c r="AO2857" s="5"/>
    </row>
    <row r="2858" spans="1:251" ht="13.8" thickBot="1">
      <c r="Z2858" s="5"/>
      <c r="AD2858" s="5"/>
      <c r="AE2858" s="5"/>
      <c r="AF2858" s="5"/>
      <c r="AG2858" s="5"/>
      <c r="AH2858" s="5"/>
      <c r="AI2858" s="5"/>
      <c r="AO2858" s="5"/>
      <c r="DI2858" s="6"/>
    </row>
    <row r="2859" spans="1:251" ht="24.75" customHeight="1" thickBot="1">
      <c r="B2859" s="117" t="s">
        <v>1</v>
      </c>
      <c r="C2859" s="118"/>
      <c r="D2859" s="118"/>
      <c r="E2859" s="118"/>
      <c r="F2859" s="118"/>
      <c r="G2859" s="118"/>
      <c r="H2859" s="119" t="s">
        <v>330</v>
      </c>
      <c r="I2859" s="120"/>
      <c r="J2859" s="120"/>
      <c r="K2859" s="120"/>
      <c r="L2859" s="120"/>
      <c r="M2859" s="120"/>
      <c r="N2859" s="120"/>
      <c r="O2859" s="120"/>
      <c r="P2859" s="120"/>
      <c r="Q2859" s="120"/>
      <c r="R2859" s="120"/>
      <c r="S2859" s="120"/>
      <c r="T2859" s="120"/>
      <c r="U2859" s="120"/>
      <c r="V2859" s="120"/>
      <c r="W2859" s="120"/>
      <c r="X2859" s="120"/>
      <c r="Y2859" s="120"/>
      <c r="Z2859" s="120"/>
      <c r="AA2859" s="120"/>
      <c r="AB2859" s="120"/>
      <c r="AC2859" s="120"/>
      <c r="AD2859" s="120"/>
      <c r="AE2859" s="120"/>
      <c r="AF2859" s="120"/>
      <c r="AG2859" s="120"/>
      <c r="AH2859" s="120"/>
      <c r="AI2859" s="120"/>
      <c r="AJ2859" s="120"/>
      <c r="AK2859" s="120"/>
      <c r="AL2859" s="120"/>
      <c r="AM2859" s="120"/>
      <c r="AN2859" s="120"/>
      <c r="AO2859" s="120"/>
      <c r="AP2859" s="120"/>
      <c r="AQ2859" s="120"/>
      <c r="AR2859" s="120"/>
      <c r="AS2859" s="120"/>
      <c r="AT2859" s="120"/>
      <c r="AU2859" s="120"/>
      <c r="AV2859" s="120"/>
      <c r="AW2859" s="120"/>
      <c r="AX2859" s="121"/>
      <c r="DI2859" s="6"/>
    </row>
    <row r="2860" spans="1:251" ht="14.4">
      <c r="B2860" s="7"/>
      <c r="C2860" s="7"/>
      <c r="D2860" s="7"/>
      <c r="E2860" s="7"/>
      <c r="F2860" s="7"/>
      <c r="G2860" s="7"/>
      <c r="H2860" s="8"/>
      <c r="I2860" s="8"/>
      <c r="J2860" s="8"/>
      <c r="K2860" s="8"/>
      <c r="L2860" s="9"/>
      <c r="M2860" s="9"/>
      <c r="N2860" s="9"/>
      <c r="O2860" s="9"/>
      <c r="P2860" s="8"/>
      <c r="Q2860" s="8"/>
      <c r="R2860" s="8"/>
      <c r="S2860" s="8"/>
      <c r="T2860" s="8"/>
      <c r="U2860" s="8"/>
      <c r="V2860" s="10"/>
      <c r="W2860" s="10"/>
      <c r="X2860" s="10"/>
      <c r="Y2860" s="10"/>
      <c r="Z2860" s="10"/>
      <c r="AA2860" s="10"/>
      <c r="AB2860" s="10"/>
      <c r="AC2860" s="10"/>
      <c r="AD2860" s="10"/>
      <c r="AE2860" s="10"/>
      <c r="AF2860" s="10"/>
      <c r="AG2860" s="10"/>
      <c r="AH2860" s="10"/>
      <c r="AI2860" s="10"/>
      <c r="AJ2860" s="10"/>
      <c r="AK2860" s="10"/>
      <c r="AL2860" s="10"/>
      <c r="AM2860" s="10"/>
      <c r="AN2860" s="10"/>
      <c r="AO2860" s="10"/>
      <c r="AP2860" s="10"/>
      <c r="AQ2860" s="10"/>
      <c r="AR2860" s="10"/>
      <c r="AS2860" s="10"/>
      <c r="AT2860" s="10"/>
      <c r="AU2860" s="10"/>
      <c r="AV2860" s="10"/>
      <c r="AW2860" s="10"/>
      <c r="AX2860" s="10"/>
      <c r="DI2860" s="6"/>
    </row>
    <row r="2861" spans="1:251" ht="15" thickBot="1">
      <c r="A2861" s="11"/>
      <c r="B2861" s="10" t="s">
        <v>2</v>
      </c>
      <c r="C2861" s="8"/>
      <c r="D2861" s="8"/>
      <c r="E2861" s="8"/>
      <c r="F2861" s="8"/>
      <c r="G2861" s="8"/>
      <c r="H2861" s="8"/>
      <c r="I2861" s="8"/>
      <c r="J2861" s="8"/>
      <c r="K2861" s="8"/>
      <c r="L2861" s="9"/>
      <c r="M2861" s="9"/>
      <c r="N2861" s="9"/>
      <c r="O2861" s="9"/>
      <c r="P2861" s="8"/>
      <c r="Q2861" s="8"/>
      <c r="R2861" s="8"/>
      <c r="S2861" s="8"/>
      <c r="T2861" s="8"/>
      <c r="U2861" s="8"/>
      <c r="V2861" s="10"/>
      <c r="W2861" s="10"/>
      <c r="X2861" s="10"/>
      <c r="Y2861" s="10"/>
      <c r="Z2861" s="10"/>
      <c r="AA2861" s="10"/>
      <c r="AB2861" s="10"/>
      <c r="AC2861" s="10"/>
      <c r="AD2861" s="10"/>
      <c r="AE2861" s="10"/>
      <c r="AF2861" s="10"/>
      <c r="AG2861" s="10"/>
      <c r="AH2861" s="10"/>
      <c r="AI2861" s="10"/>
      <c r="AJ2861" s="10"/>
      <c r="AK2861" s="10"/>
      <c r="AL2861" s="10"/>
      <c r="AM2861" s="10"/>
      <c r="AN2861" s="10"/>
      <c r="AO2861" s="10"/>
      <c r="AP2861" s="10"/>
      <c r="AQ2861" s="10"/>
      <c r="AR2861" s="10"/>
      <c r="AS2861" s="10"/>
      <c r="AT2861" s="10"/>
      <c r="AU2861" s="10"/>
      <c r="AV2861" s="10"/>
      <c r="AW2861" s="10"/>
      <c r="AX2861" s="10"/>
      <c r="DI2861" s="6"/>
    </row>
    <row r="2862" spans="1:251" ht="14.4">
      <c r="A2862" s="8"/>
      <c r="B2862" s="12"/>
      <c r="C2862" s="7"/>
      <c r="D2862" s="7"/>
      <c r="E2862" s="7"/>
      <c r="F2862" s="7"/>
      <c r="G2862" s="7"/>
      <c r="H2862" s="7"/>
      <c r="I2862" s="7"/>
      <c r="J2862" s="7"/>
      <c r="K2862" s="7"/>
      <c r="L2862" s="13"/>
      <c r="M2862" s="13"/>
      <c r="N2862" s="13"/>
      <c r="O2862" s="13"/>
      <c r="P2862" s="7"/>
      <c r="Q2862" s="7"/>
      <c r="R2862" s="7"/>
      <c r="S2862" s="7"/>
      <c r="T2862" s="7"/>
      <c r="U2862" s="7"/>
      <c r="V2862" s="14"/>
      <c r="W2862" s="14"/>
      <c r="X2862" s="14"/>
      <c r="Y2862" s="14"/>
      <c r="Z2862" s="14"/>
      <c r="AA2862" s="14"/>
      <c r="AB2862" s="14"/>
      <c r="AC2862" s="14"/>
      <c r="AD2862" s="14"/>
      <c r="AE2862" s="14"/>
      <c r="AF2862" s="14"/>
      <c r="AG2862" s="14"/>
      <c r="AH2862" s="14"/>
      <c r="AI2862" s="14"/>
      <c r="AJ2862" s="14"/>
      <c r="AK2862" s="14"/>
      <c r="AL2862" s="14"/>
      <c r="AM2862" s="14"/>
      <c r="AN2862" s="14"/>
      <c r="AO2862" s="14"/>
      <c r="AP2862" s="14"/>
      <c r="AQ2862" s="14"/>
      <c r="AR2862" s="14"/>
      <c r="AS2862" s="14"/>
      <c r="AT2862" s="14"/>
      <c r="AU2862" s="14"/>
      <c r="AV2862" s="14"/>
      <c r="AW2862" s="14"/>
      <c r="AX2862" s="15"/>
    </row>
    <row r="2863" spans="1:251" ht="12" customHeight="1">
      <c r="A2863" s="8"/>
      <c r="B2863" s="122" t="s">
        <v>331</v>
      </c>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4"/>
    </row>
    <row r="2864" spans="1:251" ht="12" customHeight="1">
      <c r="A2864" s="8"/>
      <c r="B2864" s="122"/>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4"/>
      <c r="BC2864" s="16"/>
    </row>
    <row r="2865" spans="1:113" ht="12" customHeight="1">
      <c r="A2865" s="8"/>
      <c r="B2865" s="122"/>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4"/>
    </row>
    <row r="2866" spans="1:113" ht="12" customHeight="1">
      <c r="A2866" s="8"/>
      <c r="B2866" s="122"/>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4"/>
    </row>
    <row r="2867" spans="1:113" ht="12" customHeight="1">
      <c r="A2867" s="8"/>
      <c r="B2867" s="122"/>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4"/>
    </row>
    <row r="2868" spans="1:113" ht="15" thickBot="1">
      <c r="A2868" s="17"/>
      <c r="B2868" s="18"/>
      <c r="C2868" s="19"/>
      <c r="D2868" s="19"/>
      <c r="E2868" s="19"/>
      <c r="F2868" s="19"/>
      <c r="G2868" s="19"/>
      <c r="H2868" s="19"/>
      <c r="I2868" s="19"/>
      <c r="J2868" s="19"/>
      <c r="K2868" s="19"/>
      <c r="L2868" s="19"/>
      <c r="M2868" s="19"/>
      <c r="N2868" s="19"/>
      <c r="O2868" s="19"/>
      <c r="P2868" s="19"/>
      <c r="Q2868" s="19"/>
      <c r="R2868" s="19"/>
      <c r="S2868" s="19"/>
      <c r="T2868" s="19"/>
      <c r="U2868" s="19"/>
      <c r="V2868" s="19"/>
      <c r="W2868" s="19"/>
      <c r="X2868" s="19"/>
      <c r="Y2868" s="19"/>
      <c r="Z2868" s="19"/>
      <c r="AA2868" s="19"/>
      <c r="AB2868" s="19"/>
      <c r="AC2868" s="19"/>
      <c r="AD2868" s="19"/>
      <c r="AE2868" s="19"/>
      <c r="AF2868" s="19"/>
      <c r="AG2868" s="19"/>
      <c r="AH2868" s="19"/>
      <c r="AI2868" s="19"/>
      <c r="AJ2868" s="19"/>
      <c r="AK2868" s="19"/>
      <c r="AL2868" s="19"/>
      <c r="AM2868" s="19"/>
      <c r="AN2868" s="19"/>
      <c r="AO2868" s="19"/>
      <c r="AP2868" s="19"/>
      <c r="AQ2868" s="19"/>
      <c r="AR2868" s="19"/>
      <c r="AS2868" s="19"/>
      <c r="AT2868" s="19"/>
      <c r="AU2868" s="19"/>
      <c r="AV2868" s="19"/>
      <c r="AW2868" s="19"/>
      <c r="AX2868" s="20"/>
    </row>
    <row r="2869" spans="1:113">
      <c r="B2869" s="21"/>
    </row>
    <row r="2870" spans="1:113" ht="15" thickBot="1">
      <c r="A2870" s="11"/>
      <c r="B2870" s="10" t="s">
        <v>3</v>
      </c>
      <c r="C2870" s="8"/>
      <c r="D2870" s="8"/>
      <c r="E2870" s="8"/>
      <c r="F2870" s="8"/>
      <c r="G2870" s="8"/>
      <c r="H2870" s="8"/>
      <c r="I2870" s="8"/>
      <c r="J2870" s="8"/>
      <c r="K2870" s="8"/>
      <c r="L2870" s="9"/>
      <c r="M2870" s="9"/>
      <c r="N2870" s="9"/>
      <c r="O2870" s="9"/>
      <c r="P2870" s="8"/>
      <c r="Q2870" s="8"/>
      <c r="R2870" s="8"/>
      <c r="S2870" s="8"/>
      <c r="T2870" s="8"/>
      <c r="U2870" s="8"/>
      <c r="V2870" s="10"/>
      <c r="W2870" s="10"/>
      <c r="X2870" s="10"/>
      <c r="Y2870" s="10"/>
      <c r="Z2870" s="10"/>
      <c r="AA2870" s="10"/>
      <c r="AB2870" s="10"/>
      <c r="AC2870" s="10"/>
      <c r="AD2870" s="10"/>
      <c r="AE2870" s="10"/>
      <c r="AF2870" s="10"/>
      <c r="AG2870" s="10"/>
      <c r="AH2870" s="10"/>
      <c r="AI2870" s="10"/>
      <c r="AJ2870" s="10"/>
      <c r="AK2870" s="10"/>
      <c r="AL2870" s="10"/>
      <c r="AM2870" s="10"/>
      <c r="AN2870" s="10"/>
      <c r="AO2870" s="10"/>
      <c r="AP2870" s="10"/>
      <c r="AQ2870" s="10"/>
      <c r="AR2870" s="10"/>
      <c r="AS2870" s="10"/>
      <c r="AT2870" s="10"/>
      <c r="AU2870" s="10"/>
      <c r="AV2870" s="10"/>
      <c r="AW2870" s="10"/>
      <c r="AX2870" s="10"/>
      <c r="DI2870" s="6"/>
    </row>
    <row r="2871" spans="1:113" ht="14.4">
      <c r="A2871" s="8"/>
      <c r="B2871" s="12"/>
      <c r="C2871" s="7"/>
      <c r="D2871" s="7"/>
      <c r="E2871" s="7"/>
      <c r="F2871" s="7"/>
      <c r="G2871" s="7"/>
      <c r="H2871" s="7"/>
      <c r="I2871" s="7"/>
      <c r="J2871" s="7"/>
      <c r="K2871" s="7"/>
      <c r="L2871" s="13"/>
      <c r="M2871" s="13"/>
      <c r="N2871" s="13"/>
      <c r="O2871" s="13"/>
      <c r="P2871" s="7"/>
      <c r="Q2871" s="7"/>
      <c r="R2871" s="7"/>
      <c r="S2871" s="7"/>
      <c r="T2871" s="7"/>
      <c r="U2871" s="7"/>
      <c r="V2871" s="14"/>
      <c r="W2871" s="14"/>
      <c r="X2871" s="14"/>
      <c r="Y2871" s="14"/>
      <c r="Z2871" s="14"/>
      <c r="AA2871" s="14"/>
      <c r="AB2871" s="14"/>
      <c r="AC2871" s="14"/>
      <c r="AD2871" s="14"/>
      <c r="AE2871" s="14"/>
      <c r="AF2871" s="14"/>
      <c r="AG2871" s="14"/>
      <c r="AH2871" s="14"/>
      <c r="AI2871" s="14"/>
      <c r="AJ2871" s="14"/>
      <c r="AK2871" s="14"/>
      <c r="AL2871" s="14"/>
      <c r="AM2871" s="14"/>
      <c r="AN2871" s="14"/>
      <c r="AO2871" s="14"/>
      <c r="AP2871" s="14"/>
      <c r="AQ2871" s="14"/>
      <c r="AR2871" s="14"/>
      <c r="AS2871" s="14"/>
      <c r="AT2871" s="14"/>
      <c r="AU2871" s="14"/>
      <c r="AV2871" s="14"/>
      <c r="AW2871" s="14"/>
      <c r="AX2871" s="15"/>
    </row>
    <row r="2872" spans="1:113" ht="12" customHeight="1">
      <c r="A2872" s="8"/>
      <c r="B2872" s="122" t="s">
        <v>332</v>
      </c>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4"/>
    </row>
    <row r="2873" spans="1:113" ht="12" customHeight="1">
      <c r="A2873" s="8"/>
      <c r="B2873" s="122"/>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4"/>
      <c r="BC2873" s="16"/>
    </row>
    <row r="2874" spans="1:113" ht="12" customHeight="1">
      <c r="A2874" s="8"/>
      <c r="B2874" s="122"/>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4"/>
    </row>
    <row r="2875" spans="1:113" ht="12" customHeight="1">
      <c r="A2875" s="8"/>
      <c r="B2875" s="122"/>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4"/>
    </row>
    <row r="2876" spans="1:113" ht="12" customHeight="1">
      <c r="A2876" s="8"/>
      <c r="B2876" s="122"/>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4"/>
    </row>
    <row r="2877" spans="1:113" ht="15" thickBot="1">
      <c r="A2877" s="17"/>
      <c r="B2877" s="18"/>
      <c r="C2877" s="19"/>
      <c r="D2877" s="19"/>
      <c r="E2877" s="19"/>
      <c r="F2877" s="19"/>
      <c r="G2877" s="19"/>
      <c r="H2877" s="19"/>
      <c r="I2877" s="19"/>
      <c r="J2877" s="19"/>
      <c r="K2877" s="19"/>
      <c r="L2877" s="19"/>
      <c r="M2877" s="19"/>
      <c r="N2877" s="19"/>
      <c r="O2877" s="19"/>
      <c r="P2877" s="19"/>
      <c r="Q2877" s="19"/>
      <c r="R2877" s="19"/>
      <c r="S2877" s="19"/>
      <c r="T2877" s="19"/>
      <c r="U2877" s="19"/>
      <c r="V2877" s="19"/>
      <c r="W2877" s="19"/>
      <c r="X2877" s="19"/>
      <c r="Y2877" s="19"/>
      <c r="Z2877" s="19"/>
      <c r="AA2877" s="19"/>
      <c r="AB2877" s="19"/>
      <c r="AC2877" s="19"/>
      <c r="AD2877" s="19"/>
      <c r="AE2877" s="19"/>
      <c r="AF2877" s="19"/>
      <c r="AG2877" s="19"/>
      <c r="AH2877" s="19"/>
      <c r="AI2877" s="19"/>
      <c r="AJ2877" s="19"/>
      <c r="AK2877" s="19"/>
      <c r="AL2877" s="19"/>
      <c r="AM2877" s="19"/>
      <c r="AN2877" s="19"/>
      <c r="AO2877" s="19"/>
      <c r="AP2877" s="19"/>
      <c r="AQ2877" s="19"/>
      <c r="AR2877" s="19"/>
      <c r="AS2877" s="19"/>
      <c r="AT2877" s="19"/>
      <c r="AU2877" s="19"/>
      <c r="AV2877" s="19"/>
      <c r="AW2877" s="19"/>
      <c r="AX2877" s="20"/>
    </row>
    <row r="2878" spans="1:113">
      <c r="B2878" s="21"/>
    </row>
    <row r="2879" spans="1:113" ht="14.4">
      <c r="B2879" s="10" t="s">
        <v>4</v>
      </c>
      <c r="C2879" s="8"/>
      <c r="D2879" s="8"/>
      <c r="E2879" s="8"/>
      <c r="F2879" s="8"/>
      <c r="G2879" s="8"/>
      <c r="H2879" s="8"/>
      <c r="I2879" s="8"/>
      <c r="J2879" s="8"/>
      <c r="K2879" s="8"/>
      <c r="L2879" s="9"/>
      <c r="M2879" s="9"/>
      <c r="N2879" s="9"/>
      <c r="O2879" s="9"/>
      <c r="P2879" s="8"/>
      <c r="Q2879" s="8"/>
      <c r="R2879" s="8"/>
      <c r="S2879" s="8"/>
      <c r="T2879" s="8"/>
      <c r="U2879" s="8"/>
      <c r="V2879" s="10"/>
      <c r="W2879" s="10"/>
      <c r="X2879" s="10"/>
      <c r="Y2879" s="10"/>
      <c r="Z2879" s="10"/>
      <c r="AA2879" s="10"/>
      <c r="AB2879" s="10"/>
      <c r="AC2879" s="10"/>
      <c r="AD2879" s="10"/>
      <c r="AE2879" s="10"/>
      <c r="AF2879" s="10"/>
      <c r="AG2879" s="10"/>
      <c r="AH2879" s="10"/>
      <c r="AI2879" s="10"/>
      <c r="AJ2879" s="10"/>
      <c r="AK2879" s="10"/>
      <c r="AL2879" s="10"/>
      <c r="AM2879" s="10"/>
      <c r="AN2879" s="10"/>
      <c r="AO2879" s="10"/>
      <c r="AP2879" s="10"/>
      <c r="AQ2879" s="10"/>
      <c r="AR2879" s="10"/>
      <c r="AS2879" s="10"/>
      <c r="AT2879" s="10"/>
      <c r="AU2879" s="10"/>
      <c r="AV2879" s="10"/>
      <c r="AW2879" s="10"/>
      <c r="AX2879" s="10"/>
    </row>
    <row r="2880" spans="1:113" ht="15" thickBot="1">
      <c r="B2880" s="8"/>
      <c r="C2880" s="8"/>
      <c r="D2880" s="8"/>
      <c r="E2880" s="8"/>
      <c r="F2880" s="8"/>
      <c r="G2880" s="8"/>
      <c r="H2880" s="8"/>
      <c r="I2880" s="8"/>
      <c r="J2880" s="8"/>
      <c r="K2880" s="8"/>
      <c r="L2880" s="9"/>
      <c r="M2880" s="9"/>
      <c r="N2880" s="9"/>
      <c r="O2880" s="9"/>
      <c r="P2880" s="8"/>
      <c r="Q2880" s="8"/>
      <c r="R2880" s="8"/>
      <c r="S2880" s="8"/>
      <c r="T2880" s="8"/>
      <c r="U2880" s="8"/>
      <c r="V2880" s="10"/>
      <c r="W2880" s="10"/>
      <c r="X2880" s="10"/>
      <c r="Y2880" s="10"/>
      <c r="Z2880" s="10"/>
      <c r="AA2880" s="10"/>
      <c r="AB2880" s="10"/>
      <c r="AC2880" s="10"/>
      <c r="AD2880" s="10"/>
      <c r="AE2880" s="10"/>
      <c r="AF2880" s="10"/>
      <c r="AG2880" s="10"/>
      <c r="AH2880" s="10"/>
      <c r="AI2880" s="10"/>
      <c r="AJ2880" s="10"/>
      <c r="AK2880" s="10"/>
      <c r="AL2880" s="10"/>
      <c r="AM2880" s="10"/>
      <c r="AN2880" s="10"/>
      <c r="AO2880" s="10"/>
      <c r="AP2880" s="10"/>
      <c r="AQ2880" s="10"/>
      <c r="AR2880" s="10"/>
      <c r="AS2880" s="10"/>
      <c r="AT2880" s="10"/>
      <c r="AU2880" s="10"/>
      <c r="AV2880" s="10"/>
      <c r="AW2880" s="10"/>
      <c r="AX2880" s="22" t="s">
        <v>5</v>
      </c>
    </row>
    <row r="2881" spans="1:251" s="16" customFormat="1" ht="13.5" customHeight="1">
      <c r="A2881" s="8"/>
      <c r="B2881" s="125" t="s">
        <v>6</v>
      </c>
      <c r="C2881" s="126"/>
      <c r="D2881" s="126"/>
      <c r="E2881" s="126"/>
      <c r="F2881" s="126"/>
      <c r="G2881" s="126"/>
      <c r="H2881" s="126"/>
      <c r="I2881" s="126"/>
      <c r="J2881" s="126"/>
      <c r="K2881" s="126"/>
      <c r="L2881" s="126"/>
      <c r="M2881" s="126"/>
      <c r="N2881" s="126"/>
      <c r="O2881" s="126"/>
      <c r="P2881" s="126"/>
      <c r="Q2881" s="126"/>
      <c r="R2881" s="126"/>
      <c r="S2881" s="126"/>
      <c r="T2881" s="126"/>
      <c r="U2881" s="126"/>
      <c r="V2881" s="126"/>
      <c r="W2881" s="126"/>
      <c r="X2881" s="126"/>
      <c r="Y2881" s="126"/>
      <c r="Z2881" s="127"/>
      <c r="AA2881" s="131" t="s">
        <v>9</v>
      </c>
      <c r="AB2881" s="126"/>
      <c r="AC2881" s="126"/>
      <c r="AD2881" s="126"/>
      <c r="AE2881" s="126"/>
      <c r="AF2881" s="126"/>
      <c r="AG2881" s="126"/>
      <c r="AH2881" s="126"/>
      <c r="AI2881" s="127"/>
      <c r="AJ2881" s="131" t="s">
        <v>10</v>
      </c>
      <c r="AK2881" s="126"/>
      <c r="AL2881" s="126"/>
      <c r="AM2881" s="126"/>
      <c r="AN2881" s="126"/>
      <c r="AO2881" s="126"/>
      <c r="AP2881" s="126"/>
      <c r="AQ2881" s="126"/>
      <c r="AR2881" s="127"/>
      <c r="AS2881" s="131" t="s">
        <v>7</v>
      </c>
      <c r="AT2881" s="126"/>
      <c r="AU2881" s="126"/>
      <c r="AV2881" s="126"/>
      <c r="AW2881" s="126"/>
      <c r="AX2881" s="133"/>
      <c r="AY2881" s="2"/>
      <c r="AZ2881" s="2"/>
      <c r="BA2881" s="2"/>
      <c r="BB2881" s="2"/>
      <c r="BC2881" s="2"/>
      <c r="BD2881" s="2"/>
      <c r="BE2881" s="2"/>
      <c r="BF2881" s="2"/>
      <c r="BG2881" s="2"/>
      <c r="BH2881" s="2"/>
      <c r="BI2881" s="2"/>
      <c r="BJ2881" s="2"/>
      <c r="BK2881" s="2"/>
      <c r="BL2881" s="2"/>
      <c r="BM2881" s="2"/>
      <c r="BN2881" s="2"/>
      <c r="BO2881" s="2"/>
      <c r="BP2881" s="2"/>
      <c r="BQ2881" s="2"/>
      <c r="BR2881" s="2"/>
      <c r="BS2881" s="2"/>
      <c r="BT2881" s="2"/>
      <c r="BU2881" s="2"/>
      <c r="BV2881" s="2"/>
      <c r="BW2881" s="2"/>
      <c r="BX2881" s="2"/>
      <c r="BY2881" s="2"/>
      <c r="BZ2881" s="2"/>
      <c r="CA2881" s="2"/>
      <c r="CB2881" s="2"/>
      <c r="CC2881" s="2"/>
      <c r="CD2881" s="2"/>
      <c r="CE2881" s="2"/>
      <c r="CF2881" s="2"/>
      <c r="CG2881" s="2"/>
      <c r="CH2881" s="2"/>
      <c r="CI2881" s="2"/>
      <c r="CJ2881" s="2"/>
      <c r="CK2881" s="2"/>
      <c r="CL2881" s="2"/>
      <c r="CM2881" s="2"/>
      <c r="CN2881" s="2"/>
      <c r="CO2881" s="2"/>
      <c r="CP2881" s="2"/>
      <c r="CQ2881" s="2"/>
      <c r="CR2881" s="2"/>
      <c r="CS2881" s="2"/>
      <c r="CT2881" s="2"/>
      <c r="CU2881" s="2"/>
      <c r="CV2881" s="2"/>
      <c r="CW2881" s="2"/>
      <c r="CX2881" s="2"/>
      <c r="CY2881" s="2"/>
      <c r="CZ2881" s="2"/>
      <c r="DA2881" s="2"/>
      <c r="DB2881" s="2"/>
      <c r="DC2881" s="2"/>
      <c r="DD2881" s="2"/>
      <c r="DE2881" s="2"/>
      <c r="DF2881" s="2"/>
      <c r="DG2881" s="2"/>
      <c r="DH2881" s="2"/>
      <c r="DI2881" s="2"/>
      <c r="DJ2881" s="2"/>
      <c r="DK2881" s="2"/>
      <c r="DL2881" s="2"/>
      <c r="DM2881" s="2"/>
      <c r="DN2881" s="2"/>
      <c r="DO2881" s="2"/>
      <c r="DP2881" s="2"/>
      <c r="DQ2881" s="2"/>
      <c r="DR2881" s="2"/>
      <c r="DS2881" s="2"/>
      <c r="DT2881" s="2"/>
      <c r="DU2881" s="2"/>
      <c r="DV2881" s="2"/>
      <c r="DW2881" s="2"/>
      <c r="DX2881" s="2"/>
      <c r="DY2881" s="2"/>
      <c r="DZ2881" s="2"/>
      <c r="EA2881" s="2"/>
      <c r="EB2881" s="2"/>
      <c r="EC2881" s="2"/>
      <c r="ED2881" s="2"/>
      <c r="EE2881" s="2"/>
      <c r="EF2881" s="2"/>
      <c r="EG2881" s="2"/>
      <c r="EH2881" s="2"/>
      <c r="EI2881" s="2"/>
      <c r="EJ2881" s="2"/>
      <c r="EK2881" s="2"/>
      <c r="EL2881" s="2"/>
      <c r="EM2881" s="2"/>
      <c r="EN2881" s="2"/>
      <c r="EO2881" s="2"/>
      <c r="EP2881" s="2"/>
      <c r="EQ2881" s="2"/>
      <c r="ER2881" s="2"/>
      <c r="ES2881" s="2"/>
      <c r="ET2881" s="2"/>
      <c r="EU2881" s="2"/>
      <c r="EV2881" s="2"/>
      <c r="EW2881" s="2"/>
      <c r="EX2881" s="2"/>
      <c r="EY2881" s="2"/>
      <c r="EZ2881" s="2"/>
      <c r="FA2881" s="2"/>
      <c r="FB2881" s="2"/>
      <c r="FC2881" s="2"/>
      <c r="FD2881" s="2"/>
      <c r="FE2881" s="2"/>
      <c r="FF2881" s="2"/>
      <c r="FG2881" s="2"/>
      <c r="FH2881" s="2"/>
      <c r="FI2881" s="2"/>
      <c r="FJ2881" s="2"/>
      <c r="FK2881" s="2"/>
      <c r="FL2881" s="2"/>
      <c r="FM2881" s="2"/>
      <c r="FN2881" s="2"/>
      <c r="FO2881" s="2"/>
      <c r="FP2881" s="2"/>
      <c r="FQ2881" s="2"/>
      <c r="FR2881" s="2"/>
      <c r="FS2881" s="2"/>
      <c r="FT2881" s="2"/>
      <c r="FU2881" s="2"/>
      <c r="FV2881" s="2"/>
      <c r="FW2881" s="2"/>
      <c r="FX2881" s="2"/>
      <c r="FY2881" s="2"/>
      <c r="FZ2881" s="2"/>
      <c r="GA2881" s="2"/>
      <c r="GB2881" s="2"/>
      <c r="GC2881" s="2"/>
      <c r="GD2881" s="2"/>
      <c r="GE2881" s="2"/>
      <c r="GF2881" s="2"/>
      <c r="GG2881" s="2"/>
      <c r="GH2881" s="2"/>
      <c r="GI2881" s="2"/>
      <c r="GJ2881" s="2"/>
      <c r="GK2881" s="2"/>
      <c r="GL2881" s="2"/>
      <c r="GM2881" s="2"/>
      <c r="GN2881" s="2"/>
      <c r="GO2881" s="2"/>
      <c r="GP2881" s="2"/>
      <c r="GQ2881" s="2"/>
      <c r="GR2881" s="2"/>
      <c r="GS2881" s="2"/>
      <c r="GT2881" s="2"/>
      <c r="GU2881" s="2"/>
      <c r="GV2881" s="2"/>
      <c r="GW2881" s="2"/>
      <c r="GX2881" s="2"/>
      <c r="GY2881" s="2"/>
      <c r="GZ2881" s="2"/>
      <c r="HA2881" s="2"/>
      <c r="HB2881" s="2"/>
      <c r="HC2881" s="2"/>
      <c r="HD2881" s="2"/>
      <c r="HE2881" s="2"/>
      <c r="HF2881" s="2"/>
      <c r="HG2881" s="2"/>
      <c r="HH2881" s="2"/>
      <c r="HI2881" s="2"/>
      <c r="HJ2881" s="2"/>
      <c r="HK2881" s="2"/>
      <c r="HL2881" s="2"/>
      <c r="HM2881" s="2"/>
      <c r="HN2881" s="2"/>
      <c r="HO2881" s="2"/>
      <c r="HP2881" s="2"/>
      <c r="HQ2881" s="2"/>
      <c r="HR2881" s="2"/>
      <c r="HS2881" s="2"/>
      <c r="HT2881" s="2"/>
      <c r="HU2881" s="2"/>
      <c r="HV2881" s="2"/>
      <c r="HW2881" s="2"/>
      <c r="HX2881" s="2"/>
      <c r="HY2881" s="2"/>
      <c r="HZ2881" s="2"/>
      <c r="IA2881" s="2"/>
      <c r="IB2881" s="2"/>
      <c r="IC2881" s="2"/>
      <c r="ID2881" s="2"/>
      <c r="IE2881" s="2"/>
      <c r="IF2881" s="2"/>
      <c r="IG2881" s="2"/>
      <c r="IH2881" s="2"/>
      <c r="II2881" s="2"/>
      <c r="IJ2881" s="2"/>
      <c r="IK2881" s="2"/>
      <c r="IL2881" s="2"/>
      <c r="IM2881" s="2"/>
      <c r="IN2881" s="2"/>
      <c r="IO2881" s="2"/>
      <c r="IP2881" s="2"/>
      <c r="IQ2881" s="2"/>
    </row>
    <row r="2882" spans="1:251" s="16" customFormat="1">
      <c r="A2882" s="8"/>
      <c r="B2882" s="128"/>
      <c r="C2882" s="129"/>
      <c r="D2882" s="129"/>
      <c r="E2882" s="129"/>
      <c r="F2882" s="129"/>
      <c r="G2882" s="129"/>
      <c r="H2882" s="129"/>
      <c r="I2882" s="129"/>
      <c r="J2882" s="129"/>
      <c r="K2882" s="129"/>
      <c r="L2882" s="129"/>
      <c r="M2882" s="129"/>
      <c r="N2882" s="129"/>
      <c r="O2882" s="129"/>
      <c r="P2882" s="129"/>
      <c r="Q2882" s="129"/>
      <c r="R2882" s="129"/>
      <c r="S2882" s="129"/>
      <c r="T2882" s="129"/>
      <c r="U2882" s="129"/>
      <c r="V2882" s="129"/>
      <c r="W2882" s="129"/>
      <c r="X2882" s="129"/>
      <c r="Y2882" s="129"/>
      <c r="Z2882" s="130"/>
      <c r="AA2882" s="132"/>
      <c r="AB2882" s="129"/>
      <c r="AC2882" s="129"/>
      <c r="AD2882" s="129"/>
      <c r="AE2882" s="129"/>
      <c r="AF2882" s="129"/>
      <c r="AG2882" s="129"/>
      <c r="AH2882" s="129"/>
      <c r="AI2882" s="130"/>
      <c r="AJ2882" s="132"/>
      <c r="AK2882" s="129"/>
      <c r="AL2882" s="129"/>
      <c r="AM2882" s="129"/>
      <c r="AN2882" s="129"/>
      <c r="AO2882" s="129"/>
      <c r="AP2882" s="129"/>
      <c r="AQ2882" s="129"/>
      <c r="AR2882" s="130"/>
      <c r="AS2882" s="132"/>
      <c r="AT2882" s="129"/>
      <c r="AU2882" s="129"/>
      <c r="AV2882" s="129"/>
      <c r="AW2882" s="129"/>
      <c r="AX2882" s="134"/>
      <c r="AY2882" s="2"/>
      <c r="AZ2882" s="2"/>
      <c r="BA2882" s="2"/>
      <c r="BB2882" s="23"/>
      <c r="BC2882" s="24"/>
      <c r="BE2882" s="2"/>
      <c r="BF2882" s="2"/>
      <c r="BG2882" s="2"/>
      <c r="BH2882" s="2"/>
      <c r="BI2882" s="2"/>
      <c r="BJ2882" s="2"/>
      <c r="BK2882" s="2"/>
      <c r="BL2882" s="2"/>
      <c r="BM2882" s="2"/>
      <c r="BN2882" s="2"/>
      <c r="BO2882" s="2"/>
      <c r="BP2882" s="2"/>
      <c r="BQ2882" s="2"/>
      <c r="BR2882" s="2"/>
      <c r="BS2882" s="2"/>
      <c r="BT2882" s="2"/>
      <c r="BU2882" s="2"/>
      <c r="BV2882" s="2"/>
      <c r="BW2882" s="2"/>
      <c r="BX2882" s="2"/>
      <c r="BY2882" s="2"/>
      <c r="BZ2882" s="2"/>
      <c r="CA2882" s="2"/>
      <c r="CB2882" s="2"/>
      <c r="CC2882" s="2"/>
      <c r="CD2882" s="2"/>
      <c r="CE2882" s="2"/>
      <c r="CF2882" s="2"/>
      <c r="CG2882" s="2"/>
      <c r="CH2882" s="2"/>
      <c r="CI2882" s="2"/>
      <c r="CJ2882" s="2"/>
      <c r="CK2882" s="2"/>
      <c r="CL2882" s="2"/>
      <c r="CM2882" s="2"/>
      <c r="CN2882" s="2"/>
      <c r="CO2882" s="2"/>
      <c r="CP2882" s="2"/>
      <c r="CQ2882" s="2"/>
      <c r="CR2882" s="2"/>
      <c r="CS2882" s="2"/>
      <c r="CT2882" s="2"/>
      <c r="CU2882" s="2"/>
      <c r="CV2882" s="2"/>
      <c r="CW2882" s="2"/>
      <c r="CX2882" s="2"/>
      <c r="CY2882" s="2"/>
      <c r="CZ2882" s="2"/>
      <c r="DA2882" s="2"/>
      <c r="DB2882" s="2"/>
      <c r="DC2882" s="2"/>
      <c r="DD2882" s="2"/>
      <c r="DE2882" s="2"/>
      <c r="DF2882" s="2"/>
      <c r="DG2882" s="2"/>
      <c r="DH2882" s="2"/>
      <c r="DI2882" s="2"/>
      <c r="DJ2882" s="2"/>
      <c r="DK2882" s="2"/>
      <c r="DL2882" s="2"/>
      <c r="DM2882" s="2"/>
      <c r="DN2882" s="2"/>
      <c r="DO2882" s="2"/>
      <c r="DP2882" s="2"/>
      <c r="DQ2882" s="2"/>
      <c r="DR2882" s="2"/>
      <c r="DS2882" s="2"/>
      <c r="DT2882" s="2"/>
      <c r="DU2882" s="2"/>
      <c r="DV2882" s="2"/>
      <c r="DW2882" s="2"/>
      <c r="DX2882" s="2"/>
      <c r="DY2882" s="2"/>
      <c r="DZ2882" s="2"/>
      <c r="EA2882" s="2"/>
      <c r="EB2882" s="2"/>
      <c r="EC2882" s="2"/>
      <c r="ED2882" s="2"/>
      <c r="EE2882" s="2"/>
      <c r="EF2882" s="2"/>
      <c r="EG2882" s="2"/>
      <c r="EH2882" s="2"/>
      <c r="EI2882" s="2"/>
      <c r="EJ2882" s="2"/>
      <c r="EK2882" s="2"/>
      <c r="EL2882" s="2"/>
      <c r="EM2882" s="2"/>
      <c r="EN2882" s="2"/>
      <c r="EO2882" s="2"/>
      <c r="EP2882" s="2"/>
      <c r="EQ2882" s="2"/>
      <c r="ER2882" s="2"/>
      <c r="ES2882" s="2"/>
      <c r="ET2882" s="2"/>
      <c r="EU2882" s="2"/>
      <c r="EV2882" s="2"/>
      <c r="EW2882" s="2"/>
      <c r="EX2882" s="2"/>
      <c r="EY2882" s="2"/>
      <c r="EZ2882" s="2"/>
      <c r="FA2882" s="2"/>
      <c r="FB2882" s="2"/>
      <c r="FC2882" s="2"/>
      <c r="FD2882" s="2"/>
      <c r="FE2882" s="2"/>
      <c r="FF2882" s="2"/>
      <c r="FG2882" s="2"/>
      <c r="FH2882" s="2"/>
      <c r="FI2882" s="2"/>
      <c r="FJ2882" s="2"/>
      <c r="FK2882" s="2"/>
      <c r="FL2882" s="2"/>
      <c r="FM2882" s="2"/>
      <c r="FN2882" s="2"/>
      <c r="FO2882" s="2"/>
      <c r="FP2882" s="2"/>
      <c r="FQ2882" s="2"/>
      <c r="FR2882" s="2"/>
      <c r="FS2882" s="2"/>
      <c r="FT2882" s="2"/>
      <c r="FU2882" s="2"/>
      <c r="FV2882" s="2"/>
      <c r="FW2882" s="2"/>
      <c r="FX2882" s="2"/>
      <c r="FY2882" s="2"/>
      <c r="FZ2882" s="2"/>
      <c r="GA2882" s="2"/>
      <c r="GB2882" s="2"/>
      <c r="GC2882" s="2"/>
      <c r="GD2882" s="2"/>
      <c r="GE2882" s="2"/>
      <c r="GF2882" s="2"/>
      <c r="GG2882" s="2"/>
      <c r="GH2882" s="2"/>
      <c r="GI2882" s="2"/>
      <c r="GJ2882" s="2"/>
      <c r="GK2882" s="2"/>
      <c r="GL2882" s="2"/>
      <c r="GM2882" s="2"/>
      <c r="GN2882" s="2"/>
      <c r="GO2882" s="2"/>
      <c r="GP2882" s="2"/>
      <c r="GQ2882" s="2"/>
      <c r="GR2882" s="2"/>
      <c r="GS2882" s="2"/>
      <c r="GT2882" s="2"/>
      <c r="GU2882" s="2"/>
      <c r="GV2882" s="2"/>
      <c r="GW2882" s="2"/>
      <c r="GX2882" s="2"/>
      <c r="GY2882" s="2"/>
      <c r="GZ2882" s="2"/>
      <c r="HA2882" s="2"/>
      <c r="HB2882" s="2"/>
      <c r="HC2882" s="2"/>
      <c r="HD2882" s="2"/>
      <c r="HE2882" s="2"/>
      <c r="HF2882" s="2"/>
      <c r="HG2882" s="2"/>
      <c r="HH2882" s="2"/>
      <c r="HI2882" s="2"/>
      <c r="HJ2882" s="2"/>
      <c r="HK2882" s="2"/>
      <c r="HL2882" s="2"/>
      <c r="HM2882" s="2"/>
      <c r="HN2882" s="2"/>
      <c r="HO2882" s="2"/>
      <c r="HP2882" s="2"/>
      <c r="HQ2882" s="2"/>
      <c r="HR2882" s="2"/>
      <c r="HS2882" s="2"/>
      <c r="HT2882" s="2"/>
      <c r="HU2882" s="2"/>
      <c r="HV2882" s="2"/>
      <c r="HW2882" s="2"/>
      <c r="HX2882" s="2"/>
      <c r="HY2882" s="2"/>
      <c r="HZ2882" s="2"/>
      <c r="IA2882" s="2"/>
      <c r="IB2882" s="2"/>
      <c r="IC2882" s="2"/>
      <c r="ID2882" s="2"/>
      <c r="IE2882" s="2"/>
      <c r="IF2882" s="2"/>
      <c r="IG2882" s="2"/>
      <c r="IH2882" s="2"/>
      <c r="II2882" s="2"/>
      <c r="IJ2882" s="2"/>
      <c r="IK2882" s="2"/>
      <c r="IL2882" s="2"/>
      <c r="IM2882" s="2"/>
      <c r="IN2882" s="2"/>
      <c r="IO2882" s="2"/>
      <c r="IP2882" s="2"/>
      <c r="IQ2882" s="2"/>
    </row>
    <row r="2883" spans="1:251" s="16" customFormat="1" ht="18.75" customHeight="1">
      <c r="A2883" s="8"/>
      <c r="B2883" s="25"/>
      <c r="C2883" s="135" t="s">
        <v>329</v>
      </c>
      <c r="D2883" s="136"/>
      <c r="E2883" s="136"/>
      <c r="F2883" s="136"/>
      <c r="G2883" s="136"/>
      <c r="H2883" s="136"/>
      <c r="I2883" s="136"/>
      <c r="J2883" s="136"/>
      <c r="K2883" s="136"/>
      <c r="L2883" s="136"/>
      <c r="M2883" s="136"/>
      <c r="N2883" s="136"/>
      <c r="O2883" s="136"/>
      <c r="P2883" s="136"/>
      <c r="Q2883" s="136"/>
      <c r="R2883" s="136"/>
      <c r="S2883" s="136"/>
      <c r="T2883" s="136"/>
      <c r="U2883" s="136"/>
      <c r="V2883" s="136"/>
      <c r="W2883" s="136"/>
      <c r="X2883" s="136"/>
      <c r="Y2883" s="136"/>
      <c r="Z2883" s="137"/>
      <c r="AA2883" s="138">
        <v>40000</v>
      </c>
      <c r="AB2883" s="139"/>
      <c r="AC2883" s="139"/>
      <c r="AD2883" s="139"/>
      <c r="AE2883" s="139"/>
      <c r="AF2883" s="139"/>
      <c r="AG2883" s="139"/>
      <c r="AH2883" s="139"/>
      <c r="AI2883" s="140"/>
      <c r="AJ2883" s="138">
        <v>77500</v>
      </c>
      <c r="AK2883" s="139"/>
      <c r="AL2883" s="139"/>
      <c r="AM2883" s="139"/>
      <c r="AN2883" s="139"/>
      <c r="AO2883" s="139"/>
      <c r="AP2883" s="139"/>
      <c r="AQ2883" s="139"/>
      <c r="AR2883" s="140"/>
      <c r="AS2883" s="141"/>
      <c r="AT2883" s="142"/>
      <c r="AU2883" s="142"/>
      <c r="AV2883" s="142"/>
      <c r="AW2883" s="142"/>
      <c r="AX2883" s="143"/>
      <c r="AY2883" s="2"/>
      <c r="AZ2883" s="2"/>
      <c r="BA2883" s="2"/>
      <c r="BB2883" s="2"/>
      <c r="BC2883" s="2"/>
      <c r="BD2883" s="2"/>
      <c r="BE2883" s="2"/>
      <c r="BF2883" s="2"/>
      <c r="BG2883" s="2"/>
      <c r="BH2883" s="2"/>
      <c r="BI2883" s="2"/>
      <c r="BJ2883" s="2"/>
      <c r="BK2883" s="2"/>
      <c r="BL2883" s="2"/>
      <c r="BM2883" s="2"/>
      <c r="BN2883" s="2"/>
      <c r="BO2883" s="2"/>
      <c r="BP2883" s="2"/>
      <c r="BQ2883" s="2"/>
      <c r="BR2883" s="2"/>
      <c r="BS2883" s="2"/>
      <c r="BT2883" s="2"/>
      <c r="BU2883" s="2"/>
      <c r="BV2883" s="2"/>
      <c r="BW2883" s="2"/>
      <c r="BX2883" s="2"/>
      <c r="BY2883" s="2"/>
      <c r="BZ2883" s="2"/>
      <c r="CA2883" s="2"/>
      <c r="CB2883" s="2"/>
      <c r="CC2883" s="2"/>
      <c r="CD2883" s="2"/>
      <c r="CE2883" s="2"/>
      <c r="CF2883" s="2"/>
      <c r="CG2883" s="2"/>
      <c r="CH2883" s="2"/>
      <c r="CI2883" s="2"/>
      <c r="CJ2883" s="2"/>
      <c r="CK2883" s="2"/>
      <c r="CL2883" s="2"/>
      <c r="CM2883" s="2"/>
      <c r="CN2883" s="2"/>
      <c r="CO2883" s="2"/>
      <c r="CP2883" s="2"/>
      <c r="CQ2883" s="2"/>
      <c r="CR2883" s="2"/>
      <c r="CS2883" s="2"/>
      <c r="CT2883" s="2"/>
      <c r="CU2883" s="2"/>
      <c r="CV2883" s="2"/>
      <c r="CW2883" s="2"/>
      <c r="CX2883" s="2"/>
      <c r="CY2883" s="2"/>
      <c r="CZ2883" s="2"/>
      <c r="DA2883" s="2"/>
      <c r="DB2883" s="2"/>
      <c r="DC2883" s="2"/>
      <c r="DD2883" s="2"/>
      <c r="DE2883" s="2"/>
      <c r="DF2883" s="2"/>
      <c r="DG2883" s="2"/>
      <c r="DH2883" s="2"/>
      <c r="DI2883" s="2"/>
      <c r="DJ2883" s="2"/>
      <c r="DK2883" s="2"/>
      <c r="DL2883" s="2"/>
      <c r="DM2883" s="2"/>
      <c r="DN2883" s="2"/>
      <c r="DO2883" s="2"/>
      <c r="DP2883" s="2"/>
      <c r="DQ2883" s="2"/>
      <c r="DR2883" s="2"/>
      <c r="DS2883" s="2"/>
      <c r="DT2883" s="2"/>
      <c r="DU2883" s="2"/>
      <c r="DV2883" s="2"/>
      <c r="DW2883" s="2"/>
      <c r="DX2883" s="2"/>
      <c r="DY2883" s="2"/>
      <c r="DZ2883" s="2"/>
      <c r="EA2883" s="2"/>
      <c r="EB2883" s="2"/>
      <c r="EC2883" s="2"/>
      <c r="ED2883" s="2"/>
      <c r="EE2883" s="2"/>
      <c r="EF2883" s="2"/>
      <c r="EG2883" s="2"/>
      <c r="EH2883" s="2"/>
      <c r="EI2883" s="2"/>
      <c r="EJ2883" s="2"/>
      <c r="EK2883" s="2"/>
      <c r="EL2883" s="2"/>
      <c r="EM2883" s="2"/>
      <c r="EN2883" s="2"/>
      <c r="EO2883" s="2"/>
      <c r="EP2883" s="2"/>
      <c r="EQ2883" s="2"/>
      <c r="ER2883" s="2"/>
      <c r="ES2883" s="2"/>
      <c r="ET2883" s="2"/>
      <c r="EU2883" s="2"/>
      <c r="EV2883" s="2"/>
      <c r="EW2883" s="2"/>
      <c r="EX2883" s="2"/>
      <c r="EY2883" s="2"/>
      <c r="EZ2883" s="2"/>
      <c r="FA2883" s="2"/>
      <c r="FB2883" s="2"/>
      <c r="FC2883" s="2"/>
      <c r="FD2883" s="2"/>
      <c r="FE2883" s="2"/>
      <c r="FF2883" s="2"/>
      <c r="FG2883" s="2"/>
      <c r="FH2883" s="2"/>
      <c r="FI2883" s="2"/>
      <c r="FJ2883" s="2"/>
      <c r="FK2883" s="2"/>
      <c r="FL2883" s="2"/>
      <c r="FM2883" s="2"/>
      <c r="FN2883" s="2"/>
      <c r="FO2883" s="2"/>
      <c r="FP2883" s="2"/>
      <c r="FQ2883" s="2"/>
      <c r="FR2883" s="2"/>
      <c r="FS2883" s="2"/>
      <c r="FT2883" s="2"/>
      <c r="FU2883" s="2"/>
      <c r="FV2883" s="2"/>
      <c r="FW2883" s="2"/>
      <c r="FX2883" s="2"/>
      <c r="FY2883" s="2"/>
      <c r="FZ2883" s="2"/>
      <c r="GA2883" s="2"/>
      <c r="GB2883" s="2"/>
      <c r="GC2883" s="2"/>
      <c r="GD2883" s="2"/>
      <c r="GE2883" s="2"/>
      <c r="GF2883" s="2"/>
      <c r="GG2883" s="2"/>
      <c r="GH2883" s="2"/>
      <c r="GI2883" s="2"/>
      <c r="GJ2883" s="2"/>
      <c r="GK2883" s="2"/>
      <c r="GL2883" s="2"/>
      <c r="GM2883" s="2"/>
      <c r="GN2883" s="2"/>
      <c r="GO2883" s="2"/>
      <c r="GP2883" s="2"/>
      <c r="GQ2883" s="2"/>
      <c r="GR2883" s="2"/>
      <c r="GS2883" s="2"/>
      <c r="GT2883" s="2"/>
      <c r="GU2883" s="2"/>
      <c r="GV2883" s="2"/>
      <c r="GW2883" s="2"/>
      <c r="GX2883" s="2"/>
      <c r="GY2883" s="2"/>
      <c r="GZ2883" s="2"/>
      <c r="HA2883" s="2"/>
      <c r="HB2883" s="2"/>
      <c r="HC2883" s="2"/>
      <c r="HD2883" s="2"/>
      <c r="HE2883" s="2"/>
      <c r="HF2883" s="2"/>
      <c r="HG2883" s="2"/>
      <c r="HH2883" s="2"/>
      <c r="HI2883" s="2"/>
      <c r="HJ2883" s="2"/>
      <c r="HK2883" s="2"/>
      <c r="HL2883" s="2"/>
      <c r="HM2883" s="2"/>
      <c r="HN2883" s="2"/>
      <c r="HO2883" s="2"/>
      <c r="HP2883" s="2"/>
      <c r="HQ2883" s="2"/>
      <c r="HR2883" s="2"/>
      <c r="HS2883" s="2"/>
      <c r="HT2883" s="2"/>
      <c r="HU2883" s="2"/>
      <c r="HV2883" s="2"/>
      <c r="HW2883" s="2"/>
      <c r="HX2883" s="2"/>
      <c r="HY2883" s="2"/>
      <c r="HZ2883" s="2"/>
      <c r="IA2883" s="2"/>
      <c r="IB2883" s="2"/>
      <c r="IC2883" s="2"/>
      <c r="ID2883" s="2"/>
      <c r="IE2883" s="2"/>
      <c r="IF2883" s="2"/>
      <c r="IG2883" s="2"/>
      <c r="IH2883" s="2"/>
      <c r="II2883" s="2"/>
      <c r="IJ2883" s="2"/>
      <c r="IK2883" s="2"/>
      <c r="IL2883" s="2"/>
      <c r="IM2883" s="2"/>
      <c r="IN2883" s="2"/>
      <c r="IO2883" s="2"/>
      <c r="IP2883" s="2"/>
      <c r="IQ2883" s="2"/>
    </row>
    <row r="2884" spans="1:251" s="16" customFormat="1" ht="18.75" customHeight="1">
      <c r="A2884" s="8"/>
      <c r="B2884" s="25"/>
      <c r="C2884" s="135" t="s">
        <v>333</v>
      </c>
      <c r="D2884" s="136"/>
      <c r="E2884" s="136"/>
      <c r="F2884" s="136"/>
      <c r="G2884" s="136"/>
      <c r="H2884" s="136"/>
      <c r="I2884" s="136"/>
      <c r="J2884" s="136"/>
      <c r="K2884" s="136"/>
      <c r="L2884" s="136"/>
      <c r="M2884" s="136"/>
      <c r="N2884" s="136"/>
      <c r="O2884" s="136"/>
      <c r="P2884" s="136"/>
      <c r="Q2884" s="136"/>
      <c r="R2884" s="136"/>
      <c r="S2884" s="136"/>
      <c r="T2884" s="136"/>
      <c r="U2884" s="136"/>
      <c r="V2884" s="136"/>
      <c r="W2884" s="136"/>
      <c r="X2884" s="136"/>
      <c r="Y2884" s="136"/>
      <c r="Z2884" s="137"/>
      <c r="AA2884" s="138">
        <v>1861</v>
      </c>
      <c r="AB2884" s="139"/>
      <c r="AC2884" s="139"/>
      <c r="AD2884" s="139"/>
      <c r="AE2884" s="139"/>
      <c r="AF2884" s="139"/>
      <c r="AG2884" s="139"/>
      <c r="AH2884" s="139"/>
      <c r="AI2884" s="140"/>
      <c r="AJ2884" s="138">
        <v>2886</v>
      </c>
      <c r="AK2884" s="139"/>
      <c r="AL2884" s="139"/>
      <c r="AM2884" s="139"/>
      <c r="AN2884" s="139"/>
      <c r="AO2884" s="139"/>
      <c r="AP2884" s="139"/>
      <c r="AQ2884" s="139"/>
      <c r="AR2884" s="140"/>
      <c r="AS2884" s="141"/>
      <c r="AT2884" s="142"/>
      <c r="AU2884" s="142"/>
      <c r="AV2884" s="142"/>
      <c r="AW2884" s="142"/>
      <c r="AX2884" s="143"/>
      <c r="AY2884" s="2"/>
      <c r="AZ2884" s="2"/>
      <c r="BA2884" s="2"/>
      <c r="BB2884" s="2"/>
      <c r="BC2884" s="2"/>
      <c r="BD2884" s="2"/>
      <c r="BE2884" s="2"/>
      <c r="BF2884" s="2"/>
      <c r="BG2884" s="2"/>
      <c r="BH2884" s="2"/>
      <c r="BI2884" s="2"/>
      <c r="BJ2884" s="2"/>
      <c r="BK2884" s="2"/>
      <c r="BL2884" s="2"/>
      <c r="BM2884" s="2"/>
      <c r="BN2884" s="2"/>
      <c r="BO2884" s="2"/>
      <c r="BP2884" s="2"/>
      <c r="BQ2884" s="2"/>
      <c r="BR2884" s="2"/>
      <c r="BS2884" s="2"/>
      <c r="BT2884" s="2"/>
      <c r="BU2884" s="2"/>
      <c r="BV2884" s="2"/>
      <c r="BW2884" s="2"/>
      <c r="BX2884" s="2"/>
      <c r="BY2884" s="2"/>
      <c r="BZ2884" s="2"/>
      <c r="CA2884" s="2"/>
      <c r="CB2884" s="2"/>
      <c r="CC2884" s="2"/>
      <c r="CD2884" s="2"/>
      <c r="CE2884" s="2"/>
      <c r="CF2884" s="2"/>
      <c r="CG2884" s="2"/>
      <c r="CH2884" s="2"/>
      <c r="CI2884" s="2"/>
      <c r="CJ2884" s="2"/>
      <c r="CK2884" s="2"/>
      <c r="CL2884" s="2"/>
      <c r="CM2884" s="2"/>
      <c r="CN2884" s="2"/>
      <c r="CO2884" s="2"/>
      <c r="CP2884" s="2"/>
      <c r="CQ2884" s="2"/>
      <c r="CR2884" s="2"/>
      <c r="CS2884" s="2"/>
      <c r="CT2884" s="2"/>
      <c r="CU2884" s="2"/>
      <c r="CV2884" s="2"/>
      <c r="CW2884" s="2"/>
      <c r="CX2884" s="2"/>
      <c r="CY2884" s="2"/>
      <c r="CZ2884" s="2"/>
      <c r="DA2884" s="2"/>
      <c r="DB2884" s="2"/>
      <c r="DC2884" s="2"/>
      <c r="DD2884" s="2"/>
      <c r="DE2884" s="2"/>
      <c r="DF2884" s="2"/>
      <c r="DG2884" s="2"/>
      <c r="DH2884" s="2"/>
      <c r="DI2884" s="2"/>
      <c r="DJ2884" s="2"/>
      <c r="DK2884" s="2"/>
      <c r="DL2884" s="2"/>
      <c r="DM2884" s="2"/>
      <c r="DN2884" s="2"/>
      <c r="DO2884" s="2"/>
      <c r="DP2884" s="2"/>
      <c r="DQ2884" s="2"/>
      <c r="DR2884" s="2"/>
      <c r="DS2884" s="2"/>
      <c r="DT2884" s="2"/>
      <c r="DU2884" s="2"/>
      <c r="DV2884" s="2"/>
      <c r="DW2884" s="2"/>
      <c r="DX2884" s="2"/>
      <c r="DY2884" s="2"/>
      <c r="DZ2884" s="2"/>
      <c r="EA2884" s="2"/>
      <c r="EB2884" s="2"/>
      <c r="EC2884" s="2"/>
      <c r="ED2884" s="2"/>
      <c r="EE2884" s="2"/>
      <c r="EF2884" s="2"/>
      <c r="EG2884" s="2"/>
      <c r="EH2884" s="2"/>
      <c r="EI2884" s="2"/>
      <c r="EJ2884" s="2"/>
      <c r="EK2884" s="2"/>
      <c r="EL2884" s="2"/>
      <c r="EM2884" s="2"/>
      <c r="EN2884" s="2"/>
      <c r="EO2884" s="2"/>
      <c r="EP2884" s="2"/>
      <c r="EQ2884" s="2"/>
      <c r="ER2884" s="2"/>
      <c r="ES2884" s="2"/>
      <c r="ET2884" s="2"/>
      <c r="EU2884" s="2"/>
      <c r="EV2884" s="2"/>
      <c r="EW2884" s="2"/>
      <c r="EX2884" s="2"/>
      <c r="EY2884" s="2"/>
      <c r="EZ2884" s="2"/>
      <c r="FA2884" s="2"/>
      <c r="FB2884" s="2"/>
      <c r="FC2884" s="2"/>
      <c r="FD2884" s="2"/>
      <c r="FE2884" s="2"/>
      <c r="FF2884" s="2"/>
      <c r="FG2884" s="2"/>
      <c r="FH2884" s="2"/>
      <c r="FI2884" s="2"/>
      <c r="FJ2884" s="2"/>
      <c r="FK2884" s="2"/>
      <c r="FL2884" s="2"/>
      <c r="FM2884" s="2"/>
      <c r="FN2884" s="2"/>
      <c r="FO2884" s="2"/>
      <c r="FP2884" s="2"/>
      <c r="FQ2884" s="2"/>
      <c r="FR2884" s="2"/>
      <c r="FS2884" s="2"/>
      <c r="FT2884" s="2"/>
      <c r="FU2884" s="2"/>
      <c r="FV2884" s="2"/>
      <c r="FW2884" s="2"/>
      <c r="FX2884" s="2"/>
      <c r="FY2884" s="2"/>
      <c r="FZ2884" s="2"/>
      <c r="GA2884" s="2"/>
      <c r="GB2884" s="2"/>
      <c r="GC2884" s="2"/>
      <c r="GD2884" s="2"/>
      <c r="GE2884" s="2"/>
      <c r="GF2884" s="2"/>
      <c r="GG2884" s="2"/>
      <c r="GH2884" s="2"/>
      <c r="GI2884" s="2"/>
      <c r="GJ2884" s="2"/>
      <c r="GK2884" s="2"/>
      <c r="GL2884" s="2"/>
      <c r="GM2884" s="2"/>
      <c r="GN2884" s="2"/>
      <c r="GO2884" s="2"/>
      <c r="GP2884" s="2"/>
      <c r="GQ2884" s="2"/>
      <c r="GR2884" s="2"/>
      <c r="GS2884" s="2"/>
      <c r="GT2884" s="2"/>
      <c r="GU2884" s="2"/>
      <c r="GV2884" s="2"/>
      <c r="GW2884" s="2"/>
      <c r="GX2884" s="2"/>
      <c r="GY2884" s="2"/>
      <c r="GZ2884" s="2"/>
      <c r="HA2884" s="2"/>
      <c r="HB2884" s="2"/>
      <c r="HC2884" s="2"/>
      <c r="HD2884" s="2"/>
      <c r="HE2884" s="2"/>
      <c r="HF2884" s="2"/>
      <c r="HG2884" s="2"/>
      <c r="HH2884" s="2"/>
      <c r="HI2884" s="2"/>
      <c r="HJ2884" s="2"/>
      <c r="HK2884" s="2"/>
      <c r="HL2884" s="2"/>
      <c r="HM2884" s="2"/>
      <c r="HN2884" s="2"/>
      <c r="HO2884" s="2"/>
      <c r="HP2884" s="2"/>
      <c r="HQ2884" s="2"/>
      <c r="HR2884" s="2"/>
      <c r="HS2884" s="2"/>
      <c r="HT2884" s="2"/>
      <c r="HU2884" s="2"/>
      <c r="HV2884" s="2"/>
      <c r="HW2884" s="2"/>
      <c r="HX2884" s="2"/>
      <c r="HY2884" s="2"/>
      <c r="HZ2884" s="2"/>
      <c r="IA2884" s="2"/>
      <c r="IB2884" s="2"/>
      <c r="IC2884" s="2"/>
      <c r="ID2884" s="2"/>
      <c r="IE2884" s="2"/>
      <c r="IF2884" s="2"/>
      <c r="IG2884" s="2"/>
      <c r="IH2884" s="2"/>
      <c r="II2884" s="2"/>
      <c r="IJ2884" s="2"/>
      <c r="IK2884" s="2"/>
      <c r="IL2884" s="2"/>
      <c r="IM2884" s="2"/>
      <c r="IN2884" s="2"/>
      <c r="IO2884" s="2"/>
      <c r="IP2884" s="2"/>
      <c r="IQ2884" s="2"/>
    </row>
    <row r="2885" spans="1:251" s="16" customFormat="1" ht="18.75" customHeight="1" thickBot="1">
      <c r="A2885" s="17"/>
      <c r="B2885" s="144" t="s">
        <v>11</v>
      </c>
      <c r="C2885" s="145"/>
      <c r="D2885" s="145"/>
      <c r="E2885" s="145"/>
      <c r="F2885" s="145"/>
      <c r="G2885" s="145"/>
      <c r="H2885" s="145"/>
      <c r="I2885" s="145"/>
      <c r="J2885" s="145"/>
      <c r="K2885" s="145"/>
      <c r="L2885" s="145"/>
      <c r="M2885" s="145"/>
      <c r="N2885" s="145"/>
      <c r="O2885" s="145"/>
      <c r="P2885" s="145"/>
      <c r="Q2885" s="145"/>
      <c r="R2885" s="145"/>
      <c r="S2885" s="145"/>
      <c r="T2885" s="145"/>
      <c r="U2885" s="145"/>
      <c r="V2885" s="145"/>
      <c r="W2885" s="145"/>
      <c r="X2885" s="145"/>
      <c r="Y2885" s="145"/>
      <c r="Z2885" s="146"/>
      <c r="AA2885" s="147">
        <f>SUM($AA$2883:$AA$2884)</f>
        <v>41861</v>
      </c>
      <c r="AB2885" s="148"/>
      <c r="AC2885" s="148"/>
      <c r="AD2885" s="148"/>
      <c r="AE2885" s="148"/>
      <c r="AF2885" s="148"/>
      <c r="AG2885" s="148"/>
      <c r="AH2885" s="148"/>
      <c r="AI2885" s="149"/>
      <c r="AJ2885" s="147">
        <f>SUM($AJ$2883:$AJ$2884)</f>
        <v>80386</v>
      </c>
      <c r="AK2885" s="148"/>
      <c r="AL2885" s="148"/>
      <c r="AM2885" s="148"/>
      <c r="AN2885" s="148"/>
      <c r="AO2885" s="148"/>
      <c r="AP2885" s="148"/>
      <c r="AQ2885" s="148"/>
      <c r="AR2885" s="149"/>
      <c r="AS2885" s="150"/>
      <c r="AT2885" s="151"/>
      <c r="AU2885" s="151"/>
      <c r="AV2885" s="151"/>
      <c r="AW2885" s="151"/>
      <c r="AX2885" s="152"/>
      <c r="AY2885" s="2"/>
      <c r="AZ2885" s="2"/>
      <c r="BA2885" s="2"/>
      <c r="BB2885" s="2"/>
      <c r="BC2885" s="2"/>
      <c r="BD2885" s="2"/>
      <c r="BE2885" s="2"/>
      <c r="BF2885" s="2"/>
      <c r="BG2885" s="2"/>
      <c r="BH2885" s="2"/>
      <c r="BI2885" s="2"/>
      <c r="BJ2885" s="2"/>
      <c r="BK2885" s="2"/>
      <c r="BL2885" s="2"/>
      <c r="BM2885" s="2"/>
      <c r="BN2885" s="2"/>
      <c r="BO2885" s="2"/>
      <c r="BP2885" s="2"/>
      <c r="BQ2885" s="2"/>
      <c r="BR2885" s="2"/>
      <c r="BS2885" s="2"/>
      <c r="BT2885" s="2"/>
      <c r="BU2885" s="2"/>
      <c r="BV2885" s="2"/>
      <c r="BW2885" s="2"/>
      <c r="BX2885" s="2"/>
      <c r="BY2885" s="2"/>
      <c r="BZ2885" s="2"/>
      <c r="CA2885" s="2"/>
      <c r="CB2885" s="2"/>
      <c r="CC2885" s="2"/>
      <c r="CD2885" s="2"/>
      <c r="CE2885" s="2"/>
      <c r="CF2885" s="2"/>
      <c r="CG2885" s="2"/>
      <c r="CH2885" s="2"/>
      <c r="CI2885" s="2"/>
      <c r="CJ2885" s="2"/>
      <c r="CK2885" s="2"/>
      <c r="CL2885" s="2"/>
      <c r="CM2885" s="2"/>
      <c r="CN2885" s="2"/>
      <c r="CO2885" s="2"/>
      <c r="CP2885" s="2"/>
      <c r="CQ2885" s="2"/>
      <c r="CR2885" s="2"/>
      <c r="CS2885" s="2"/>
      <c r="CT2885" s="2"/>
      <c r="CU2885" s="2"/>
      <c r="CV2885" s="2"/>
      <c r="CW2885" s="2"/>
      <c r="CX2885" s="2"/>
      <c r="CY2885" s="2"/>
      <c r="CZ2885" s="2"/>
      <c r="DA2885" s="2"/>
      <c r="DB2885" s="2"/>
      <c r="DC2885" s="2"/>
      <c r="DD2885" s="2"/>
      <c r="DE2885" s="2"/>
      <c r="DF2885" s="2"/>
      <c r="DG2885" s="2"/>
      <c r="DH2885" s="2"/>
      <c r="DI2885" s="2"/>
      <c r="DJ2885" s="2"/>
      <c r="DK2885" s="2"/>
      <c r="DL2885" s="2"/>
      <c r="DM2885" s="2"/>
      <c r="DN2885" s="2"/>
      <c r="DO2885" s="2"/>
      <c r="DP2885" s="2"/>
      <c r="DQ2885" s="2"/>
      <c r="DR2885" s="2"/>
      <c r="DS2885" s="2"/>
      <c r="DT2885" s="2"/>
      <c r="DU2885" s="2"/>
      <c r="DV2885" s="2"/>
      <c r="DW2885" s="2"/>
      <c r="DX2885" s="2"/>
      <c r="DY2885" s="2"/>
      <c r="DZ2885" s="2"/>
      <c r="EA2885" s="2"/>
      <c r="EB2885" s="2"/>
      <c r="EC2885" s="2"/>
      <c r="ED2885" s="2"/>
      <c r="EE2885" s="2"/>
      <c r="EF2885" s="2"/>
      <c r="EG2885" s="2"/>
      <c r="EH2885" s="2"/>
      <c r="EI2885" s="2"/>
      <c r="EJ2885" s="2"/>
      <c r="EK2885" s="2"/>
      <c r="EL2885" s="2"/>
      <c r="EM2885" s="2"/>
      <c r="EN2885" s="2"/>
      <c r="EO2885" s="2"/>
      <c r="EP2885" s="2"/>
      <c r="EQ2885" s="2"/>
      <c r="ER2885" s="2"/>
      <c r="ES2885" s="2"/>
      <c r="ET2885" s="2"/>
      <c r="EU2885" s="2"/>
      <c r="EV2885" s="2"/>
      <c r="EW2885" s="2"/>
      <c r="EX2885" s="2"/>
      <c r="EY2885" s="2"/>
      <c r="EZ2885" s="2"/>
      <c r="FA2885" s="2"/>
      <c r="FB2885" s="2"/>
      <c r="FC2885" s="2"/>
      <c r="FD2885" s="2"/>
      <c r="FE2885" s="2"/>
      <c r="FF2885" s="2"/>
      <c r="FG2885" s="2"/>
      <c r="FH2885" s="2"/>
      <c r="FI2885" s="2"/>
      <c r="FJ2885" s="2"/>
      <c r="FK2885" s="2"/>
      <c r="FL2885" s="2"/>
      <c r="FM2885" s="2"/>
      <c r="FN2885" s="2"/>
      <c r="FO2885" s="2"/>
      <c r="FP2885" s="2"/>
      <c r="FQ2885" s="2"/>
      <c r="FR2885" s="2"/>
      <c r="FS2885" s="2"/>
      <c r="FT2885" s="2"/>
      <c r="FU2885" s="2"/>
      <c r="FV2885" s="2"/>
      <c r="FW2885" s="2"/>
      <c r="FX2885" s="2"/>
      <c r="FY2885" s="2"/>
      <c r="FZ2885" s="2"/>
      <c r="GA2885" s="2"/>
      <c r="GB2885" s="2"/>
      <c r="GC2885" s="2"/>
      <c r="GD2885" s="2"/>
      <c r="GE2885" s="2"/>
      <c r="GF2885" s="2"/>
      <c r="GG2885" s="2"/>
      <c r="GH2885" s="2"/>
      <c r="GI2885" s="2"/>
      <c r="GJ2885" s="2"/>
      <c r="GK2885" s="2"/>
      <c r="GL2885" s="2"/>
      <c r="GM2885" s="2"/>
      <c r="GN2885" s="2"/>
      <c r="GO2885" s="2"/>
      <c r="GP2885" s="2"/>
      <c r="GQ2885" s="2"/>
      <c r="GR2885" s="2"/>
      <c r="GS2885" s="2"/>
      <c r="GT2885" s="2"/>
      <c r="GU2885" s="2"/>
      <c r="GV2885" s="2"/>
      <c r="GW2885" s="2"/>
      <c r="GX2885" s="2"/>
      <c r="GY2885" s="2"/>
      <c r="GZ2885" s="2"/>
      <c r="HA2885" s="2"/>
      <c r="HB2885" s="2"/>
      <c r="HC2885" s="2"/>
      <c r="HD2885" s="2"/>
      <c r="HE2885" s="2"/>
      <c r="HF2885" s="2"/>
      <c r="HG2885" s="2"/>
      <c r="HH2885" s="2"/>
      <c r="HI2885" s="2"/>
      <c r="HJ2885" s="2"/>
      <c r="HK2885" s="2"/>
      <c r="HL2885" s="2"/>
      <c r="HM2885" s="2"/>
      <c r="HN2885" s="2"/>
      <c r="HO2885" s="2"/>
      <c r="HP2885" s="2"/>
      <c r="HQ2885" s="2"/>
      <c r="HR2885" s="2"/>
      <c r="HS2885" s="2"/>
      <c r="HT2885" s="2"/>
      <c r="HU2885" s="2"/>
      <c r="HV2885" s="2"/>
      <c r="HW2885" s="2"/>
      <c r="HX2885" s="2"/>
      <c r="HY2885" s="2"/>
      <c r="HZ2885" s="2"/>
      <c r="IA2885" s="2"/>
      <c r="IB2885" s="2"/>
      <c r="IC2885" s="2"/>
      <c r="ID2885" s="2"/>
      <c r="IE2885" s="2"/>
      <c r="IF2885" s="2"/>
      <c r="IG2885" s="2"/>
      <c r="IH2885" s="2"/>
      <c r="II2885" s="2"/>
      <c r="IJ2885" s="2"/>
      <c r="IK2885" s="2"/>
      <c r="IL2885" s="2"/>
      <c r="IM2885" s="2"/>
      <c r="IN2885" s="2"/>
      <c r="IO2885" s="2"/>
      <c r="IP2885" s="2"/>
      <c r="IQ2885" s="2"/>
    </row>
    <row r="2887" spans="1:251" ht="19.2">
      <c r="A2887" s="1" t="s">
        <v>0</v>
      </c>
      <c r="AW2887" s="3"/>
      <c r="AX2887" s="4"/>
      <c r="AY2887" s="3"/>
    </row>
    <row r="2889" spans="1:251" ht="18">
      <c r="B2889" s="115" t="s">
        <v>8</v>
      </c>
      <c r="C2889" s="116"/>
      <c r="D2889" s="116"/>
      <c r="E2889" s="116"/>
      <c r="F2889" s="116"/>
      <c r="G2889" s="116"/>
      <c r="H2889" s="116"/>
      <c r="I2889" s="116"/>
      <c r="J2889" s="116"/>
      <c r="K2889" s="116"/>
      <c r="L2889" s="116"/>
      <c r="M2889" s="116"/>
      <c r="N2889" s="116"/>
      <c r="O2889" s="116"/>
      <c r="P2889" s="116"/>
      <c r="Q2889" s="116"/>
      <c r="R2889" s="116"/>
      <c r="S2889" s="116"/>
      <c r="T2889" s="116"/>
      <c r="U2889" s="116"/>
      <c r="V2889" s="116"/>
      <c r="W2889" s="116"/>
      <c r="X2889" s="116"/>
      <c r="Y2889" s="116"/>
      <c r="Z2889" s="116"/>
      <c r="AA2889" s="116"/>
      <c r="AB2889" s="116"/>
      <c r="AC2889" s="116"/>
      <c r="AD2889" s="116"/>
      <c r="AE2889" s="116"/>
      <c r="AF2889" s="116"/>
      <c r="AG2889" s="116"/>
      <c r="AH2889" s="116"/>
      <c r="AI2889" s="116"/>
      <c r="AJ2889" s="116"/>
      <c r="AK2889" s="116"/>
      <c r="AL2889" s="116"/>
      <c r="AM2889" s="116"/>
      <c r="AN2889" s="116"/>
      <c r="AO2889" s="116"/>
      <c r="AP2889" s="116"/>
      <c r="AQ2889" s="116"/>
      <c r="AR2889" s="116"/>
      <c r="AS2889" s="116"/>
      <c r="AT2889" s="116"/>
      <c r="AU2889" s="116"/>
      <c r="AV2889" s="116"/>
      <c r="AW2889" s="116"/>
      <c r="AX2889" s="116"/>
    </row>
    <row r="2890" spans="1:251">
      <c r="Z2890" s="5"/>
      <c r="AD2890" s="5"/>
      <c r="AE2890" s="5"/>
      <c r="AF2890" s="5"/>
      <c r="AG2890" s="5"/>
      <c r="AH2890" s="5"/>
      <c r="AI2890" s="5"/>
      <c r="AO2890" s="5"/>
    </row>
    <row r="2891" spans="1:251" ht="13.8" thickBot="1">
      <c r="Z2891" s="5"/>
      <c r="AD2891" s="5"/>
      <c r="AE2891" s="5"/>
      <c r="AF2891" s="5"/>
      <c r="AG2891" s="5"/>
      <c r="AH2891" s="5"/>
      <c r="AI2891" s="5"/>
      <c r="AO2891" s="5"/>
      <c r="DI2891" s="6"/>
    </row>
    <row r="2892" spans="1:251" ht="24.75" customHeight="1" thickBot="1">
      <c r="B2892" s="117" t="s">
        <v>1</v>
      </c>
      <c r="C2892" s="118"/>
      <c r="D2892" s="118"/>
      <c r="E2892" s="118"/>
      <c r="F2892" s="118"/>
      <c r="G2892" s="118"/>
      <c r="H2892" s="119" t="s">
        <v>335</v>
      </c>
      <c r="I2892" s="120"/>
      <c r="J2892" s="120"/>
      <c r="K2892" s="120"/>
      <c r="L2892" s="120"/>
      <c r="M2892" s="120"/>
      <c r="N2892" s="120"/>
      <c r="O2892" s="120"/>
      <c r="P2892" s="120"/>
      <c r="Q2892" s="120"/>
      <c r="R2892" s="120"/>
      <c r="S2892" s="120"/>
      <c r="T2892" s="120"/>
      <c r="U2892" s="120"/>
      <c r="V2892" s="120"/>
      <c r="W2892" s="120"/>
      <c r="X2892" s="120"/>
      <c r="Y2892" s="120"/>
      <c r="Z2892" s="120"/>
      <c r="AA2892" s="120"/>
      <c r="AB2892" s="120"/>
      <c r="AC2892" s="120"/>
      <c r="AD2892" s="120"/>
      <c r="AE2892" s="120"/>
      <c r="AF2892" s="120"/>
      <c r="AG2892" s="120"/>
      <c r="AH2892" s="120"/>
      <c r="AI2892" s="120"/>
      <c r="AJ2892" s="120"/>
      <c r="AK2892" s="120"/>
      <c r="AL2892" s="120"/>
      <c r="AM2892" s="120"/>
      <c r="AN2892" s="120"/>
      <c r="AO2892" s="120"/>
      <c r="AP2892" s="120"/>
      <c r="AQ2892" s="120"/>
      <c r="AR2892" s="120"/>
      <c r="AS2892" s="120"/>
      <c r="AT2892" s="120"/>
      <c r="AU2892" s="120"/>
      <c r="AV2892" s="120"/>
      <c r="AW2892" s="120"/>
      <c r="AX2892" s="121"/>
      <c r="DI2892" s="6"/>
    </row>
    <row r="2893" spans="1:251" ht="14.4">
      <c r="B2893" s="7"/>
      <c r="C2893" s="7"/>
      <c r="D2893" s="7"/>
      <c r="E2893" s="7"/>
      <c r="F2893" s="7"/>
      <c r="G2893" s="7"/>
      <c r="H2893" s="8"/>
      <c r="I2893" s="8"/>
      <c r="J2893" s="8"/>
      <c r="K2893" s="8"/>
      <c r="L2893" s="9"/>
      <c r="M2893" s="9"/>
      <c r="N2893" s="9"/>
      <c r="O2893" s="9"/>
      <c r="P2893" s="8"/>
      <c r="Q2893" s="8"/>
      <c r="R2893" s="8"/>
      <c r="S2893" s="8"/>
      <c r="T2893" s="8"/>
      <c r="U2893" s="8"/>
      <c r="V2893" s="10"/>
      <c r="W2893" s="10"/>
      <c r="X2893" s="10"/>
      <c r="Y2893" s="10"/>
      <c r="Z2893" s="10"/>
      <c r="AA2893" s="10"/>
      <c r="AB2893" s="10"/>
      <c r="AC2893" s="10"/>
      <c r="AD2893" s="10"/>
      <c r="AE2893" s="10"/>
      <c r="AF2893" s="10"/>
      <c r="AG2893" s="10"/>
      <c r="AH2893" s="10"/>
      <c r="AI2893" s="10"/>
      <c r="AJ2893" s="10"/>
      <c r="AK2893" s="10"/>
      <c r="AL2893" s="10"/>
      <c r="AM2893" s="10"/>
      <c r="AN2893" s="10"/>
      <c r="AO2893" s="10"/>
      <c r="AP2893" s="10"/>
      <c r="AQ2893" s="10"/>
      <c r="AR2893" s="10"/>
      <c r="AS2893" s="10"/>
      <c r="AT2893" s="10"/>
      <c r="AU2893" s="10"/>
      <c r="AV2893" s="10"/>
      <c r="AW2893" s="10"/>
      <c r="AX2893" s="10"/>
      <c r="DI2893" s="6"/>
    </row>
    <row r="2894" spans="1:251" ht="15" thickBot="1">
      <c r="A2894" s="11"/>
      <c r="B2894" s="10" t="s">
        <v>2</v>
      </c>
      <c r="C2894" s="8"/>
      <c r="D2894" s="8"/>
      <c r="E2894" s="8"/>
      <c r="F2894" s="8"/>
      <c r="G2894" s="8"/>
      <c r="H2894" s="8"/>
      <c r="I2894" s="8"/>
      <c r="J2894" s="8"/>
      <c r="K2894" s="8"/>
      <c r="L2894" s="9"/>
      <c r="M2894" s="9"/>
      <c r="N2894" s="9"/>
      <c r="O2894" s="9"/>
      <c r="P2894" s="8"/>
      <c r="Q2894" s="8"/>
      <c r="R2894" s="8"/>
      <c r="S2894" s="8"/>
      <c r="T2894" s="8"/>
      <c r="U2894" s="8"/>
      <c r="V2894" s="10"/>
      <c r="W2894" s="10"/>
      <c r="X2894" s="10"/>
      <c r="Y2894" s="10"/>
      <c r="Z2894" s="10"/>
      <c r="AA2894" s="10"/>
      <c r="AB2894" s="10"/>
      <c r="AC2894" s="10"/>
      <c r="AD2894" s="10"/>
      <c r="AE2894" s="10"/>
      <c r="AF2894" s="10"/>
      <c r="AG2894" s="10"/>
      <c r="AH2894" s="10"/>
      <c r="AI2894" s="10"/>
      <c r="AJ2894" s="10"/>
      <c r="AK2894" s="10"/>
      <c r="AL2894" s="10"/>
      <c r="AM2894" s="10"/>
      <c r="AN2894" s="10"/>
      <c r="AO2894" s="10"/>
      <c r="AP2894" s="10"/>
      <c r="AQ2894" s="10"/>
      <c r="AR2894" s="10"/>
      <c r="AS2894" s="10"/>
      <c r="AT2894" s="10"/>
      <c r="AU2894" s="10"/>
      <c r="AV2894" s="10"/>
      <c r="AW2894" s="10"/>
      <c r="AX2894" s="10"/>
      <c r="DI2894" s="6"/>
    </row>
    <row r="2895" spans="1:251" ht="14.4">
      <c r="A2895" s="8"/>
      <c r="B2895" s="12"/>
      <c r="C2895" s="7"/>
      <c r="D2895" s="7"/>
      <c r="E2895" s="7"/>
      <c r="F2895" s="7"/>
      <c r="G2895" s="7"/>
      <c r="H2895" s="7"/>
      <c r="I2895" s="7"/>
      <c r="J2895" s="7"/>
      <c r="K2895" s="7"/>
      <c r="L2895" s="13"/>
      <c r="M2895" s="13"/>
      <c r="N2895" s="13"/>
      <c r="O2895" s="13"/>
      <c r="P2895" s="7"/>
      <c r="Q2895" s="7"/>
      <c r="R2895" s="7"/>
      <c r="S2895" s="7"/>
      <c r="T2895" s="7"/>
      <c r="U2895" s="7"/>
      <c r="V2895" s="14"/>
      <c r="W2895" s="14"/>
      <c r="X2895" s="14"/>
      <c r="Y2895" s="14"/>
      <c r="Z2895" s="14"/>
      <c r="AA2895" s="14"/>
      <c r="AB2895" s="14"/>
      <c r="AC2895" s="14"/>
      <c r="AD2895" s="14"/>
      <c r="AE2895" s="14"/>
      <c r="AF2895" s="14"/>
      <c r="AG2895" s="14"/>
      <c r="AH2895" s="14"/>
      <c r="AI2895" s="14"/>
      <c r="AJ2895" s="14"/>
      <c r="AK2895" s="14"/>
      <c r="AL2895" s="14"/>
      <c r="AM2895" s="14"/>
      <c r="AN2895" s="14"/>
      <c r="AO2895" s="14"/>
      <c r="AP2895" s="14"/>
      <c r="AQ2895" s="14"/>
      <c r="AR2895" s="14"/>
      <c r="AS2895" s="14"/>
      <c r="AT2895" s="14"/>
      <c r="AU2895" s="14"/>
      <c r="AV2895" s="14"/>
      <c r="AW2895" s="14"/>
      <c r="AX2895" s="15"/>
    </row>
    <row r="2896" spans="1:251" ht="12" customHeight="1">
      <c r="A2896" s="8"/>
      <c r="B2896" s="122" t="s">
        <v>336</v>
      </c>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4"/>
    </row>
    <row r="2897" spans="1:113" ht="12" customHeight="1">
      <c r="A2897" s="8"/>
      <c r="B2897" s="122"/>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4"/>
      <c r="BC2897" s="16"/>
    </row>
    <row r="2898" spans="1:113" ht="12" customHeight="1">
      <c r="A2898" s="8"/>
      <c r="B2898" s="122"/>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4"/>
    </row>
    <row r="2899" spans="1:113" ht="12" customHeight="1">
      <c r="A2899" s="8"/>
      <c r="B2899" s="122"/>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4"/>
    </row>
    <row r="2900" spans="1:113" ht="12" customHeight="1">
      <c r="A2900" s="8"/>
      <c r="B2900" s="122"/>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4"/>
    </row>
    <row r="2901" spans="1:113" ht="15" thickBot="1">
      <c r="A2901" s="17"/>
      <c r="B2901" s="18"/>
      <c r="C2901" s="19"/>
      <c r="D2901" s="19"/>
      <c r="E2901" s="19"/>
      <c r="F2901" s="19"/>
      <c r="G2901" s="19"/>
      <c r="H2901" s="19"/>
      <c r="I2901" s="19"/>
      <c r="J2901" s="19"/>
      <c r="K2901" s="19"/>
      <c r="L2901" s="19"/>
      <c r="M2901" s="19"/>
      <c r="N2901" s="19"/>
      <c r="O2901" s="19"/>
      <c r="P2901" s="19"/>
      <c r="Q2901" s="19"/>
      <c r="R2901" s="19"/>
      <c r="S2901" s="19"/>
      <c r="T2901" s="19"/>
      <c r="U2901" s="19"/>
      <c r="V2901" s="19"/>
      <c r="W2901" s="19"/>
      <c r="X2901" s="19"/>
      <c r="Y2901" s="19"/>
      <c r="Z2901" s="19"/>
      <c r="AA2901" s="19"/>
      <c r="AB2901" s="19"/>
      <c r="AC2901" s="19"/>
      <c r="AD2901" s="19"/>
      <c r="AE2901" s="19"/>
      <c r="AF2901" s="19"/>
      <c r="AG2901" s="19"/>
      <c r="AH2901" s="19"/>
      <c r="AI2901" s="19"/>
      <c r="AJ2901" s="19"/>
      <c r="AK2901" s="19"/>
      <c r="AL2901" s="19"/>
      <c r="AM2901" s="19"/>
      <c r="AN2901" s="19"/>
      <c r="AO2901" s="19"/>
      <c r="AP2901" s="19"/>
      <c r="AQ2901" s="19"/>
      <c r="AR2901" s="19"/>
      <c r="AS2901" s="19"/>
      <c r="AT2901" s="19"/>
      <c r="AU2901" s="19"/>
      <c r="AV2901" s="19"/>
      <c r="AW2901" s="19"/>
      <c r="AX2901" s="20"/>
    </row>
    <row r="2902" spans="1:113">
      <c r="B2902" s="21"/>
    </row>
    <row r="2903" spans="1:113" ht="15" thickBot="1">
      <c r="A2903" s="11"/>
      <c r="B2903" s="10" t="s">
        <v>3</v>
      </c>
      <c r="C2903" s="8"/>
      <c r="D2903" s="8"/>
      <c r="E2903" s="8"/>
      <c r="F2903" s="8"/>
      <c r="G2903" s="8"/>
      <c r="H2903" s="8"/>
      <c r="I2903" s="8"/>
      <c r="J2903" s="8"/>
      <c r="K2903" s="8"/>
      <c r="L2903" s="9"/>
      <c r="M2903" s="9"/>
      <c r="N2903" s="9"/>
      <c r="O2903" s="9"/>
      <c r="P2903" s="8"/>
      <c r="Q2903" s="8"/>
      <c r="R2903" s="8"/>
      <c r="S2903" s="8"/>
      <c r="T2903" s="8"/>
      <c r="U2903" s="8"/>
      <c r="V2903" s="10"/>
      <c r="W2903" s="10"/>
      <c r="X2903" s="10"/>
      <c r="Y2903" s="10"/>
      <c r="Z2903" s="10"/>
      <c r="AA2903" s="10"/>
      <c r="AB2903" s="10"/>
      <c r="AC2903" s="10"/>
      <c r="AD2903" s="10"/>
      <c r="AE2903" s="10"/>
      <c r="AF2903" s="10"/>
      <c r="AG2903" s="10"/>
      <c r="AH2903" s="10"/>
      <c r="AI2903" s="10"/>
      <c r="AJ2903" s="10"/>
      <c r="AK2903" s="10"/>
      <c r="AL2903" s="10"/>
      <c r="AM2903" s="10"/>
      <c r="AN2903" s="10"/>
      <c r="AO2903" s="10"/>
      <c r="AP2903" s="10"/>
      <c r="AQ2903" s="10"/>
      <c r="AR2903" s="10"/>
      <c r="AS2903" s="10"/>
      <c r="AT2903" s="10"/>
      <c r="AU2903" s="10"/>
      <c r="AV2903" s="10"/>
      <c r="AW2903" s="10"/>
      <c r="AX2903" s="10"/>
      <c r="DI2903" s="6"/>
    </row>
    <row r="2904" spans="1:113" ht="14.4">
      <c r="A2904" s="8"/>
      <c r="B2904" s="12"/>
      <c r="C2904" s="7"/>
      <c r="D2904" s="7"/>
      <c r="E2904" s="7"/>
      <c r="F2904" s="7"/>
      <c r="G2904" s="7"/>
      <c r="H2904" s="7"/>
      <c r="I2904" s="7"/>
      <c r="J2904" s="7"/>
      <c r="K2904" s="7"/>
      <c r="L2904" s="13"/>
      <c r="M2904" s="13"/>
      <c r="N2904" s="13"/>
      <c r="O2904" s="13"/>
      <c r="P2904" s="7"/>
      <c r="Q2904" s="7"/>
      <c r="R2904" s="7"/>
      <c r="S2904" s="7"/>
      <c r="T2904" s="7"/>
      <c r="U2904" s="7"/>
      <c r="V2904" s="14"/>
      <c r="W2904" s="14"/>
      <c r="X2904" s="14"/>
      <c r="Y2904" s="14"/>
      <c r="Z2904" s="14"/>
      <c r="AA2904" s="14"/>
      <c r="AB2904" s="14"/>
      <c r="AC2904" s="14"/>
      <c r="AD2904" s="14"/>
      <c r="AE2904" s="14"/>
      <c r="AF2904" s="14"/>
      <c r="AG2904" s="14"/>
      <c r="AH2904" s="14"/>
      <c r="AI2904" s="14"/>
      <c r="AJ2904" s="14"/>
      <c r="AK2904" s="14"/>
      <c r="AL2904" s="14"/>
      <c r="AM2904" s="14"/>
      <c r="AN2904" s="14"/>
      <c r="AO2904" s="14"/>
      <c r="AP2904" s="14"/>
      <c r="AQ2904" s="14"/>
      <c r="AR2904" s="14"/>
      <c r="AS2904" s="14"/>
      <c r="AT2904" s="14"/>
      <c r="AU2904" s="14"/>
      <c r="AV2904" s="14"/>
      <c r="AW2904" s="14"/>
      <c r="AX2904" s="15"/>
    </row>
    <row r="2905" spans="1:113" ht="12" customHeight="1">
      <c r="A2905" s="8"/>
      <c r="B2905" s="122" t="s">
        <v>853</v>
      </c>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4"/>
    </row>
    <row r="2906" spans="1:113" ht="12" customHeight="1">
      <c r="A2906" s="8"/>
      <c r="B2906" s="122"/>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4"/>
    </row>
    <row r="2907" spans="1:113" ht="12" customHeight="1">
      <c r="A2907" s="8"/>
      <c r="B2907" s="122"/>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4"/>
    </row>
    <row r="2908" spans="1:113" ht="12" customHeight="1">
      <c r="A2908" s="8"/>
      <c r="B2908" s="122"/>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4"/>
    </row>
    <row r="2909" spans="1:113" ht="12" customHeight="1">
      <c r="A2909" s="8"/>
      <c r="B2909" s="122"/>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4"/>
    </row>
    <row r="2910" spans="1:113" ht="12" customHeight="1">
      <c r="A2910" s="8"/>
      <c r="B2910" s="122"/>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4"/>
      <c r="BC2910" s="16"/>
    </row>
    <row r="2911" spans="1:113" ht="12" customHeight="1">
      <c r="A2911" s="8"/>
      <c r="B2911" s="122"/>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4"/>
    </row>
    <row r="2912" spans="1:113" ht="12" customHeight="1">
      <c r="A2912" s="8"/>
      <c r="B2912" s="122"/>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4"/>
    </row>
    <row r="2913" spans="1:251" ht="12" customHeight="1">
      <c r="A2913" s="8"/>
      <c r="B2913" s="122"/>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4"/>
    </row>
    <row r="2914" spans="1:251" ht="15" thickBot="1">
      <c r="A2914" s="17"/>
      <c r="B2914" s="18"/>
      <c r="C2914" s="19"/>
      <c r="D2914" s="19"/>
      <c r="E2914" s="19"/>
      <c r="F2914" s="19"/>
      <c r="G2914" s="19"/>
      <c r="H2914" s="19"/>
      <c r="I2914" s="19"/>
      <c r="J2914" s="19"/>
      <c r="K2914" s="19"/>
      <c r="L2914" s="19"/>
      <c r="M2914" s="19"/>
      <c r="N2914" s="19"/>
      <c r="O2914" s="19"/>
      <c r="P2914" s="19"/>
      <c r="Q2914" s="19"/>
      <c r="R2914" s="19"/>
      <c r="S2914" s="19"/>
      <c r="T2914" s="19"/>
      <c r="U2914" s="19"/>
      <c r="V2914" s="19"/>
      <c r="W2914" s="19"/>
      <c r="X2914" s="19"/>
      <c r="Y2914" s="19"/>
      <c r="Z2914" s="19"/>
      <c r="AA2914" s="19"/>
      <c r="AB2914" s="19"/>
      <c r="AC2914" s="19"/>
      <c r="AD2914" s="19"/>
      <c r="AE2914" s="19"/>
      <c r="AF2914" s="19"/>
      <c r="AG2914" s="19"/>
      <c r="AH2914" s="19"/>
      <c r="AI2914" s="19"/>
      <c r="AJ2914" s="19"/>
      <c r="AK2914" s="19"/>
      <c r="AL2914" s="19"/>
      <c r="AM2914" s="19"/>
      <c r="AN2914" s="19"/>
      <c r="AO2914" s="19"/>
      <c r="AP2914" s="19"/>
      <c r="AQ2914" s="19"/>
      <c r="AR2914" s="19"/>
      <c r="AS2914" s="19"/>
      <c r="AT2914" s="19"/>
      <c r="AU2914" s="19"/>
      <c r="AV2914" s="19"/>
      <c r="AW2914" s="19"/>
      <c r="AX2914" s="20"/>
    </row>
    <row r="2915" spans="1:251">
      <c r="B2915" s="21"/>
    </row>
    <row r="2916" spans="1:251" ht="14.4">
      <c r="B2916" s="10" t="s">
        <v>4</v>
      </c>
      <c r="C2916" s="8"/>
      <c r="D2916" s="8"/>
      <c r="E2916" s="8"/>
      <c r="F2916" s="8"/>
      <c r="G2916" s="8"/>
      <c r="H2916" s="8"/>
      <c r="I2916" s="8"/>
      <c r="J2916" s="8"/>
      <c r="K2916" s="8"/>
      <c r="L2916" s="9"/>
      <c r="M2916" s="9"/>
      <c r="N2916" s="9"/>
      <c r="O2916" s="9"/>
      <c r="P2916" s="8"/>
      <c r="Q2916" s="8"/>
      <c r="R2916" s="8"/>
      <c r="S2916" s="8"/>
      <c r="T2916" s="8"/>
      <c r="U2916" s="8"/>
      <c r="V2916" s="10"/>
      <c r="W2916" s="10"/>
      <c r="X2916" s="10"/>
      <c r="Y2916" s="10"/>
      <c r="Z2916" s="10"/>
      <c r="AA2916" s="10"/>
      <c r="AB2916" s="10"/>
      <c r="AC2916" s="10"/>
      <c r="AD2916" s="10"/>
      <c r="AE2916" s="10"/>
      <c r="AF2916" s="10"/>
      <c r="AG2916" s="10"/>
      <c r="AH2916" s="10"/>
      <c r="AI2916" s="10"/>
      <c r="AJ2916" s="10"/>
      <c r="AK2916" s="10"/>
      <c r="AL2916" s="10"/>
      <c r="AM2916" s="10"/>
      <c r="AN2916" s="10"/>
      <c r="AO2916" s="10"/>
      <c r="AP2916" s="10"/>
      <c r="AQ2916" s="10"/>
      <c r="AR2916" s="10"/>
      <c r="AS2916" s="10"/>
      <c r="AT2916" s="10"/>
      <c r="AU2916" s="10"/>
      <c r="AV2916" s="10"/>
      <c r="AW2916" s="10"/>
      <c r="AX2916" s="10"/>
    </row>
    <row r="2917" spans="1:251" ht="15" thickBot="1">
      <c r="B2917" s="8"/>
      <c r="C2917" s="8"/>
      <c r="D2917" s="8"/>
      <c r="E2917" s="8"/>
      <c r="F2917" s="8"/>
      <c r="G2917" s="8"/>
      <c r="H2917" s="8"/>
      <c r="I2917" s="8"/>
      <c r="J2917" s="8"/>
      <c r="K2917" s="8"/>
      <c r="L2917" s="9"/>
      <c r="M2917" s="9"/>
      <c r="N2917" s="9"/>
      <c r="O2917" s="9"/>
      <c r="P2917" s="8"/>
      <c r="Q2917" s="8"/>
      <c r="R2917" s="8"/>
      <c r="S2917" s="8"/>
      <c r="T2917" s="8"/>
      <c r="U2917" s="8"/>
      <c r="V2917" s="10"/>
      <c r="W2917" s="10"/>
      <c r="X2917" s="10"/>
      <c r="Y2917" s="10"/>
      <c r="Z2917" s="10"/>
      <c r="AA2917" s="10"/>
      <c r="AB2917" s="10"/>
      <c r="AC2917" s="10"/>
      <c r="AD2917" s="10"/>
      <c r="AE2917" s="10"/>
      <c r="AF2917" s="10"/>
      <c r="AG2917" s="10"/>
      <c r="AH2917" s="10"/>
      <c r="AI2917" s="10"/>
      <c r="AJ2917" s="10"/>
      <c r="AK2917" s="10"/>
      <c r="AL2917" s="10"/>
      <c r="AM2917" s="10"/>
      <c r="AN2917" s="10"/>
      <c r="AO2917" s="10"/>
      <c r="AP2917" s="10"/>
      <c r="AQ2917" s="10"/>
      <c r="AR2917" s="10"/>
      <c r="AS2917" s="10"/>
      <c r="AT2917" s="10"/>
      <c r="AU2917" s="10"/>
      <c r="AV2917" s="10"/>
      <c r="AW2917" s="10"/>
      <c r="AX2917" s="22" t="s">
        <v>5</v>
      </c>
    </row>
    <row r="2918" spans="1:251" s="16" customFormat="1" ht="13.5" customHeight="1">
      <c r="A2918" s="8"/>
      <c r="B2918" s="125" t="s">
        <v>6</v>
      </c>
      <c r="C2918" s="126"/>
      <c r="D2918" s="126"/>
      <c r="E2918" s="126"/>
      <c r="F2918" s="126"/>
      <c r="G2918" s="126"/>
      <c r="H2918" s="126"/>
      <c r="I2918" s="126"/>
      <c r="J2918" s="126"/>
      <c r="K2918" s="126"/>
      <c r="L2918" s="126"/>
      <c r="M2918" s="126"/>
      <c r="N2918" s="126"/>
      <c r="O2918" s="126"/>
      <c r="P2918" s="126"/>
      <c r="Q2918" s="126"/>
      <c r="R2918" s="126"/>
      <c r="S2918" s="126"/>
      <c r="T2918" s="126"/>
      <c r="U2918" s="126"/>
      <c r="V2918" s="126"/>
      <c r="W2918" s="126"/>
      <c r="X2918" s="126"/>
      <c r="Y2918" s="126"/>
      <c r="Z2918" s="127"/>
      <c r="AA2918" s="131" t="s">
        <v>9</v>
      </c>
      <c r="AB2918" s="126"/>
      <c r="AC2918" s="126"/>
      <c r="AD2918" s="126"/>
      <c r="AE2918" s="126"/>
      <c r="AF2918" s="126"/>
      <c r="AG2918" s="126"/>
      <c r="AH2918" s="126"/>
      <c r="AI2918" s="127"/>
      <c r="AJ2918" s="131" t="s">
        <v>10</v>
      </c>
      <c r="AK2918" s="126"/>
      <c r="AL2918" s="126"/>
      <c r="AM2918" s="126"/>
      <c r="AN2918" s="126"/>
      <c r="AO2918" s="126"/>
      <c r="AP2918" s="126"/>
      <c r="AQ2918" s="126"/>
      <c r="AR2918" s="127"/>
      <c r="AS2918" s="131" t="s">
        <v>7</v>
      </c>
      <c r="AT2918" s="126"/>
      <c r="AU2918" s="126"/>
      <c r="AV2918" s="126"/>
      <c r="AW2918" s="126"/>
      <c r="AX2918" s="133"/>
      <c r="AY2918" s="2"/>
      <c r="AZ2918" s="2"/>
      <c r="BA2918" s="2"/>
      <c r="BB2918" s="2"/>
      <c r="BC2918" s="2"/>
      <c r="BD2918" s="2"/>
      <c r="BE2918" s="2"/>
      <c r="BF2918" s="2"/>
      <c r="BG2918" s="2"/>
      <c r="BH2918" s="2"/>
      <c r="BI2918" s="2"/>
      <c r="BJ2918" s="2"/>
      <c r="BK2918" s="2"/>
      <c r="BL2918" s="2"/>
      <c r="BM2918" s="2"/>
      <c r="BN2918" s="2"/>
      <c r="BO2918" s="2"/>
      <c r="BP2918" s="2"/>
      <c r="BQ2918" s="2"/>
      <c r="BR2918" s="2"/>
      <c r="BS2918" s="2"/>
      <c r="BT2918" s="2"/>
      <c r="BU2918" s="2"/>
      <c r="BV2918" s="2"/>
      <c r="BW2918" s="2"/>
      <c r="BX2918" s="2"/>
      <c r="BY2918" s="2"/>
      <c r="BZ2918" s="2"/>
      <c r="CA2918" s="2"/>
      <c r="CB2918" s="2"/>
      <c r="CC2918" s="2"/>
      <c r="CD2918" s="2"/>
      <c r="CE2918" s="2"/>
      <c r="CF2918" s="2"/>
      <c r="CG2918" s="2"/>
      <c r="CH2918" s="2"/>
      <c r="CI2918" s="2"/>
      <c r="CJ2918" s="2"/>
      <c r="CK2918" s="2"/>
      <c r="CL2918" s="2"/>
      <c r="CM2918" s="2"/>
      <c r="CN2918" s="2"/>
      <c r="CO2918" s="2"/>
      <c r="CP2918" s="2"/>
      <c r="CQ2918" s="2"/>
      <c r="CR2918" s="2"/>
      <c r="CS2918" s="2"/>
      <c r="CT2918" s="2"/>
      <c r="CU2918" s="2"/>
      <c r="CV2918" s="2"/>
      <c r="CW2918" s="2"/>
      <c r="CX2918" s="2"/>
      <c r="CY2918" s="2"/>
      <c r="CZ2918" s="2"/>
      <c r="DA2918" s="2"/>
      <c r="DB2918" s="2"/>
      <c r="DC2918" s="2"/>
      <c r="DD2918" s="2"/>
      <c r="DE2918" s="2"/>
      <c r="DF2918" s="2"/>
      <c r="DG2918" s="2"/>
      <c r="DH2918" s="2"/>
      <c r="DI2918" s="2"/>
      <c r="DJ2918" s="2"/>
      <c r="DK2918" s="2"/>
      <c r="DL2918" s="2"/>
      <c r="DM2918" s="2"/>
      <c r="DN2918" s="2"/>
      <c r="DO2918" s="2"/>
      <c r="DP2918" s="2"/>
      <c r="DQ2918" s="2"/>
      <c r="DR2918" s="2"/>
      <c r="DS2918" s="2"/>
      <c r="DT2918" s="2"/>
      <c r="DU2918" s="2"/>
      <c r="DV2918" s="2"/>
      <c r="DW2918" s="2"/>
      <c r="DX2918" s="2"/>
      <c r="DY2918" s="2"/>
      <c r="DZ2918" s="2"/>
      <c r="EA2918" s="2"/>
      <c r="EB2918" s="2"/>
      <c r="EC2918" s="2"/>
      <c r="ED2918" s="2"/>
      <c r="EE2918" s="2"/>
      <c r="EF2918" s="2"/>
      <c r="EG2918" s="2"/>
      <c r="EH2918" s="2"/>
      <c r="EI2918" s="2"/>
      <c r="EJ2918" s="2"/>
      <c r="EK2918" s="2"/>
      <c r="EL2918" s="2"/>
      <c r="EM2918" s="2"/>
      <c r="EN2918" s="2"/>
      <c r="EO2918" s="2"/>
      <c r="EP2918" s="2"/>
      <c r="EQ2918" s="2"/>
      <c r="ER2918" s="2"/>
      <c r="ES2918" s="2"/>
      <c r="ET2918" s="2"/>
      <c r="EU2918" s="2"/>
      <c r="EV2918" s="2"/>
      <c r="EW2918" s="2"/>
      <c r="EX2918" s="2"/>
      <c r="EY2918" s="2"/>
      <c r="EZ2918" s="2"/>
      <c r="FA2918" s="2"/>
      <c r="FB2918" s="2"/>
      <c r="FC2918" s="2"/>
      <c r="FD2918" s="2"/>
      <c r="FE2918" s="2"/>
      <c r="FF2918" s="2"/>
      <c r="FG2918" s="2"/>
      <c r="FH2918" s="2"/>
      <c r="FI2918" s="2"/>
      <c r="FJ2918" s="2"/>
      <c r="FK2918" s="2"/>
      <c r="FL2918" s="2"/>
      <c r="FM2918" s="2"/>
      <c r="FN2918" s="2"/>
      <c r="FO2918" s="2"/>
      <c r="FP2918" s="2"/>
      <c r="FQ2918" s="2"/>
      <c r="FR2918" s="2"/>
      <c r="FS2918" s="2"/>
      <c r="FT2918" s="2"/>
      <c r="FU2918" s="2"/>
      <c r="FV2918" s="2"/>
      <c r="FW2918" s="2"/>
      <c r="FX2918" s="2"/>
      <c r="FY2918" s="2"/>
      <c r="FZ2918" s="2"/>
      <c r="GA2918" s="2"/>
      <c r="GB2918" s="2"/>
      <c r="GC2918" s="2"/>
      <c r="GD2918" s="2"/>
      <c r="GE2918" s="2"/>
      <c r="GF2918" s="2"/>
      <c r="GG2918" s="2"/>
      <c r="GH2918" s="2"/>
      <c r="GI2918" s="2"/>
      <c r="GJ2918" s="2"/>
      <c r="GK2918" s="2"/>
      <c r="GL2918" s="2"/>
      <c r="GM2918" s="2"/>
      <c r="GN2918" s="2"/>
      <c r="GO2918" s="2"/>
      <c r="GP2918" s="2"/>
      <c r="GQ2918" s="2"/>
      <c r="GR2918" s="2"/>
      <c r="GS2918" s="2"/>
      <c r="GT2918" s="2"/>
      <c r="GU2918" s="2"/>
      <c r="GV2918" s="2"/>
      <c r="GW2918" s="2"/>
      <c r="GX2918" s="2"/>
      <c r="GY2918" s="2"/>
      <c r="GZ2918" s="2"/>
      <c r="HA2918" s="2"/>
      <c r="HB2918" s="2"/>
      <c r="HC2918" s="2"/>
      <c r="HD2918" s="2"/>
      <c r="HE2918" s="2"/>
      <c r="HF2918" s="2"/>
      <c r="HG2918" s="2"/>
      <c r="HH2918" s="2"/>
      <c r="HI2918" s="2"/>
      <c r="HJ2918" s="2"/>
      <c r="HK2918" s="2"/>
      <c r="HL2918" s="2"/>
      <c r="HM2918" s="2"/>
      <c r="HN2918" s="2"/>
      <c r="HO2918" s="2"/>
      <c r="HP2918" s="2"/>
      <c r="HQ2918" s="2"/>
      <c r="HR2918" s="2"/>
      <c r="HS2918" s="2"/>
      <c r="HT2918" s="2"/>
      <c r="HU2918" s="2"/>
      <c r="HV2918" s="2"/>
      <c r="HW2918" s="2"/>
      <c r="HX2918" s="2"/>
      <c r="HY2918" s="2"/>
      <c r="HZ2918" s="2"/>
      <c r="IA2918" s="2"/>
      <c r="IB2918" s="2"/>
      <c r="IC2918" s="2"/>
      <c r="ID2918" s="2"/>
      <c r="IE2918" s="2"/>
      <c r="IF2918" s="2"/>
      <c r="IG2918" s="2"/>
      <c r="IH2918" s="2"/>
      <c r="II2918" s="2"/>
      <c r="IJ2918" s="2"/>
      <c r="IK2918" s="2"/>
      <c r="IL2918" s="2"/>
      <c r="IM2918" s="2"/>
      <c r="IN2918" s="2"/>
      <c r="IO2918" s="2"/>
      <c r="IP2918" s="2"/>
      <c r="IQ2918" s="2"/>
    </row>
    <row r="2919" spans="1:251" s="16" customFormat="1">
      <c r="A2919" s="8"/>
      <c r="B2919" s="128"/>
      <c r="C2919" s="129"/>
      <c r="D2919" s="129"/>
      <c r="E2919" s="129"/>
      <c r="F2919" s="129"/>
      <c r="G2919" s="129"/>
      <c r="H2919" s="129"/>
      <c r="I2919" s="129"/>
      <c r="J2919" s="129"/>
      <c r="K2919" s="129"/>
      <c r="L2919" s="129"/>
      <c r="M2919" s="129"/>
      <c r="N2919" s="129"/>
      <c r="O2919" s="129"/>
      <c r="P2919" s="129"/>
      <c r="Q2919" s="129"/>
      <c r="R2919" s="129"/>
      <c r="S2919" s="129"/>
      <c r="T2919" s="129"/>
      <c r="U2919" s="129"/>
      <c r="V2919" s="129"/>
      <c r="W2919" s="129"/>
      <c r="X2919" s="129"/>
      <c r="Y2919" s="129"/>
      <c r="Z2919" s="130"/>
      <c r="AA2919" s="132"/>
      <c r="AB2919" s="129"/>
      <c r="AC2919" s="129"/>
      <c r="AD2919" s="129"/>
      <c r="AE2919" s="129"/>
      <c r="AF2919" s="129"/>
      <c r="AG2919" s="129"/>
      <c r="AH2919" s="129"/>
      <c r="AI2919" s="130"/>
      <c r="AJ2919" s="132"/>
      <c r="AK2919" s="129"/>
      <c r="AL2919" s="129"/>
      <c r="AM2919" s="129"/>
      <c r="AN2919" s="129"/>
      <c r="AO2919" s="129"/>
      <c r="AP2919" s="129"/>
      <c r="AQ2919" s="129"/>
      <c r="AR2919" s="130"/>
      <c r="AS2919" s="132"/>
      <c r="AT2919" s="129"/>
      <c r="AU2919" s="129"/>
      <c r="AV2919" s="129"/>
      <c r="AW2919" s="129"/>
      <c r="AX2919" s="134"/>
      <c r="AY2919" s="2"/>
      <c r="AZ2919" s="2"/>
      <c r="BA2919" s="2"/>
      <c r="BB2919" s="23"/>
      <c r="BC2919" s="24"/>
      <c r="BE2919" s="2"/>
      <c r="BF2919" s="2"/>
      <c r="BG2919" s="2"/>
      <c r="BH2919" s="2"/>
      <c r="BI2919" s="2"/>
      <c r="BJ2919" s="2"/>
      <c r="BK2919" s="2"/>
      <c r="BL2919" s="2"/>
      <c r="BM2919" s="2"/>
      <c r="BN2919" s="2"/>
      <c r="BO2919" s="2"/>
      <c r="BP2919" s="2"/>
      <c r="BQ2919" s="2"/>
      <c r="BR2919" s="2"/>
      <c r="BS2919" s="2"/>
      <c r="BT2919" s="2"/>
      <c r="BU2919" s="2"/>
      <c r="BV2919" s="2"/>
      <c r="BW2919" s="2"/>
      <c r="BX2919" s="2"/>
      <c r="BY2919" s="2"/>
      <c r="BZ2919" s="2"/>
      <c r="CA2919" s="2"/>
      <c r="CB2919" s="2"/>
      <c r="CC2919" s="2"/>
      <c r="CD2919" s="2"/>
      <c r="CE2919" s="2"/>
      <c r="CF2919" s="2"/>
      <c r="CG2919" s="2"/>
      <c r="CH2919" s="2"/>
      <c r="CI2919" s="2"/>
      <c r="CJ2919" s="2"/>
      <c r="CK2919" s="2"/>
      <c r="CL2919" s="2"/>
      <c r="CM2919" s="2"/>
      <c r="CN2919" s="2"/>
      <c r="CO2919" s="2"/>
      <c r="CP2919" s="2"/>
      <c r="CQ2919" s="2"/>
      <c r="CR2919" s="2"/>
      <c r="CS2919" s="2"/>
      <c r="CT2919" s="2"/>
      <c r="CU2919" s="2"/>
      <c r="CV2919" s="2"/>
      <c r="CW2919" s="2"/>
      <c r="CX2919" s="2"/>
      <c r="CY2919" s="2"/>
      <c r="CZ2919" s="2"/>
      <c r="DA2919" s="2"/>
      <c r="DB2919" s="2"/>
      <c r="DC2919" s="2"/>
      <c r="DD2919" s="2"/>
      <c r="DE2919" s="2"/>
      <c r="DF2919" s="2"/>
      <c r="DG2919" s="2"/>
      <c r="DH2919" s="2"/>
      <c r="DI2919" s="2"/>
      <c r="DJ2919" s="2"/>
      <c r="DK2919" s="2"/>
      <c r="DL2919" s="2"/>
      <c r="DM2919" s="2"/>
      <c r="DN2919" s="2"/>
      <c r="DO2919" s="2"/>
      <c r="DP2919" s="2"/>
      <c r="DQ2919" s="2"/>
      <c r="DR2919" s="2"/>
      <c r="DS2919" s="2"/>
      <c r="DT2919" s="2"/>
      <c r="DU2919" s="2"/>
      <c r="DV2919" s="2"/>
      <c r="DW2919" s="2"/>
      <c r="DX2919" s="2"/>
      <c r="DY2919" s="2"/>
      <c r="DZ2919" s="2"/>
      <c r="EA2919" s="2"/>
      <c r="EB2919" s="2"/>
      <c r="EC2919" s="2"/>
      <c r="ED2919" s="2"/>
      <c r="EE2919" s="2"/>
      <c r="EF2919" s="2"/>
      <c r="EG2919" s="2"/>
      <c r="EH2919" s="2"/>
      <c r="EI2919" s="2"/>
      <c r="EJ2919" s="2"/>
      <c r="EK2919" s="2"/>
      <c r="EL2919" s="2"/>
      <c r="EM2919" s="2"/>
      <c r="EN2919" s="2"/>
      <c r="EO2919" s="2"/>
      <c r="EP2919" s="2"/>
      <c r="EQ2919" s="2"/>
      <c r="ER2919" s="2"/>
      <c r="ES2919" s="2"/>
      <c r="ET2919" s="2"/>
      <c r="EU2919" s="2"/>
      <c r="EV2919" s="2"/>
      <c r="EW2919" s="2"/>
      <c r="EX2919" s="2"/>
      <c r="EY2919" s="2"/>
      <c r="EZ2919" s="2"/>
      <c r="FA2919" s="2"/>
      <c r="FB2919" s="2"/>
      <c r="FC2919" s="2"/>
      <c r="FD2919" s="2"/>
      <c r="FE2919" s="2"/>
      <c r="FF2919" s="2"/>
      <c r="FG2919" s="2"/>
      <c r="FH2919" s="2"/>
      <c r="FI2919" s="2"/>
      <c r="FJ2919" s="2"/>
      <c r="FK2919" s="2"/>
      <c r="FL2919" s="2"/>
      <c r="FM2919" s="2"/>
      <c r="FN2919" s="2"/>
      <c r="FO2919" s="2"/>
      <c r="FP2919" s="2"/>
      <c r="FQ2919" s="2"/>
      <c r="FR2919" s="2"/>
      <c r="FS2919" s="2"/>
      <c r="FT2919" s="2"/>
      <c r="FU2919" s="2"/>
      <c r="FV2919" s="2"/>
      <c r="FW2919" s="2"/>
      <c r="FX2919" s="2"/>
      <c r="FY2919" s="2"/>
      <c r="FZ2919" s="2"/>
      <c r="GA2919" s="2"/>
      <c r="GB2919" s="2"/>
      <c r="GC2919" s="2"/>
      <c r="GD2919" s="2"/>
      <c r="GE2919" s="2"/>
      <c r="GF2919" s="2"/>
      <c r="GG2919" s="2"/>
      <c r="GH2919" s="2"/>
      <c r="GI2919" s="2"/>
      <c r="GJ2919" s="2"/>
      <c r="GK2919" s="2"/>
      <c r="GL2919" s="2"/>
      <c r="GM2919" s="2"/>
      <c r="GN2919" s="2"/>
      <c r="GO2919" s="2"/>
      <c r="GP2919" s="2"/>
      <c r="GQ2919" s="2"/>
      <c r="GR2919" s="2"/>
      <c r="GS2919" s="2"/>
      <c r="GT2919" s="2"/>
      <c r="GU2919" s="2"/>
      <c r="GV2919" s="2"/>
      <c r="GW2919" s="2"/>
      <c r="GX2919" s="2"/>
      <c r="GY2919" s="2"/>
      <c r="GZ2919" s="2"/>
      <c r="HA2919" s="2"/>
      <c r="HB2919" s="2"/>
      <c r="HC2919" s="2"/>
      <c r="HD2919" s="2"/>
      <c r="HE2919" s="2"/>
      <c r="HF2919" s="2"/>
      <c r="HG2919" s="2"/>
      <c r="HH2919" s="2"/>
      <c r="HI2919" s="2"/>
      <c r="HJ2919" s="2"/>
      <c r="HK2919" s="2"/>
      <c r="HL2919" s="2"/>
      <c r="HM2919" s="2"/>
      <c r="HN2919" s="2"/>
      <c r="HO2919" s="2"/>
      <c r="HP2919" s="2"/>
      <c r="HQ2919" s="2"/>
      <c r="HR2919" s="2"/>
      <c r="HS2919" s="2"/>
      <c r="HT2919" s="2"/>
      <c r="HU2919" s="2"/>
      <c r="HV2919" s="2"/>
      <c r="HW2919" s="2"/>
      <c r="HX2919" s="2"/>
      <c r="HY2919" s="2"/>
      <c r="HZ2919" s="2"/>
      <c r="IA2919" s="2"/>
      <c r="IB2919" s="2"/>
      <c r="IC2919" s="2"/>
      <c r="ID2919" s="2"/>
      <c r="IE2919" s="2"/>
      <c r="IF2919" s="2"/>
      <c r="IG2919" s="2"/>
      <c r="IH2919" s="2"/>
      <c r="II2919" s="2"/>
      <c r="IJ2919" s="2"/>
      <c r="IK2919" s="2"/>
      <c r="IL2919" s="2"/>
      <c r="IM2919" s="2"/>
      <c r="IN2919" s="2"/>
      <c r="IO2919" s="2"/>
      <c r="IP2919" s="2"/>
      <c r="IQ2919" s="2"/>
    </row>
    <row r="2920" spans="1:251" s="16" customFormat="1" ht="18.75" customHeight="1">
      <c r="A2920" s="8"/>
      <c r="B2920" s="25"/>
      <c r="C2920" s="135" t="s">
        <v>334</v>
      </c>
      <c r="D2920" s="136"/>
      <c r="E2920" s="136"/>
      <c r="F2920" s="136"/>
      <c r="G2920" s="136"/>
      <c r="H2920" s="136"/>
      <c r="I2920" s="136"/>
      <c r="J2920" s="136"/>
      <c r="K2920" s="136"/>
      <c r="L2920" s="136"/>
      <c r="M2920" s="136"/>
      <c r="N2920" s="136"/>
      <c r="O2920" s="136"/>
      <c r="P2920" s="136"/>
      <c r="Q2920" s="136"/>
      <c r="R2920" s="136"/>
      <c r="S2920" s="136"/>
      <c r="T2920" s="136"/>
      <c r="U2920" s="136"/>
      <c r="V2920" s="136"/>
      <c r="W2920" s="136"/>
      <c r="X2920" s="136"/>
      <c r="Y2920" s="136"/>
      <c r="Z2920" s="137"/>
      <c r="AA2920" s="138">
        <v>159751</v>
      </c>
      <c r="AB2920" s="139"/>
      <c r="AC2920" s="139"/>
      <c r="AD2920" s="139"/>
      <c r="AE2920" s="139"/>
      <c r="AF2920" s="139"/>
      <c r="AG2920" s="139"/>
      <c r="AH2920" s="139"/>
      <c r="AI2920" s="140"/>
      <c r="AJ2920" s="138">
        <v>154420</v>
      </c>
      <c r="AK2920" s="139"/>
      <c r="AL2920" s="139"/>
      <c r="AM2920" s="139"/>
      <c r="AN2920" s="139"/>
      <c r="AO2920" s="139"/>
      <c r="AP2920" s="139"/>
      <c r="AQ2920" s="139"/>
      <c r="AR2920" s="140"/>
      <c r="AS2920" s="141"/>
      <c r="AT2920" s="142"/>
      <c r="AU2920" s="142"/>
      <c r="AV2920" s="142"/>
      <c r="AW2920" s="142"/>
      <c r="AX2920" s="143"/>
      <c r="AY2920" s="2"/>
      <c r="AZ2920" s="2"/>
      <c r="BA2920" s="2"/>
      <c r="BB2920" s="2"/>
      <c r="BC2920" s="2"/>
      <c r="BD2920" s="2"/>
      <c r="BE2920" s="2"/>
      <c r="BF2920" s="2"/>
      <c r="BG2920" s="2"/>
      <c r="BH2920" s="2"/>
      <c r="BI2920" s="2"/>
      <c r="BJ2920" s="2"/>
      <c r="BK2920" s="2"/>
      <c r="BL2920" s="2"/>
      <c r="BM2920" s="2"/>
      <c r="BN2920" s="2"/>
      <c r="BO2920" s="2"/>
      <c r="BP2920" s="2"/>
      <c r="BQ2920" s="2"/>
      <c r="BR2920" s="2"/>
      <c r="BS2920" s="2"/>
      <c r="BT2920" s="2"/>
      <c r="BU2920" s="2"/>
      <c r="BV2920" s="2"/>
      <c r="BW2920" s="2"/>
      <c r="BX2920" s="2"/>
      <c r="BY2920" s="2"/>
      <c r="BZ2920" s="2"/>
      <c r="CA2920" s="2"/>
      <c r="CB2920" s="2"/>
      <c r="CC2920" s="2"/>
      <c r="CD2920" s="2"/>
      <c r="CE2920" s="2"/>
      <c r="CF2920" s="2"/>
      <c r="CG2920" s="2"/>
      <c r="CH2920" s="2"/>
      <c r="CI2920" s="2"/>
      <c r="CJ2920" s="2"/>
      <c r="CK2920" s="2"/>
      <c r="CL2920" s="2"/>
      <c r="CM2920" s="2"/>
      <c r="CN2920" s="2"/>
      <c r="CO2920" s="2"/>
      <c r="CP2920" s="2"/>
      <c r="CQ2920" s="2"/>
      <c r="CR2920" s="2"/>
      <c r="CS2920" s="2"/>
      <c r="CT2920" s="2"/>
      <c r="CU2920" s="2"/>
      <c r="CV2920" s="2"/>
      <c r="CW2920" s="2"/>
      <c r="CX2920" s="2"/>
      <c r="CY2920" s="2"/>
      <c r="CZ2920" s="2"/>
      <c r="DA2920" s="2"/>
      <c r="DB2920" s="2"/>
      <c r="DC2920" s="2"/>
      <c r="DD2920" s="2"/>
      <c r="DE2920" s="2"/>
      <c r="DF2920" s="2"/>
      <c r="DG2920" s="2"/>
      <c r="DH2920" s="2"/>
      <c r="DI2920" s="2"/>
      <c r="DJ2920" s="2"/>
      <c r="DK2920" s="2"/>
      <c r="DL2920" s="2"/>
      <c r="DM2920" s="2"/>
      <c r="DN2920" s="2"/>
      <c r="DO2920" s="2"/>
      <c r="DP2920" s="2"/>
      <c r="DQ2920" s="2"/>
      <c r="DR2920" s="2"/>
      <c r="DS2920" s="2"/>
      <c r="DT2920" s="2"/>
      <c r="DU2920" s="2"/>
      <c r="DV2920" s="2"/>
      <c r="DW2920" s="2"/>
      <c r="DX2920" s="2"/>
      <c r="DY2920" s="2"/>
      <c r="DZ2920" s="2"/>
      <c r="EA2920" s="2"/>
      <c r="EB2920" s="2"/>
      <c r="EC2920" s="2"/>
      <c r="ED2920" s="2"/>
      <c r="EE2920" s="2"/>
      <c r="EF2920" s="2"/>
      <c r="EG2920" s="2"/>
      <c r="EH2920" s="2"/>
      <c r="EI2920" s="2"/>
      <c r="EJ2920" s="2"/>
      <c r="EK2920" s="2"/>
      <c r="EL2920" s="2"/>
      <c r="EM2920" s="2"/>
      <c r="EN2920" s="2"/>
      <c r="EO2920" s="2"/>
      <c r="EP2920" s="2"/>
      <c r="EQ2920" s="2"/>
      <c r="ER2920" s="2"/>
      <c r="ES2920" s="2"/>
      <c r="ET2920" s="2"/>
      <c r="EU2920" s="2"/>
      <c r="EV2920" s="2"/>
      <c r="EW2920" s="2"/>
      <c r="EX2920" s="2"/>
      <c r="EY2920" s="2"/>
      <c r="EZ2920" s="2"/>
      <c r="FA2920" s="2"/>
      <c r="FB2920" s="2"/>
      <c r="FC2920" s="2"/>
      <c r="FD2920" s="2"/>
      <c r="FE2920" s="2"/>
      <c r="FF2920" s="2"/>
      <c r="FG2920" s="2"/>
      <c r="FH2920" s="2"/>
      <c r="FI2920" s="2"/>
      <c r="FJ2920" s="2"/>
      <c r="FK2920" s="2"/>
      <c r="FL2920" s="2"/>
      <c r="FM2920" s="2"/>
      <c r="FN2920" s="2"/>
      <c r="FO2920" s="2"/>
      <c r="FP2920" s="2"/>
      <c r="FQ2920" s="2"/>
      <c r="FR2920" s="2"/>
      <c r="FS2920" s="2"/>
      <c r="FT2920" s="2"/>
      <c r="FU2920" s="2"/>
      <c r="FV2920" s="2"/>
      <c r="FW2920" s="2"/>
      <c r="FX2920" s="2"/>
      <c r="FY2920" s="2"/>
      <c r="FZ2920" s="2"/>
      <c r="GA2920" s="2"/>
      <c r="GB2920" s="2"/>
      <c r="GC2920" s="2"/>
      <c r="GD2920" s="2"/>
      <c r="GE2920" s="2"/>
      <c r="GF2920" s="2"/>
      <c r="GG2920" s="2"/>
      <c r="GH2920" s="2"/>
      <c r="GI2920" s="2"/>
      <c r="GJ2920" s="2"/>
      <c r="GK2920" s="2"/>
      <c r="GL2920" s="2"/>
      <c r="GM2920" s="2"/>
      <c r="GN2920" s="2"/>
      <c r="GO2920" s="2"/>
      <c r="GP2920" s="2"/>
      <c r="GQ2920" s="2"/>
      <c r="GR2920" s="2"/>
      <c r="GS2920" s="2"/>
      <c r="GT2920" s="2"/>
      <c r="GU2920" s="2"/>
      <c r="GV2920" s="2"/>
      <c r="GW2920" s="2"/>
      <c r="GX2920" s="2"/>
      <c r="GY2920" s="2"/>
      <c r="GZ2920" s="2"/>
      <c r="HA2920" s="2"/>
      <c r="HB2920" s="2"/>
      <c r="HC2920" s="2"/>
      <c r="HD2920" s="2"/>
      <c r="HE2920" s="2"/>
      <c r="HF2920" s="2"/>
      <c r="HG2920" s="2"/>
      <c r="HH2920" s="2"/>
      <c r="HI2920" s="2"/>
      <c r="HJ2920" s="2"/>
      <c r="HK2920" s="2"/>
      <c r="HL2920" s="2"/>
      <c r="HM2920" s="2"/>
      <c r="HN2920" s="2"/>
      <c r="HO2920" s="2"/>
      <c r="HP2920" s="2"/>
      <c r="HQ2920" s="2"/>
      <c r="HR2920" s="2"/>
      <c r="HS2920" s="2"/>
      <c r="HT2920" s="2"/>
      <c r="HU2920" s="2"/>
      <c r="HV2920" s="2"/>
      <c r="HW2920" s="2"/>
      <c r="HX2920" s="2"/>
      <c r="HY2920" s="2"/>
      <c r="HZ2920" s="2"/>
      <c r="IA2920" s="2"/>
      <c r="IB2920" s="2"/>
      <c r="IC2920" s="2"/>
      <c r="ID2920" s="2"/>
      <c r="IE2920" s="2"/>
      <c r="IF2920" s="2"/>
      <c r="IG2920" s="2"/>
      <c r="IH2920" s="2"/>
      <c r="II2920" s="2"/>
      <c r="IJ2920" s="2"/>
      <c r="IK2920" s="2"/>
      <c r="IL2920" s="2"/>
      <c r="IM2920" s="2"/>
      <c r="IN2920" s="2"/>
      <c r="IO2920" s="2"/>
      <c r="IP2920" s="2"/>
      <c r="IQ2920" s="2"/>
    </row>
    <row r="2921" spans="1:251" s="16" customFormat="1" ht="18.75" customHeight="1" thickBot="1">
      <c r="A2921" s="17"/>
      <c r="B2921" s="144" t="s">
        <v>11</v>
      </c>
      <c r="C2921" s="145"/>
      <c r="D2921" s="145"/>
      <c r="E2921" s="145"/>
      <c r="F2921" s="145"/>
      <c r="G2921" s="145"/>
      <c r="H2921" s="145"/>
      <c r="I2921" s="145"/>
      <c r="J2921" s="145"/>
      <c r="K2921" s="145"/>
      <c r="L2921" s="145"/>
      <c r="M2921" s="145"/>
      <c r="N2921" s="145"/>
      <c r="O2921" s="145"/>
      <c r="P2921" s="145"/>
      <c r="Q2921" s="145"/>
      <c r="R2921" s="145"/>
      <c r="S2921" s="145"/>
      <c r="T2921" s="145"/>
      <c r="U2921" s="145"/>
      <c r="V2921" s="145"/>
      <c r="W2921" s="145"/>
      <c r="X2921" s="145"/>
      <c r="Y2921" s="145"/>
      <c r="Z2921" s="146"/>
      <c r="AA2921" s="147">
        <f>SUM($AA$2920:$AA$2920)</f>
        <v>159751</v>
      </c>
      <c r="AB2921" s="148"/>
      <c r="AC2921" s="148"/>
      <c r="AD2921" s="148"/>
      <c r="AE2921" s="148"/>
      <c r="AF2921" s="148"/>
      <c r="AG2921" s="148"/>
      <c r="AH2921" s="148"/>
      <c r="AI2921" s="149"/>
      <c r="AJ2921" s="147">
        <f>SUM($AJ$2920:$AJ$2920)</f>
        <v>154420</v>
      </c>
      <c r="AK2921" s="148"/>
      <c r="AL2921" s="148"/>
      <c r="AM2921" s="148"/>
      <c r="AN2921" s="148"/>
      <c r="AO2921" s="148"/>
      <c r="AP2921" s="148"/>
      <c r="AQ2921" s="148"/>
      <c r="AR2921" s="149"/>
      <c r="AS2921" s="150"/>
      <c r="AT2921" s="151"/>
      <c r="AU2921" s="151"/>
      <c r="AV2921" s="151"/>
      <c r="AW2921" s="151"/>
      <c r="AX2921" s="152"/>
      <c r="AY2921" s="2"/>
      <c r="AZ2921" s="2"/>
      <c r="BA2921" s="2"/>
      <c r="BB2921" s="2"/>
      <c r="BC2921" s="2"/>
      <c r="BD2921" s="2"/>
      <c r="BE2921" s="2"/>
      <c r="BF2921" s="2"/>
      <c r="BG2921" s="2"/>
      <c r="BH2921" s="2"/>
      <c r="BI2921" s="2"/>
      <c r="BJ2921" s="2"/>
      <c r="BK2921" s="2"/>
      <c r="BL2921" s="2"/>
      <c r="BM2921" s="2"/>
      <c r="BN2921" s="2"/>
      <c r="BO2921" s="2"/>
      <c r="BP2921" s="2"/>
      <c r="BQ2921" s="2"/>
      <c r="BR2921" s="2"/>
      <c r="BS2921" s="2"/>
      <c r="BT2921" s="2"/>
      <c r="BU2921" s="2"/>
      <c r="BV2921" s="2"/>
      <c r="BW2921" s="2"/>
      <c r="BX2921" s="2"/>
      <c r="BY2921" s="2"/>
      <c r="BZ2921" s="2"/>
      <c r="CA2921" s="2"/>
      <c r="CB2921" s="2"/>
      <c r="CC2921" s="2"/>
      <c r="CD2921" s="2"/>
      <c r="CE2921" s="2"/>
      <c r="CF2921" s="2"/>
      <c r="CG2921" s="2"/>
      <c r="CH2921" s="2"/>
      <c r="CI2921" s="2"/>
      <c r="CJ2921" s="2"/>
      <c r="CK2921" s="2"/>
      <c r="CL2921" s="2"/>
      <c r="CM2921" s="2"/>
      <c r="CN2921" s="2"/>
      <c r="CO2921" s="2"/>
      <c r="CP2921" s="2"/>
      <c r="CQ2921" s="2"/>
      <c r="CR2921" s="2"/>
      <c r="CS2921" s="2"/>
      <c r="CT2921" s="2"/>
      <c r="CU2921" s="2"/>
      <c r="CV2921" s="2"/>
      <c r="CW2921" s="2"/>
      <c r="CX2921" s="2"/>
      <c r="CY2921" s="2"/>
      <c r="CZ2921" s="2"/>
      <c r="DA2921" s="2"/>
      <c r="DB2921" s="2"/>
      <c r="DC2921" s="2"/>
      <c r="DD2921" s="2"/>
      <c r="DE2921" s="2"/>
      <c r="DF2921" s="2"/>
      <c r="DG2921" s="2"/>
      <c r="DH2921" s="2"/>
      <c r="DI2921" s="2"/>
      <c r="DJ2921" s="2"/>
      <c r="DK2921" s="2"/>
      <c r="DL2921" s="2"/>
      <c r="DM2921" s="2"/>
      <c r="DN2921" s="2"/>
      <c r="DO2921" s="2"/>
      <c r="DP2921" s="2"/>
      <c r="DQ2921" s="2"/>
      <c r="DR2921" s="2"/>
      <c r="DS2921" s="2"/>
      <c r="DT2921" s="2"/>
      <c r="DU2921" s="2"/>
      <c r="DV2921" s="2"/>
      <c r="DW2921" s="2"/>
      <c r="DX2921" s="2"/>
      <c r="DY2921" s="2"/>
      <c r="DZ2921" s="2"/>
      <c r="EA2921" s="2"/>
      <c r="EB2921" s="2"/>
      <c r="EC2921" s="2"/>
      <c r="ED2921" s="2"/>
      <c r="EE2921" s="2"/>
      <c r="EF2921" s="2"/>
      <c r="EG2921" s="2"/>
      <c r="EH2921" s="2"/>
      <c r="EI2921" s="2"/>
      <c r="EJ2921" s="2"/>
      <c r="EK2921" s="2"/>
      <c r="EL2921" s="2"/>
      <c r="EM2921" s="2"/>
      <c r="EN2921" s="2"/>
      <c r="EO2921" s="2"/>
      <c r="EP2921" s="2"/>
      <c r="EQ2921" s="2"/>
      <c r="ER2921" s="2"/>
      <c r="ES2921" s="2"/>
      <c r="ET2921" s="2"/>
      <c r="EU2921" s="2"/>
      <c r="EV2921" s="2"/>
      <c r="EW2921" s="2"/>
      <c r="EX2921" s="2"/>
      <c r="EY2921" s="2"/>
      <c r="EZ2921" s="2"/>
      <c r="FA2921" s="2"/>
      <c r="FB2921" s="2"/>
      <c r="FC2921" s="2"/>
      <c r="FD2921" s="2"/>
      <c r="FE2921" s="2"/>
      <c r="FF2921" s="2"/>
      <c r="FG2921" s="2"/>
      <c r="FH2921" s="2"/>
      <c r="FI2921" s="2"/>
      <c r="FJ2921" s="2"/>
      <c r="FK2921" s="2"/>
      <c r="FL2921" s="2"/>
      <c r="FM2921" s="2"/>
      <c r="FN2921" s="2"/>
      <c r="FO2921" s="2"/>
      <c r="FP2921" s="2"/>
      <c r="FQ2921" s="2"/>
      <c r="FR2921" s="2"/>
      <c r="FS2921" s="2"/>
      <c r="FT2921" s="2"/>
      <c r="FU2921" s="2"/>
      <c r="FV2921" s="2"/>
      <c r="FW2921" s="2"/>
      <c r="FX2921" s="2"/>
      <c r="FY2921" s="2"/>
      <c r="FZ2921" s="2"/>
      <c r="GA2921" s="2"/>
      <c r="GB2921" s="2"/>
      <c r="GC2921" s="2"/>
      <c r="GD2921" s="2"/>
      <c r="GE2921" s="2"/>
      <c r="GF2921" s="2"/>
      <c r="GG2921" s="2"/>
      <c r="GH2921" s="2"/>
      <c r="GI2921" s="2"/>
      <c r="GJ2921" s="2"/>
      <c r="GK2921" s="2"/>
      <c r="GL2921" s="2"/>
      <c r="GM2921" s="2"/>
      <c r="GN2921" s="2"/>
      <c r="GO2921" s="2"/>
      <c r="GP2921" s="2"/>
      <c r="GQ2921" s="2"/>
      <c r="GR2921" s="2"/>
      <c r="GS2921" s="2"/>
      <c r="GT2921" s="2"/>
      <c r="GU2921" s="2"/>
      <c r="GV2921" s="2"/>
      <c r="GW2921" s="2"/>
      <c r="GX2921" s="2"/>
      <c r="GY2921" s="2"/>
      <c r="GZ2921" s="2"/>
      <c r="HA2921" s="2"/>
      <c r="HB2921" s="2"/>
      <c r="HC2921" s="2"/>
      <c r="HD2921" s="2"/>
      <c r="HE2921" s="2"/>
      <c r="HF2921" s="2"/>
      <c r="HG2921" s="2"/>
      <c r="HH2921" s="2"/>
      <c r="HI2921" s="2"/>
      <c r="HJ2921" s="2"/>
      <c r="HK2921" s="2"/>
      <c r="HL2921" s="2"/>
      <c r="HM2921" s="2"/>
      <c r="HN2921" s="2"/>
      <c r="HO2921" s="2"/>
      <c r="HP2921" s="2"/>
      <c r="HQ2921" s="2"/>
      <c r="HR2921" s="2"/>
      <c r="HS2921" s="2"/>
      <c r="HT2921" s="2"/>
      <c r="HU2921" s="2"/>
      <c r="HV2921" s="2"/>
      <c r="HW2921" s="2"/>
      <c r="HX2921" s="2"/>
      <c r="HY2921" s="2"/>
      <c r="HZ2921" s="2"/>
      <c r="IA2921" s="2"/>
      <c r="IB2921" s="2"/>
      <c r="IC2921" s="2"/>
      <c r="ID2921" s="2"/>
      <c r="IE2921" s="2"/>
      <c r="IF2921" s="2"/>
      <c r="IG2921" s="2"/>
      <c r="IH2921" s="2"/>
      <c r="II2921" s="2"/>
      <c r="IJ2921" s="2"/>
      <c r="IK2921" s="2"/>
      <c r="IL2921" s="2"/>
      <c r="IM2921" s="2"/>
      <c r="IN2921" s="2"/>
      <c r="IO2921" s="2"/>
      <c r="IP2921" s="2"/>
      <c r="IQ2921" s="2"/>
    </row>
    <row r="2923" spans="1:251" ht="19.2">
      <c r="A2923" s="1" t="s">
        <v>0</v>
      </c>
      <c r="AW2923" s="3"/>
      <c r="AX2923" s="4"/>
      <c r="AY2923" s="3"/>
    </row>
    <row r="2925" spans="1:251" ht="18">
      <c r="B2925" s="115" t="s">
        <v>8</v>
      </c>
      <c r="C2925" s="116"/>
      <c r="D2925" s="116"/>
      <c r="E2925" s="116"/>
      <c r="F2925" s="116"/>
      <c r="G2925" s="116"/>
      <c r="H2925" s="116"/>
      <c r="I2925" s="116"/>
      <c r="J2925" s="116"/>
      <c r="K2925" s="116"/>
      <c r="L2925" s="116"/>
      <c r="M2925" s="116"/>
      <c r="N2925" s="116"/>
      <c r="O2925" s="116"/>
      <c r="P2925" s="116"/>
      <c r="Q2925" s="116"/>
      <c r="R2925" s="116"/>
      <c r="S2925" s="116"/>
      <c r="T2925" s="116"/>
      <c r="U2925" s="116"/>
      <c r="V2925" s="116"/>
      <c r="W2925" s="116"/>
      <c r="X2925" s="116"/>
      <c r="Y2925" s="116"/>
      <c r="Z2925" s="116"/>
      <c r="AA2925" s="116"/>
      <c r="AB2925" s="116"/>
      <c r="AC2925" s="116"/>
      <c r="AD2925" s="116"/>
      <c r="AE2925" s="116"/>
      <c r="AF2925" s="116"/>
      <c r="AG2925" s="116"/>
      <c r="AH2925" s="116"/>
      <c r="AI2925" s="116"/>
      <c r="AJ2925" s="116"/>
      <c r="AK2925" s="116"/>
      <c r="AL2925" s="116"/>
      <c r="AM2925" s="116"/>
      <c r="AN2925" s="116"/>
      <c r="AO2925" s="116"/>
      <c r="AP2925" s="116"/>
      <c r="AQ2925" s="116"/>
      <c r="AR2925" s="116"/>
      <c r="AS2925" s="116"/>
      <c r="AT2925" s="116"/>
      <c r="AU2925" s="116"/>
      <c r="AV2925" s="116"/>
      <c r="AW2925" s="116"/>
      <c r="AX2925" s="116"/>
    </row>
    <row r="2926" spans="1:251">
      <c r="Z2926" s="5"/>
      <c r="AD2926" s="5"/>
      <c r="AE2926" s="5"/>
      <c r="AF2926" s="5"/>
      <c r="AG2926" s="5"/>
      <c r="AH2926" s="5"/>
      <c r="AI2926" s="5"/>
      <c r="AO2926" s="5"/>
    </row>
    <row r="2927" spans="1:251" ht="13.8" thickBot="1">
      <c r="Z2927" s="5"/>
      <c r="AD2927" s="5"/>
      <c r="AE2927" s="5"/>
      <c r="AF2927" s="5"/>
      <c r="AG2927" s="5"/>
      <c r="AH2927" s="5"/>
      <c r="AI2927" s="5"/>
      <c r="AO2927" s="5"/>
      <c r="DI2927" s="6"/>
    </row>
    <row r="2928" spans="1:251" ht="24.75" customHeight="1" thickBot="1">
      <c r="B2928" s="117" t="s">
        <v>1</v>
      </c>
      <c r="C2928" s="118"/>
      <c r="D2928" s="118"/>
      <c r="E2928" s="118"/>
      <c r="F2928" s="118"/>
      <c r="G2928" s="118"/>
      <c r="H2928" s="119" t="s">
        <v>337</v>
      </c>
      <c r="I2928" s="120"/>
      <c r="J2928" s="120"/>
      <c r="K2928" s="120"/>
      <c r="L2928" s="120"/>
      <c r="M2928" s="120"/>
      <c r="N2928" s="120"/>
      <c r="O2928" s="120"/>
      <c r="P2928" s="120"/>
      <c r="Q2928" s="120"/>
      <c r="R2928" s="120"/>
      <c r="S2928" s="120"/>
      <c r="T2928" s="120"/>
      <c r="U2928" s="120"/>
      <c r="V2928" s="120"/>
      <c r="W2928" s="120"/>
      <c r="X2928" s="120"/>
      <c r="Y2928" s="120"/>
      <c r="Z2928" s="120"/>
      <c r="AA2928" s="120"/>
      <c r="AB2928" s="120"/>
      <c r="AC2928" s="120"/>
      <c r="AD2928" s="120"/>
      <c r="AE2928" s="120"/>
      <c r="AF2928" s="120"/>
      <c r="AG2928" s="120"/>
      <c r="AH2928" s="120"/>
      <c r="AI2928" s="120"/>
      <c r="AJ2928" s="120"/>
      <c r="AK2928" s="120"/>
      <c r="AL2928" s="120"/>
      <c r="AM2928" s="120"/>
      <c r="AN2928" s="120"/>
      <c r="AO2928" s="120"/>
      <c r="AP2928" s="120"/>
      <c r="AQ2928" s="120"/>
      <c r="AR2928" s="120"/>
      <c r="AS2928" s="120"/>
      <c r="AT2928" s="120"/>
      <c r="AU2928" s="120"/>
      <c r="AV2928" s="120"/>
      <c r="AW2928" s="120"/>
      <c r="AX2928" s="121"/>
      <c r="DI2928" s="6"/>
    </row>
    <row r="2929" spans="1:113" ht="14.4">
      <c r="B2929" s="7"/>
      <c r="C2929" s="7"/>
      <c r="D2929" s="7"/>
      <c r="E2929" s="7"/>
      <c r="F2929" s="7"/>
      <c r="G2929" s="7"/>
      <c r="H2929" s="8"/>
      <c r="I2929" s="8"/>
      <c r="J2929" s="8"/>
      <c r="K2929" s="8"/>
      <c r="L2929" s="9"/>
      <c r="M2929" s="9"/>
      <c r="N2929" s="9"/>
      <c r="O2929" s="9"/>
      <c r="P2929" s="8"/>
      <c r="Q2929" s="8"/>
      <c r="R2929" s="8"/>
      <c r="S2929" s="8"/>
      <c r="T2929" s="8"/>
      <c r="U2929" s="8"/>
      <c r="V2929" s="10"/>
      <c r="W2929" s="10"/>
      <c r="X2929" s="10"/>
      <c r="Y2929" s="10"/>
      <c r="Z2929" s="10"/>
      <c r="AA2929" s="10"/>
      <c r="AB2929" s="10"/>
      <c r="AC2929" s="10"/>
      <c r="AD2929" s="10"/>
      <c r="AE2929" s="10"/>
      <c r="AF2929" s="10"/>
      <c r="AG2929" s="10"/>
      <c r="AH2929" s="10"/>
      <c r="AI2929" s="10"/>
      <c r="AJ2929" s="10"/>
      <c r="AK2929" s="10"/>
      <c r="AL2929" s="10"/>
      <c r="AM2929" s="10"/>
      <c r="AN2929" s="10"/>
      <c r="AO2929" s="10"/>
      <c r="AP2929" s="10"/>
      <c r="AQ2929" s="10"/>
      <c r="AR2929" s="10"/>
      <c r="AS2929" s="10"/>
      <c r="AT2929" s="10"/>
      <c r="AU2929" s="10"/>
      <c r="AV2929" s="10"/>
      <c r="AW2929" s="10"/>
      <c r="AX2929" s="10"/>
      <c r="DI2929" s="6"/>
    </row>
    <row r="2930" spans="1:113" ht="15" thickBot="1">
      <c r="A2930" s="11"/>
      <c r="B2930" s="10" t="s">
        <v>2</v>
      </c>
      <c r="C2930" s="8"/>
      <c r="D2930" s="8"/>
      <c r="E2930" s="8"/>
      <c r="F2930" s="8"/>
      <c r="G2930" s="8"/>
      <c r="H2930" s="8"/>
      <c r="I2930" s="8"/>
      <c r="J2930" s="8"/>
      <c r="K2930" s="8"/>
      <c r="L2930" s="9"/>
      <c r="M2930" s="9"/>
      <c r="N2930" s="9"/>
      <c r="O2930" s="9"/>
      <c r="P2930" s="8"/>
      <c r="Q2930" s="8"/>
      <c r="R2930" s="8"/>
      <c r="S2930" s="8"/>
      <c r="T2930" s="8"/>
      <c r="U2930" s="8"/>
      <c r="V2930" s="10"/>
      <c r="W2930" s="10"/>
      <c r="X2930" s="10"/>
      <c r="Y2930" s="10"/>
      <c r="Z2930" s="10"/>
      <c r="AA2930" s="10"/>
      <c r="AB2930" s="10"/>
      <c r="AC2930" s="10"/>
      <c r="AD2930" s="10"/>
      <c r="AE2930" s="10"/>
      <c r="AF2930" s="10"/>
      <c r="AG2930" s="10"/>
      <c r="AH2930" s="10"/>
      <c r="AI2930" s="10"/>
      <c r="AJ2930" s="10"/>
      <c r="AK2930" s="10"/>
      <c r="AL2930" s="10"/>
      <c r="AM2930" s="10"/>
      <c r="AN2930" s="10"/>
      <c r="AO2930" s="10"/>
      <c r="AP2930" s="10"/>
      <c r="AQ2930" s="10"/>
      <c r="AR2930" s="10"/>
      <c r="AS2930" s="10"/>
      <c r="AT2930" s="10"/>
      <c r="AU2930" s="10"/>
      <c r="AV2930" s="10"/>
      <c r="AW2930" s="10"/>
      <c r="AX2930" s="10"/>
      <c r="DI2930" s="6"/>
    </row>
    <row r="2931" spans="1:113" ht="14.4">
      <c r="A2931" s="8"/>
      <c r="B2931" s="12"/>
      <c r="C2931" s="7"/>
      <c r="D2931" s="7"/>
      <c r="E2931" s="7"/>
      <c r="F2931" s="7"/>
      <c r="G2931" s="7"/>
      <c r="H2931" s="7"/>
      <c r="I2931" s="7"/>
      <c r="J2931" s="7"/>
      <c r="K2931" s="7"/>
      <c r="L2931" s="13"/>
      <c r="M2931" s="13"/>
      <c r="N2931" s="13"/>
      <c r="O2931" s="13"/>
      <c r="P2931" s="7"/>
      <c r="Q2931" s="7"/>
      <c r="R2931" s="7"/>
      <c r="S2931" s="7"/>
      <c r="T2931" s="7"/>
      <c r="U2931" s="7"/>
      <c r="V2931" s="14"/>
      <c r="W2931" s="14"/>
      <c r="X2931" s="14"/>
      <c r="Y2931" s="14"/>
      <c r="Z2931" s="14"/>
      <c r="AA2931" s="14"/>
      <c r="AB2931" s="14"/>
      <c r="AC2931" s="14"/>
      <c r="AD2931" s="14"/>
      <c r="AE2931" s="14"/>
      <c r="AF2931" s="14"/>
      <c r="AG2931" s="14"/>
      <c r="AH2931" s="14"/>
      <c r="AI2931" s="14"/>
      <c r="AJ2931" s="14"/>
      <c r="AK2931" s="14"/>
      <c r="AL2931" s="14"/>
      <c r="AM2931" s="14"/>
      <c r="AN2931" s="14"/>
      <c r="AO2931" s="14"/>
      <c r="AP2931" s="14"/>
      <c r="AQ2931" s="14"/>
      <c r="AR2931" s="14"/>
      <c r="AS2931" s="14"/>
      <c r="AT2931" s="14"/>
      <c r="AU2931" s="14"/>
      <c r="AV2931" s="14"/>
      <c r="AW2931" s="14"/>
      <c r="AX2931" s="15"/>
    </row>
    <row r="2932" spans="1:113" ht="12" customHeight="1">
      <c r="A2932" s="8"/>
      <c r="B2932" s="122" t="s">
        <v>338</v>
      </c>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4"/>
    </row>
    <row r="2933" spans="1:113" ht="12" customHeight="1">
      <c r="A2933" s="8"/>
      <c r="B2933" s="122"/>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4"/>
      <c r="BC2933" s="16"/>
    </row>
    <row r="2934" spans="1:113" ht="12" customHeight="1">
      <c r="A2934" s="8"/>
      <c r="B2934" s="122"/>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4"/>
    </row>
    <row r="2935" spans="1:113" ht="12" customHeight="1">
      <c r="A2935" s="8"/>
      <c r="B2935" s="122"/>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4"/>
    </row>
    <row r="2936" spans="1:113" ht="12" customHeight="1">
      <c r="A2936" s="8"/>
      <c r="B2936" s="122"/>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4"/>
    </row>
    <row r="2937" spans="1:113" ht="15" thickBot="1">
      <c r="A2937" s="17"/>
      <c r="B2937" s="18"/>
      <c r="C2937" s="19"/>
      <c r="D2937" s="19"/>
      <c r="E2937" s="19"/>
      <c r="F2937" s="19"/>
      <c r="G2937" s="19"/>
      <c r="H2937" s="19"/>
      <c r="I2937" s="19"/>
      <c r="J2937" s="19"/>
      <c r="K2937" s="19"/>
      <c r="L2937" s="19"/>
      <c r="M2937" s="19"/>
      <c r="N2937" s="19"/>
      <c r="O2937" s="19"/>
      <c r="P2937" s="19"/>
      <c r="Q2937" s="19"/>
      <c r="R2937" s="19"/>
      <c r="S2937" s="19"/>
      <c r="T2937" s="19"/>
      <c r="U2937" s="19"/>
      <c r="V2937" s="19"/>
      <c r="W2937" s="19"/>
      <c r="X2937" s="19"/>
      <c r="Y2937" s="19"/>
      <c r="Z2937" s="19"/>
      <c r="AA2937" s="19"/>
      <c r="AB2937" s="19"/>
      <c r="AC2937" s="19"/>
      <c r="AD2937" s="19"/>
      <c r="AE2937" s="19"/>
      <c r="AF2937" s="19"/>
      <c r="AG2937" s="19"/>
      <c r="AH2937" s="19"/>
      <c r="AI2937" s="19"/>
      <c r="AJ2937" s="19"/>
      <c r="AK2937" s="19"/>
      <c r="AL2937" s="19"/>
      <c r="AM2937" s="19"/>
      <c r="AN2937" s="19"/>
      <c r="AO2937" s="19"/>
      <c r="AP2937" s="19"/>
      <c r="AQ2937" s="19"/>
      <c r="AR2937" s="19"/>
      <c r="AS2937" s="19"/>
      <c r="AT2937" s="19"/>
      <c r="AU2937" s="19"/>
      <c r="AV2937" s="19"/>
      <c r="AW2937" s="19"/>
      <c r="AX2937" s="20"/>
    </row>
    <row r="2938" spans="1:113">
      <c r="B2938" s="21"/>
    </row>
    <row r="2939" spans="1:113" ht="15" thickBot="1">
      <c r="A2939" s="11"/>
      <c r="B2939" s="10" t="s">
        <v>3</v>
      </c>
      <c r="C2939" s="8"/>
      <c r="D2939" s="8"/>
      <c r="E2939" s="8"/>
      <c r="F2939" s="8"/>
      <c r="G2939" s="8"/>
      <c r="H2939" s="8"/>
      <c r="I2939" s="8"/>
      <c r="J2939" s="8"/>
      <c r="K2939" s="8"/>
      <c r="L2939" s="9"/>
      <c r="M2939" s="9"/>
      <c r="N2939" s="9"/>
      <c r="O2939" s="9"/>
      <c r="P2939" s="8"/>
      <c r="Q2939" s="8"/>
      <c r="R2939" s="8"/>
      <c r="S2939" s="8"/>
      <c r="T2939" s="8"/>
      <c r="U2939" s="8"/>
      <c r="V2939" s="10"/>
      <c r="W2939" s="10"/>
      <c r="X2939" s="10"/>
      <c r="Y2939" s="10"/>
      <c r="Z2939" s="10"/>
      <c r="AA2939" s="10"/>
      <c r="AB2939" s="10"/>
      <c r="AC2939" s="10"/>
      <c r="AD2939" s="10"/>
      <c r="AE2939" s="10"/>
      <c r="AF2939" s="10"/>
      <c r="AG2939" s="10"/>
      <c r="AH2939" s="10"/>
      <c r="AI2939" s="10"/>
      <c r="AJ2939" s="10"/>
      <c r="AK2939" s="10"/>
      <c r="AL2939" s="10"/>
      <c r="AM2939" s="10"/>
      <c r="AN2939" s="10"/>
      <c r="AO2939" s="10"/>
      <c r="AP2939" s="10"/>
      <c r="AQ2939" s="10"/>
      <c r="AR2939" s="10"/>
      <c r="AS2939" s="10"/>
      <c r="AT2939" s="10"/>
      <c r="AU2939" s="10"/>
      <c r="AV2939" s="10"/>
      <c r="AW2939" s="10"/>
      <c r="AX2939" s="10"/>
      <c r="DI2939" s="6"/>
    </row>
    <row r="2940" spans="1:113" ht="14.4">
      <c r="A2940" s="8"/>
      <c r="B2940" s="12"/>
      <c r="C2940" s="7"/>
      <c r="D2940" s="7"/>
      <c r="E2940" s="7"/>
      <c r="F2940" s="7"/>
      <c r="G2940" s="7"/>
      <c r="H2940" s="7"/>
      <c r="I2940" s="7"/>
      <c r="J2940" s="7"/>
      <c r="K2940" s="7"/>
      <c r="L2940" s="13"/>
      <c r="M2940" s="13"/>
      <c r="N2940" s="13"/>
      <c r="O2940" s="13"/>
      <c r="P2940" s="7"/>
      <c r="Q2940" s="7"/>
      <c r="R2940" s="7"/>
      <c r="S2940" s="7"/>
      <c r="T2940" s="7"/>
      <c r="U2940" s="7"/>
      <c r="V2940" s="14"/>
      <c r="W2940" s="14"/>
      <c r="X2940" s="14"/>
      <c r="Y2940" s="14"/>
      <c r="Z2940" s="14"/>
      <c r="AA2940" s="14"/>
      <c r="AB2940" s="14"/>
      <c r="AC2940" s="14"/>
      <c r="AD2940" s="14"/>
      <c r="AE2940" s="14"/>
      <c r="AF2940" s="14"/>
      <c r="AG2940" s="14"/>
      <c r="AH2940" s="14"/>
      <c r="AI2940" s="14"/>
      <c r="AJ2940" s="14"/>
      <c r="AK2940" s="14"/>
      <c r="AL2940" s="14"/>
      <c r="AM2940" s="14"/>
      <c r="AN2940" s="14"/>
      <c r="AO2940" s="14"/>
      <c r="AP2940" s="14"/>
      <c r="AQ2940" s="14"/>
      <c r="AR2940" s="14"/>
      <c r="AS2940" s="14"/>
      <c r="AT2940" s="14"/>
      <c r="AU2940" s="14"/>
      <c r="AV2940" s="14"/>
      <c r="AW2940" s="14"/>
      <c r="AX2940" s="15"/>
    </row>
    <row r="2941" spans="1:113" ht="12" customHeight="1">
      <c r="A2941" s="8"/>
      <c r="B2941" s="122" t="s">
        <v>339</v>
      </c>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4"/>
    </row>
    <row r="2942" spans="1:113" ht="12" customHeight="1">
      <c r="A2942" s="8"/>
      <c r="B2942" s="122"/>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4"/>
      <c r="BC2942" s="16"/>
    </row>
    <row r="2943" spans="1:113" ht="12" customHeight="1">
      <c r="A2943" s="8"/>
      <c r="B2943" s="122"/>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4"/>
    </row>
    <row r="2944" spans="1:113" ht="12" customHeight="1">
      <c r="A2944" s="8"/>
      <c r="B2944" s="122"/>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4"/>
    </row>
    <row r="2945" spans="1:251" ht="12" customHeight="1">
      <c r="A2945" s="8"/>
      <c r="B2945" s="122"/>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4"/>
    </row>
    <row r="2946" spans="1:251" ht="15" thickBot="1">
      <c r="A2946" s="17"/>
      <c r="B2946" s="18"/>
      <c r="C2946" s="19"/>
      <c r="D2946" s="19"/>
      <c r="E2946" s="19"/>
      <c r="F2946" s="19"/>
      <c r="G2946" s="19"/>
      <c r="H2946" s="19"/>
      <c r="I2946" s="19"/>
      <c r="J2946" s="19"/>
      <c r="K2946" s="19"/>
      <c r="L2946" s="19"/>
      <c r="M2946" s="19"/>
      <c r="N2946" s="19"/>
      <c r="O2946" s="19"/>
      <c r="P2946" s="19"/>
      <c r="Q2946" s="19"/>
      <c r="R2946" s="19"/>
      <c r="S2946" s="19"/>
      <c r="T2946" s="19"/>
      <c r="U2946" s="19"/>
      <c r="V2946" s="19"/>
      <c r="W2946" s="19"/>
      <c r="X2946" s="19"/>
      <c r="Y2946" s="19"/>
      <c r="Z2946" s="19"/>
      <c r="AA2946" s="19"/>
      <c r="AB2946" s="19"/>
      <c r="AC2946" s="19"/>
      <c r="AD2946" s="19"/>
      <c r="AE2946" s="19"/>
      <c r="AF2946" s="19"/>
      <c r="AG2946" s="19"/>
      <c r="AH2946" s="19"/>
      <c r="AI2946" s="19"/>
      <c r="AJ2946" s="19"/>
      <c r="AK2946" s="19"/>
      <c r="AL2946" s="19"/>
      <c r="AM2946" s="19"/>
      <c r="AN2946" s="19"/>
      <c r="AO2946" s="19"/>
      <c r="AP2946" s="19"/>
      <c r="AQ2946" s="19"/>
      <c r="AR2946" s="19"/>
      <c r="AS2946" s="19"/>
      <c r="AT2946" s="19"/>
      <c r="AU2946" s="19"/>
      <c r="AV2946" s="19"/>
      <c r="AW2946" s="19"/>
      <c r="AX2946" s="20"/>
    </row>
    <row r="2947" spans="1:251">
      <c r="B2947" s="21"/>
    </row>
    <row r="2948" spans="1:251" ht="14.4">
      <c r="B2948" s="10" t="s">
        <v>4</v>
      </c>
      <c r="C2948" s="8"/>
      <c r="D2948" s="8"/>
      <c r="E2948" s="8"/>
      <c r="F2948" s="8"/>
      <c r="G2948" s="8"/>
      <c r="H2948" s="8"/>
      <c r="I2948" s="8"/>
      <c r="J2948" s="8"/>
      <c r="K2948" s="8"/>
      <c r="L2948" s="9"/>
      <c r="M2948" s="9"/>
      <c r="N2948" s="9"/>
      <c r="O2948" s="9"/>
      <c r="P2948" s="8"/>
      <c r="Q2948" s="8"/>
      <c r="R2948" s="8"/>
      <c r="S2948" s="8"/>
      <c r="T2948" s="8"/>
      <c r="U2948" s="8"/>
      <c r="V2948" s="10"/>
      <c r="W2948" s="10"/>
      <c r="X2948" s="10"/>
      <c r="Y2948" s="10"/>
      <c r="Z2948" s="10"/>
      <c r="AA2948" s="10"/>
      <c r="AB2948" s="10"/>
      <c r="AC2948" s="10"/>
      <c r="AD2948" s="10"/>
      <c r="AE2948" s="10"/>
      <c r="AF2948" s="10"/>
      <c r="AG2948" s="10"/>
      <c r="AH2948" s="10"/>
      <c r="AI2948" s="10"/>
      <c r="AJ2948" s="10"/>
      <c r="AK2948" s="10"/>
      <c r="AL2948" s="10"/>
      <c r="AM2948" s="10"/>
      <c r="AN2948" s="10"/>
      <c r="AO2948" s="10"/>
      <c r="AP2948" s="10"/>
      <c r="AQ2948" s="10"/>
      <c r="AR2948" s="10"/>
      <c r="AS2948" s="10"/>
      <c r="AT2948" s="10"/>
      <c r="AU2948" s="10"/>
      <c r="AV2948" s="10"/>
      <c r="AW2948" s="10"/>
      <c r="AX2948" s="10"/>
    </row>
    <row r="2949" spans="1:251" ht="15" thickBot="1">
      <c r="B2949" s="8"/>
      <c r="C2949" s="8"/>
      <c r="D2949" s="8"/>
      <c r="E2949" s="8"/>
      <c r="F2949" s="8"/>
      <c r="G2949" s="8"/>
      <c r="H2949" s="8"/>
      <c r="I2949" s="8"/>
      <c r="J2949" s="8"/>
      <c r="K2949" s="8"/>
      <c r="L2949" s="9"/>
      <c r="M2949" s="9"/>
      <c r="N2949" s="9"/>
      <c r="O2949" s="9"/>
      <c r="P2949" s="8"/>
      <c r="Q2949" s="8"/>
      <c r="R2949" s="8"/>
      <c r="S2949" s="8"/>
      <c r="T2949" s="8"/>
      <c r="U2949" s="8"/>
      <c r="V2949" s="10"/>
      <c r="W2949" s="10"/>
      <c r="X2949" s="10"/>
      <c r="Y2949" s="10"/>
      <c r="Z2949" s="10"/>
      <c r="AA2949" s="10"/>
      <c r="AB2949" s="10"/>
      <c r="AC2949" s="10"/>
      <c r="AD2949" s="10"/>
      <c r="AE2949" s="10"/>
      <c r="AF2949" s="10"/>
      <c r="AG2949" s="10"/>
      <c r="AH2949" s="10"/>
      <c r="AI2949" s="10"/>
      <c r="AJ2949" s="10"/>
      <c r="AK2949" s="10"/>
      <c r="AL2949" s="10"/>
      <c r="AM2949" s="10"/>
      <c r="AN2949" s="10"/>
      <c r="AO2949" s="10"/>
      <c r="AP2949" s="10"/>
      <c r="AQ2949" s="10"/>
      <c r="AR2949" s="10"/>
      <c r="AS2949" s="10"/>
      <c r="AT2949" s="10"/>
      <c r="AU2949" s="10"/>
      <c r="AV2949" s="10"/>
      <c r="AW2949" s="10"/>
      <c r="AX2949" s="22" t="s">
        <v>5</v>
      </c>
    </row>
    <row r="2950" spans="1:251" s="16" customFormat="1" ht="13.5" customHeight="1">
      <c r="A2950" s="8"/>
      <c r="B2950" s="125" t="s">
        <v>6</v>
      </c>
      <c r="C2950" s="126"/>
      <c r="D2950" s="126"/>
      <c r="E2950" s="126"/>
      <c r="F2950" s="126"/>
      <c r="G2950" s="126"/>
      <c r="H2950" s="126"/>
      <c r="I2950" s="126"/>
      <c r="J2950" s="126"/>
      <c r="K2950" s="126"/>
      <c r="L2950" s="126"/>
      <c r="M2950" s="126"/>
      <c r="N2950" s="126"/>
      <c r="O2950" s="126"/>
      <c r="P2950" s="126"/>
      <c r="Q2950" s="126"/>
      <c r="R2950" s="126"/>
      <c r="S2950" s="126"/>
      <c r="T2950" s="126"/>
      <c r="U2950" s="126"/>
      <c r="V2950" s="126"/>
      <c r="W2950" s="126"/>
      <c r="X2950" s="126"/>
      <c r="Y2950" s="126"/>
      <c r="Z2950" s="127"/>
      <c r="AA2950" s="131" t="s">
        <v>9</v>
      </c>
      <c r="AB2950" s="126"/>
      <c r="AC2950" s="126"/>
      <c r="AD2950" s="126"/>
      <c r="AE2950" s="126"/>
      <c r="AF2950" s="126"/>
      <c r="AG2950" s="126"/>
      <c r="AH2950" s="126"/>
      <c r="AI2950" s="127"/>
      <c r="AJ2950" s="131" t="s">
        <v>10</v>
      </c>
      <c r="AK2950" s="126"/>
      <c r="AL2950" s="126"/>
      <c r="AM2950" s="126"/>
      <c r="AN2950" s="126"/>
      <c r="AO2950" s="126"/>
      <c r="AP2950" s="126"/>
      <c r="AQ2950" s="126"/>
      <c r="AR2950" s="127"/>
      <c r="AS2950" s="131" t="s">
        <v>7</v>
      </c>
      <c r="AT2950" s="126"/>
      <c r="AU2950" s="126"/>
      <c r="AV2950" s="126"/>
      <c r="AW2950" s="126"/>
      <c r="AX2950" s="133"/>
      <c r="AY2950" s="2"/>
      <c r="AZ2950" s="2"/>
      <c r="BA2950" s="2"/>
      <c r="BB2950" s="2"/>
      <c r="BC2950" s="2"/>
      <c r="BD2950" s="2"/>
      <c r="BE2950" s="2"/>
      <c r="BF2950" s="2"/>
      <c r="BG2950" s="2"/>
      <c r="BH2950" s="2"/>
      <c r="BI2950" s="2"/>
      <c r="BJ2950" s="2"/>
      <c r="BK2950" s="2"/>
      <c r="BL2950" s="2"/>
      <c r="BM2950" s="2"/>
      <c r="BN2950" s="2"/>
      <c r="BO2950" s="2"/>
      <c r="BP2950" s="2"/>
      <c r="BQ2950" s="2"/>
      <c r="BR2950" s="2"/>
      <c r="BS2950" s="2"/>
      <c r="BT2950" s="2"/>
      <c r="BU2950" s="2"/>
      <c r="BV2950" s="2"/>
      <c r="BW2950" s="2"/>
      <c r="BX2950" s="2"/>
      <c r="BY2950" s="2"/>
      <c r="BZ2950" s="2"/>
      <c r="CA2950" s="2"/>
      <c r="CB2950" s="2"/>
      <c r="CC2950" s="2"/>
      <c r="CD2950" s="2"/>
      <c r="CE2950" s="2"/>
      <c r="CF2950" s="2"/>
      <c r="CG2950" s="2"/>
      <c r="CH2950" s="2"/>
      <c r="CI2950" s="2"/>
      <c r="CJ2950" s="2"/>
      <c r="CK2950" s="2"/>
      <c r="CL2950" s="2"/>
      <c r="CM2950" s="2"/>
      <c r="CN2950" s="2"/>
      <c r="CO2950" s="2"/>
      <c r="CP2950" s="2"/>
      <c r="CQ2950" s="2"/>
      <c r="CR2950" s="2"/>
      <c r="CS2950" s="2"/>
      <c r="CT2950" s="2"/>
      <c r="CU2950" s="2"/>
      <c r="CV2950" s="2"/>
      <c r="CW2950" s="2"/>
      <c r="CX2950" s="2"/>
      <c r="CY2950" s="2"/>
      <c r="CZ2950" s="2"/>
      <c r="DA2950" s="2"/>
      <c r="DB2950" s="2"/>
      <c r="DC2950" s="2"/>
      <c r="DD2950" s="2"/>
      <c r="DE2950" s="2"/>
      <c r="DF2950" s="2"/>
      <c r="DG2950" s="2"/>
      <c r="DH2950" s="2"/>
      <c r="DI2950" s="2"/>
      <c r="DJ2950" s="2"/>
      <c r="DK2950" s="2"/>
      <c r="DL2950" s="2"/>
      <c r="DM2950" s="2"/>
      <c r="DN2950" s="2"/>
      <c r="DO2950" s="2"/>
      <c r="DP2950" s="2"/>
      <c r="DQ2950" s="2"/>
      <c r="DR2950" s="2"/>
      <c r="DS2950" s="2"/>
      <c r="DT2950" s="2"/>
      <c r="DU2950" s="2"/>
      <c r="DV2950" s="2"/>
      <c r="DW2950" s="2"/>
      <c r="DX2950" s="2"/>
      <c r="DY2950" s="2"/>
      <c r="DZ2950" s="2"/>
      <c r="EA2950" s="2"/>
      <c r="EB2950" s="2"/>
      <c r="EC2950" s="2"/>
      <c r="ED2950" s="2"/>
      <c r="EE2950" s="2"/>
      <c r="EF2950" s="2"/>
      <c r="EG2950" s="2"/>
      <c r="EH2950" s="2"/>
      <c r="EI2950" s="2"/>
      <c r="EJ2950" s="2"/>
      <c r="EK2950" s="2"/>
      <c r="EL2950" s="2"/>
      <c r="EM2950" s="2"/>
      <c r="EN2950" s="2"/>
      <c r="EO2950" s="2"/>
      <c r="EP2950" s="2"/>
      <c r="EQ2950" s="2"/>
      <c r="ER2950" s="2"/>
      <c r="ES2950" s="2"/>
      <c r="ET2950" s="2"/>
      <c r="EU2950" s="2"/>
      <c r="EV2950" s="2"/>
      <c r="EW2950" s="2"/>
      <c r="EX2950" s="2"/>
      <c r="EY2950" s="2"/>
      <c r="EZ2950" s="2"/>
      <c r="FA2950" s="2"/>
      <c r="FB2950" s="2"/>
      <c r="FC2950" s="2"/>
      <c r="FD2950" s="2"/>
      <c r="FE2950" s="2"/>
      <c r="FF2950" s="2"/>
      <c r="FG2950" s="2"/>
      <c r="FH2950" s="2"/>
      <c r="FI2950" s="2"/>
      <c r="FJ2950" s="2"/>
      <c r="FK2950" s="2"/>
      <c r="FL2950" s="2"/>
      <c r="FM2950" s="2"/>
      <c r="FN2950" s="2"/>
      <c r="FO2950" s="2"/>
      <c r="FP2950" s="2"/>
      <c r="FQ2950" s="2"/>
      <c r="FR2950" s="2"/>
      <c r="FS2950" s="2"/>
      <c r="FT2950" s="2"/>
      <c r="FU2950" s="2"/>
      <c r="FV2950" s="2"/>
      <c r="FW2950" s="2"/>
      <c r="FX2950" s="2"/>
      <c r="FY2950" s="2"/>
      <c r="FZ2950" s="2"/>
      <c r="GA2950" s="2"/>
      <c r="GB2950" s="2"/>
      <c r="GC2950" s="2"/>
      <c r="GD2950" s="2"/>
      <c r="GE2950" s="2"/>
      <c r="GF2950" s="2"/>
      <c r="GG2950" s="2"/>
      <c r="GH2950" s="2"/>
      <c r="GI2950" s="2"/>
      <c r="GJ2950" s="2"/>
      <c r="GK2950" s="2"/>
      <c r="GL2950" s="2"/>
      <c r="GM2950" s="2"/>
      <c r="GN2950" s="2"/>
      <c r="GO2950" s="2"/>
      <c r="GP2950" s="2"/>
      <c r="GQ2950" s="2"/>
      <c r="GR2950" s="2"/>
      <c r="GS2950" s="2"/>
      <c r="GT2950" s="2"/>
      <c r="GU2950" s="2"/>
      <c r="GV2950" s="2"/>
      <c r="GW2950" s="2"/>
      <c r="GX2950" s="2"/>
      <c r="GY2950" s="2"/>
      <c r="GZ2950" s="2"/>
      <c r="HA2950" s="2"/>
      <c r="HB2950" s="2"/>
      <c r="HC2950" s="2"/>
      <c r="HD2950" s="2"/>
      <c r="HE2950" s="2"/>
      <c r="HF2950" s="2"/>
      <c r="HG2950" s="2"/>
      <c r="HH2950" s="2"/>
      <c r="HI2950" s="2"/>
      <c r="HJ2950" s="2"/>
      <c r="HK2950" s="2"/>
      <c r="HL2950" s="2"/>
      <c r="HM2950" s="2"/>
      <c r="HN2950" s="2"/>
      <c r="HO2950" s="2"/>
      <c r="HP2950" s="2"/>
      <c r="HQ2950" s="2"/>
      <c r="HR2950" s="2"/>
      <c r="HS2950" s="2"/>
      <c r="HT2950" s="2"/>
      <c r="HU2950" s="2"/>
      <c r="HV2950" s="2"/>
      <c r="HW2950" s="2"/>
      <c r="HX2950" s="2"/>
      <c r="HY2950" s="2"/>
      <c r="HZ2950" s="2"/>
      <c r="IA2950" s="2"/>
      <c r="IB2950" s="2"/>
      <c r="IC2950" s="2"/>
      <c r="ID2950" s="2"/>
      <c r="IE2950" s="2"/>
      <c r="IF2950" s="2"/>
      <c r="IG2950" s="2"/>
      <c r="IH2950" s="2"/>
      <c r="II2950" s="2"/>
      <c r="IJ2950" s="2"/>
      <c r="IK2950" s="2"/>
      <c r="IL2950" s="2"/>
      <c r="IM2950" s="2"/>
      <c r="IN2950" s="2"/>
      <c r="IO2950" s="2"/>
      <c r="IP2950" s="2"/>
      <c r="IQ2950" s="2"/>
    </row>
    <row r="2951" spans="1:251" s="16" customFormat="1">
      <c r="A2951" s="8"/>
      <c r="B2951" s="128"/>
      <c r="C2951" s="129"/>
      <c r="D2951" s="129"/>
      <c r="E2951" s="129"/>
      <c r="F2951" s="129"/>
      <c r="G2951" s="129"/>
      <c r="H2951" s="129"/>
      <c r="I2951" s="129"/>
      <c r="J2951" s="129"/>
      <c r="K2951" s="129"/>
      <c r="L2951" s="129"/>
      <c r="M2951" s="129"/>
      <c r="N2951" s="129"/>
      <c r="O2951" s="129"/>
      <c r="P2951" s="129"/>
      <c r="Q2951" s="129"/>
      <c r="R2951" s="129"/>
      <c r="S2951" s="129"/>
      <c r="T2951" s="129"/>
      <c r="U2951" s="129"/>
      <c r="V2951" s="129"/>
      <c r="W2951" s="129"/>
      <c r="X2951" s="129"/>
      <c r="Y2951" s="129"/>
      <c r="Z2951" s="130"/>
      <c r="AA2951" s="132"/>
      <c r="AB2951" s="129"/>
      <c r="AC2951" s="129"/>
      <c r="AD2951" s="129"/>
      <c r="AE2951" s="129"/>
      <c r="AF2951" s="129"/>
      <c r="AG2951" s="129"/>
      <c r="AH2951" s="129"/>
      <c r="AI2951" s="130"/>
      <c r="AJ2951" s="132"/>
      <c r="AK2951" s="129"/>
      <c r="AL2951" s="129"/>
      <c r="AM2951" s="129"/>
      <c r="AN2951" s="129"/>
      <c r="AO2951" s="129"/>
      <c r="AP2951" s="129"/>
      <c r="AQ2951" s="129"/>
      <c r="AR2951" s="130"/>
      <c r="AS2951" s="132"/>
      <c r="AT2951" s="129"/>
      <c r="AU2951" s="129"/>
      <c r="AV2951" s="129"/>
      <c r="AW2951" s="129"/>
      <c r="AX2951" s="134"/>
      <c r="AY2951" s="2"/>
      <c r="AZ2951" s="2"/>
      <c r="BA2951" s="2"/>
      <c r="BB2951" s="23"/>
      <c r="BC2951" s="24"/>
      <c r="BE2951" s="2"/>
      <c r="BF2951" s="2"/>
      <c r="BG2951" s="2"/>
      <c r="BH2951" s="2"/>
      <c r="BI2951" s="2"/>
      <c r="BJ2951" s="2"/>
      <c r="BK2951" s="2"/>
      <c r="BL2951" s="2"/>
      <c r="BM2951" s="2"/>
      <c r="BN2951" s="2"/>
      <c r="BO2951" s="2"/>
      <c r="BP2951" s="2"/>
      <c r="BQ2951" s="2"/>
      <c r="BR2951" s="2"/>
      <c r="BS2951" s="2"/>
      <c r="BT2951" s="2"/>
      <c r="BU2951" s="2"/>
      <c r="BV2951" s="2"/>
      <c r="BW2951" s="2"/>
      <c r="BX2951" s="2"/>
      <c r="BY2951" s="2"/>
      <c r="BZ2951" s="2"/>
      <c r="CA2951" s="2"/>
      <c r="CB2951" s="2"/>
      <c r="CC2951" s="2"/>
      <c r="CD2951" s="2"/>
      <c r="CE2951" s="2"/>
      <c r="CF2951" s="2"/>
      <c r="CG2951" s="2"/>
      <c r="CH2951" s="2"/>
      <c r="CI2951" s="2"/>
      <c r="CJ2951" s="2"/>
      <c r="CK2951" s="2"/>
      <c r="CL2951" s="2"/>
      <c r="CM2951" s="2"/>
      <c r="CN2951" s="2"/>
      <c r="CO2951" s="2"/>
      <c r="CP2951" s="2"/>
      <c r="CQ2951" s="2"/>
      <c r="CR2951" s="2"/>
      <c r="CS2951" s="2"/>
      <c r="CT2951" s="2"/>
      <c r="CU2951" s="2"/>
      <c r="CV2951" s="2"/>
      <c r="CW2951" s="2"/>
      <c r="CX2951" s="2"/>
      <c r="CY2951" s="2"/>
      <c r="CZ2951" s="2"/>
      <c r="DA2951" s="2"/>
      <c r="DB2951" s="2"/>
      <c r="DC2951" s="2"/>
      <c r="DD2951" s="2"/>
      <c r="DE2951" s="2"/>
      <c r="DF2951" s="2"/>
      <c r="DG2951" s="2"/>
      <c r="DH2951" s="2"/>
      <c r="DI2951" s="2"/>
      <c r="DJ2951" s="2"/>
      <c r="DK2951" s="2"/>
      <c r="DL2951" s="2"/>
      <c r="DM2951" s="2"/>
      <c r="DN2951" s="2"/>
      <c r="DO2951" s="2"/>
      <c r="DP2951" s="2"/>
      <c r="DQ2951" s="2"/>
      <c r="DR2951" s="2"/>
      <c r="DS2951" s="2"/>
      <c r="DT2951" s="2"/>
      <c r="DU2951" s="2"/>
      <c r="DV2951" s="2"/>
      <c r="DW2951" s="2"/>
      <c r="DX2951" s="2"/>
      <c r="DY2951" s="2"/>
      <c r="DZ2951" s="2"/>
      <c r="EA2951" s="2"/>
      <c r="EB2951" s="2"/>
      <c r="EC2951" s="2"/>
      <c r="ED2951" s="2"/>
      <c r="EE2951" s="2"/>
      <c r="EF2951" s="2"/>
      <c r="EG2951" s="2"/>
      <c r="EH2951" s="2"/>
      <c r="EI2951" s="2"/>
      <c r="EJ2951" s="2"/>
      <c r="EK2951" s="2"/>
      <c r="EL2951" s="2"/>
      <c r="EM2951" s="2"/>
      <c r="EN2951" s="2"/>
      <c r="EO2951" s="2"/>
      <c r="EP2951" s="2"/>
      <c r="EQ2951" s="2"/>
      <c r="ER2951" s="2"/>
      <c r="ES2951" s="2"/>
      <c r="ET2951" s="2"/>
      <c r="EU2951" s="2"/>
      <c r="EV2951" s="2"/>
      <c r="EW2951" s="2"/>
      <c r="EX2951" s="2"/>
      <c r="EY2951" s="2"/>
      <c r="EZ2951" s="2"/>
      <c r="FA2951" s="2"/>
      <c r="FB2951" s="2"/>
      <c r="FC2951" s="2"/>
      <c r="FD2951" s="2"/>
      <c r="FE2951" s="2"/>
      <c r="FF2951" s="2"/>
      <c r="FG2951" s="2"/>
      <c r="FH2951" s="2"/>
      <c r="FI2951" s="2"/>
      <c r="FJ2951" s="2"/>
      <c r="FK2951" s="2"/>
      <c r="FL2951" s="2"/>
      <c r="FM2951" s="2"/>
      <c r="FN2951" s="2"/>
      <c r="FO2951" s="2"/>
      <c r="FP2951" s="2"/>
      <c r="FQ2951" s="2"/>
      <c r="FR2951" s="2"/>
      <c r="FS2951" s="2"/>
      <c r="FT2951" s="2"/>
      <c r="FU2951" s="2"/>
      <c r="FV2951" s="2"/>
      <c r="FW2951" s="2"/>
      <c r="FX2951" s="2"/>
      <c r="FY2951" s="2"/>
      <c r="FZ2951" s="2"/>
      <c r="GA2951" s="2"/>
      <c r="GB2951" s="2"/>
      <c r="GC2951" s="2"/>
      <c r="GD2951" s="2"/>
      <c r="GE2951" s="2"/>
      <c r="GF2951" s="2"/>
      <c r="GG2951" s="2"/>
      <c r="GH2951" s="2"/>
      <c r="GI2951" s="2"/>
      <c r="GJ2951" s="2"/>
      <c r="GK2951" s="2"/>
      <c r="GL2951" s="2"/>
      <c r="GM2951" s="2"/>
      <c r="GN2951" s="2"/>
      <c r="GO2951" s="2"/>
      <c r="GP2951" s="2"/>
      <c r="GQ2951" s="2"/>
      <c r="GR2951" s="2"/>
      <c r="GS2951" s="2"/>
      <c r="GT2951" s="2"/>
      <c r="GU2951" s="2"/>
      <c r="GV2951" s="2"/>
      <c r="GW2951" s="2"/>
      <c r="GX2951" s="2"/>
      <c r="GY2951" s="2"/>
      <c r="GZ2951" s="2"/>
      <c r="HA2951" s="2"/>
      <c r="HB2951" s="2"/>
      <c r="HC2951" s="2"/>
      <c r="HD2951" s="2"/>
      <c r="HE2951" s="2"/>
      <c r="HF2951" s="2"/>
      <c r="HG2951" s="2"/>
      <c r="HH2951" s="2"/>
      <c r="HI2951" s="2"/>
      <c r="HJ2951" s="2"/>
      <c r="HK2951" s="2"/>
      <c r="HL2951" s="2"/>
      <c r="HM2951" s="2"/>
      <c r="HN2951" s="2"/>
      <c r="HO2951" s="2"/>
      <c r="HP2951" s="2"/>
      <c r="HQ2951" s="2"/>
      <c r="HR2951" s="2"/>
      <c r="HS2951" s="2"/>
      <c r="HT2951" s="2"/>
      <c r="HU2951" s="2"/>
      <c r="HV2951" s="2"/>
      <c r="HW2951" s="2"/>
      <c r="HX2951" s="2"/>
      <c r="HY2951" s="2"/>
      <c r="HZ2951" s="2"/>
      <c r="IA2951" s="2"/>
      <c r="IB2951" s="2"/>
      <c r="IC2951" s="2"/>
      <c r="ID2951" s="2"/>
      <c r="IE2951" s="2"/>
      <c r="IF2951" s="2"/>
      <c r="IG2951" s="2"/>
      <c r="IH2951" s="2"/>
      <c r="II2951" s="2"/>
      <c r="IJ2951" s="2"/>
      <c r="IK2951" s="2"/>
      <c r="IL2951" s="2"/>
      <c r="IM2951" s="2"/>
      <c r="IN2951" s="2"/>
      <c r="IO2951" s="2"/>
      <c r="IP2951" s="2"/>
      <c r="IQ2951" s="2"/>
    </row>
    <row r="2952" spans="1:251" s="16" customFormat="1" ht="18.75" customHeight="1">
      <c r="A2952" s="8"/>
      <c r="B2952" s="25"/>
      <c r="C2952" s="135" t="s">
        <v>808</v>
      </c>
      <c r="D2952" s="136"/>
      <c r="E2952" s="136"/>
      <c r="F2952" s="136"/>
      <c r="G2952" s="136"/>
      <c r="H2952" s="136"/>
      <c r="I2952" s="136"/>
      <c r="J2952" s="136"/>
      <c r="K2952" s="136"/>
      <c r="L2952" s="136"/>
      <c r="M2952" s="136"/>
      <c r="N2952" s="136"/>
      <c r="O2952" s="136"/>
      <c r="P2952" s="136"/>
      <c r="Q2952" s="136"/>
      <c r="R2952" s="136"/>
      <c r="S2952" s="136"/>
      <c r="T2952" s="136"/>
      <c r="U2952" s="136"/>
      <c r="V2952" s="136"/>
      <c r="W2952" s="136"/>
      <c r="X2952" s="136"/>
      <c r="Y2952" s="136"/>
      <c r="Z2952" s="137"/>
      <c r="AA2952" s="138">
        <v>48213</v>
      </c>
      <c r="AB2952" s="139"/>
      <c r="AC2952" s="139"/>
      <c r="AD2952" s="139"/>
      <c r="AE2952" s="139"/>
      <c r="AF2952" s="139"/>
      <c r="AG2952" s="139"/>
      <c r="AH2952" s="139"/>
      <c r="AI2952" s="140"/>
      <c r="AJ2952" s="138">
        <v>48626</v>
      </c>
      <c r="AK2952" s="139"/>
      <c r="AL2952" s="139"/>
      <c r="AM2952" s="139"/>
      <c r="AN2952" s="139"/>
      <c r="AO2952" s="139"/>
      <c r="AP2952" s="139"/>
      <c r="AQ2952" s="139"/>
      <c r="AR2952" s="140"/>
      <c r="AS2952" s="141"/>
      <c r="AT2952" s="142"/>
      <c r="AU2952" s="142"/>
      <c r="AV2952" s="142"/>
      <c r="AW2952" s="142"/>
      <c r="AX2952" s="143"/>
      <c r="AY2952" s="2"/>
      <c r="AZ2952" s="2"/>
      <c r="BA2952" s="2"/>
      <c r="BB2952" s="2"/>
      <c r="BC2952" s="2"/>
      <c r="BD2952" s="2"/>
      <c r="BE2952" s="2"/>
      <c r="BF2952" s="2"/>
      <c r="BG2952" s="2"/>
      <c r="BH2952" s="2"/>
      <c r="BI2952" s="2"/>
      <c r="BJ2952" s="2"/>
      <c r="BK2952" s="2"/>
      <c r="BL2952" s="2"/>
      <c r="BM2952" s="2"/>
      <c r="BN2952" s="2"/>
      <c r="BO2952" s="2"/>
      <c r="BP2952" s="2"/>
      <c r="BQ2952" s="2"/>
      <c r="BR2952" s="2"/>
      <c r="BS2952" s="2"/>
      <c r="BT2952" s="2"/>
      <c r="BU2952" s="2"/>
      <c r="BV2952" s="2"/>
      <c r="BW2952" s="2"/>
      <c r="BX2952" s="2"/>
      <c r="BY2952" s="2"/>
      <c r="BZ2952" s="2"/>
      <c r="CA2952" s="2"/>
      <c r="CB2952" s="2"/>
      <c r="CC2952" s="2"/>
      <c r="CD2952" s="2"/>
      <c r="CE2952" s="2"/>
      <c r="CF2952" s="2"/>
      <c r="CG2952" s="2"/>
      <c r="CH2952" s="2"/>
      <c r="CI2952" s="2"/>
      <c r="CJ2952" s="2"/>
      <c r="CK2952" s="2"/>
      <c r="CL2952" s="2"/>
      <c r="CM2952" s="2"/>
      <c r="CN2952" s="2"/>
      <c r="CO2952" s="2"/>
      <c r="CP2952" s="2"/>
      <c r="CQ2952" s="2"/>
      <c r="CR2952" s="2"/>
      <c r="CS2952" s="2"/>
      <c r="CT2952" s="2"/>
      <c r="CU2952" s="2"/>
      <c r="CV2952" s="2"/>
      <c r="CW2952" s="2"/>
      <c r="CX2952" s="2"/>
      <c r="CY2952" s="2"/>
      <c r="CZ2952" s="2"/>
      <c r="DA2952" s="2"/>
      <c r="DB2952" s="2"/>
      <c r="DC2952" s="2"/>
      <c r="DD2952" s="2"/>
      <c r="DE2952" s="2"/>
      <c r="DF2952" s="2"/>
      <c r="DG2952" s="2"/>
      <c r="DH2952" s="2"/>
      <c r="DI2952" s="2"/>
      <c r="DJ2952" s="2"/>
      <c r="DK2952" s="2"/>
      <c r="DL2952" s="2"/>
      <c r="DM2952" s="2"/>
      <c r="DN2952" s="2"/>
      <c r="DO2952" s="2"/>
      <c r="DP2952" s="2"/>
      <c r="DQ2952" s="2"/>
      <c r="DR2952" s="2"/>
      <c r="DS2952" s="2"/>
      <c r="DT2952" s="2"/>
      <c r="DU2952" s="2"/>
      <c r="DV2952" s="2"/>
      <c r="DW2952" s="2"/>
      <c r="DX2952" s="2"/>
      <c r="DY2952" s="2"/>
      <c r="DZ2952" s="2"/>
      <c r="EA2952" s="2"/>
      <c r="EB2952" s="2"/>
      <c r="EC2952" s="2"/>
      <c r="ED2952" s="2"/>
      <c r="EE2952" s="2"/>
      <c r="EF2952" s="2"/>
      <c r="EG2952" s="2"/>
      <c r="EH2952" s="2"/>
      <c r="EI2952" s="2"/>
      <c r="EJ2952" s="2"/>
      <c r="EK2952" s="2"/>
      <c r="EL2952" s="2"/>
      <c r="EM2952" s="2"/>
      <c r="EN2952" s="2"/>
      <c r="EO2952" s="2"/>
      <c r="EP2952" s="2"/>
      <c r="EQ2952" s="2"/>
      <c r="ER2952" s="2"/>
      <c r="ES2952" s="2"/>
      <c r="ET2952" s="2"/>
      <c r="EU2952" s="2"/>
      <c r="EV2952" s="2"/>
      <c r="EW2952" s="2"/>
      <c r="EX2952" s="2"/>
      <c r="EY2952" s="2"/>
      <c r="EZ2952" s="2"/>
      <c r="FA2952" s="2"/>
      <c r="FB2952" s="2"/>
      <c r="FC2952" s="2"/>
      <c r="FD2952" s="2"/>
      <c r="FE2952" s="2"/>
      <c r="FF2952" s="2"/>
      <c r="FG2952" s="2"/>
      <c r="FH2952" s="2"/>
      <c r="FI2952" s="2"/>
      <c r="FJ2952" s="2"/>
      <c r="FK2952" s="2"/>
      <c r="FL2952" s="2"/>
      <c r="FM2952" s="2"/>
      <c r="FN2952" s="2"/>
      <c r="FO2952" s="2"/>
      <c r="FP2952" s="2"/>
      <c r="FQ2952" s="2"/>
      <c r="FR2952" s="2"/>
      <c r="FS2952" s="2"/>
      <c r="FT2952" s="2"/>
      <c r="FU2952" s="2"/>
      <c r="FV2952" s="2"/>
      <c r="FW2952" s="2"/>
      <c r="FX2952" s="2"/>
      <c r="FY2952" s="2"/>
      <c r="FZ2952" s="2"/>
      <c r="GA2952" s="2"/>
      <c r="GB2952" s="2"/>
      <c r="GC2952" s="2"/>
      <c r="GD2952" s="2"/>
      <c r="GE2952" s="2"/>
      <c r="GF2952" s="2"/>
      <c r="GG2952" s="2"/>
      <c r="GH2952" s="2"/>
      <c r="GI2952" s="2"/>
      <c r="GJ2952" s="2"/>
      <c r="GK2952" s="2"/>
      <c r="GL2952" s="2"/>
      <c r="GM2952" s="2"/>
      <c r="GN2952" s="2"/>
      <c r="GO2952" s="2"/>
      <c r="GP2952" s="2"/>
      <c r="GQ2952" s="2"/>
      <c r="GR2952" s="2"/>
      <c r="GS2952" s="2"/>
      <c r="GT2952" s="2"/>
      <c r="GU2952" s="2"/>
      <c r="GV2952" s="2"/>
      <c r="GW2952" s="2"/>
      <c r="GX2952" s="2"/>
      <c r="GY2952" s="2"/>
      <c r="GZ2952" s="2"/>
      <c r="HA2952" s="2"/>
      <c r="HB2952" s="2"/>
      <c r="HC2952" s="2"/>
      <c r="HD2952" s="2"/>
      <c r="HE2952" s="2"/>
      <c r="HF2952" s="2"/>
      <c r="HG2952" s="2"/>
      <c r="HH2952" s="2"/>
      <c r="HI2952" s="2"/>
      <c r="HJ2952" s="2"/>
      <c r="HK2952" s="2"/>
      <c r="HL2952" s="2"/>
      <c r="HM2952" s="2"/>
      <c r="HN2952" s="2"/>
      <c r="HO2952" s="2"/>
      <c r="HP2952" s="2"/>
      <c r="HQ2952" s="2"/>
      <c r="HR2952" s="2"/>
      <c r="HS2952" s="2"/>
      <c r="HT2952" s="2"/>
      <c r="HU2952" s="2"/>
      <c r="HV2952" s="2"/>
      <c r="HW2952" s="2"/>
      <c r="HX2952" s="2"/>
      <c r="HY2952" s="2"/>
      <c r="HZ2952" s="2"/>
      <c r="IA2952" s="2"/>
      <c r="IB2952" s="2"/>
      <c r="IC2952" s="2"/>
      <c r="ID2952" s="2"/>
      <c r="IE2952" s="2"/>
      <c r="IF2952" s="2"/>
      <c r="IG2952" s="2"/>
      <c r="IH2952" s="2"/>
      <c r="II2952" s="2"/>
      <c r="IJ2952" s="2"/>
      <c r="IK2952" s="2"/>
      <c r="IL2952" s="2"/>
      <c r="IM2952" s="2"/>
      <c r="IN2952" s="2"/>
      <c r="IO2952" s="2"/>
      <c r="IP2952" s="2"/>
      <c r="IQ2952" s="2"/>
    </row>
    <row r="2953" spans="1:251" s="16" customFormat="1" ht="18.75" customHeight="1" thickBot="1">
      <c r="A2953" s="17"/>
      <c r="B2953" s="144" t="s">
        <v>11</v>
      </c>
      <c r="C2953" s="145"/>
      <c r="D2953" s="145"/>
      <c r="E2953" s="145"/>
      <c r="F2953" s="145"/>
      <c r="G2953" s="145"/>
      <c r="H2953" s="145"/>
      <c r="I2953" s="145"/>
      <c r="J2953" s="145"/>
      <c r="K2953" s="145"/>
      <c r="L2953" s="145"/>
      <c r="M2953" s="145"/>
      <c r="N2953" s="145"/>
      <c r="O2953" s="145"/>
      <c r="P2953" s="145"/>
      <c r="Q2953" s="145"/>
      <c r="R2953" s="145"/>
      <c r="S2953" s="145"/>
      <c r="T2953" s="145"/>
      <c r="U2953" s="145"/>
      <c r="V2953" s="145"/>
      <c r="W2953" s="145"/>
      <c r="X2953" s="145"/>
      <c r="Y2953" s="145"/>
      <c r="Z2953" s="146"/>
      <c r="AA2953" s="147">
        <f>SUM($AA$2952:$AA$2952)</f>
        <v>48213</v>
      </c>
      <c r="AB2953" s="148"/>
      <c r="AC2953" s="148"/>
      <c r="AD2953" s="148"/>
      <c r="AE2953" s="148"/>
      <c r="AF2953" s="148"/>
      <c r="AG2953" s="148"/>
      <c r="AH2953" s="148"/>
      <c r="AI2953" s="149"/>
      <c r="AJ2953" s="147">
        <f>SUM($AJ$2952:$AJ$2952)</f>
        <v>48626</v>
      </c>
      <c r="AK2953" s="148"/>
      <c r="AL2953" s="148"/>
      <c r="AM2953" s="148"/>
      <c r="AN2953" s="148"/>
      <c r="AO2953" s="148"/>
      <c r="AP2953" s="148"/>
      <c r="AQ2953" s="148"/>
      <c r="AR2953" s="149"/>
      <c r="AS2953" s="150"/>
      <c r="AT2953" s="151"/>
      <c r="AU2953" s="151"/>
      <c r="AV2953" s="151"/>
      <c r="AW2953" s="151"/>
      <c r="AX2953" s="152"/>
      <c r="AY2953" s="2"/>
      <c r="AZ2953" s="2"/>
      <c r="BA2953" s="2"/>
      <c r="BB2953" s="2"/>
      <c r="BC2953" s="2"/>
      <c r="BD2953" s="2"/>
      <c r="BE2953" s="2"/>
      <c r="BF2953" s="2"/>
      <c r="BG2953" s="2"/>
      <c r="BH2953" s="2"/>
      <c r="BI2953" s="2"/>
      <c r="BJ2953" s="2"/>
      <c r="BK2953" s="2"/>
      <c r="BL2953" s="2"/>
      <c r="BM2953" s="2"/>
      <c r="BN2953" s="2"/>
      <c r="BO2953" s="2"/>
      <c r="BP2953" s="2"/>
      <c r="BQ2953" s="2"/>
      <c r="BR2953" s="2"/>
      <c r="BS2953" s="2"/>
      <c r="BT2953" s="2"/>
      <c r="BU2953" s="2"/>
      <c r="BV2953" s="2"/>
      <c r="BW2953" s="2"/>
      <c r="BX2953" s="2"/>
      <c r="BY2953" s="2"/>
      <c r="BZ2953" s="2"/>
      <c r="CA2953" s="2"/>
      <c r="CB2953" s="2"/>
      <c r="CC2953" s="2"/>
      <c r="CD2953" s="2"/>
      <c r="CE2953" s="2"/>
      <c r="CF2953" s="2"/>
      <c r="CG2953" s="2"/>
      <c r="CH2953" s="2"/>
      <c r="CI2953" s="2"/>
      <c r="CJ2953" s="2"/>
      <c r="CK2953" s="2"/>
      <c r="CL2953" s="2"/>
      <c r="CM2953" s="2"/>
      <c r="CN2953" s="2"/>
      <c r="CO2953" s="2"/>
      <c r="CP2953" s="2"/>
      <c r="CQ2953" s="2"/>
      <c r="CR2953" s="2"/>
      <c r="CS2953" s="2"/>
      <c r="CT2953" s="2"/>
      <c r="CU2953" s="2"/>
      <c r="CV2953" s="2"/>
      <c r="CW2953" s="2"/>
      <c r="CX2953" s="2"/>
      <c r="CY2953" s="2"/>
      <c r="CZ2953" s="2"/>
      <c r="DA2953" s="2"/>
      <c r="DB2953" s="2"/>
      <c r="DC2953" s="2"/>
      <c r="DD2953" s="2"/>
      <c r="DE2953" s="2"/>
      <c r="DF2953" s="2"/>
      <c r="DG2953" s="2"/>
      <c r="DH2953" s="2"/>
      <c r="DI2953" s="2"/>
      <c r="DJ2953" s="2"/>
      <c r="DK2953" s="2"/>
      <c r="DL2953" s="2"/>
      <c r="DM2953" s="2"/>
      <c r="DN2953" s="2"/>
      <c r="DO2953" s="2"/>
      <c r="DP2953" s="2"/>
      <c r="DQ2953" s="2"/>
      <c r="DR2953" s="2"/>
      <c r="DS2953" s="2"/>
      <c r="DT2953" s="2"/>
      <c r="DU2953" s="2"/>
      <c r="DV2953" s="2"/>
      <c r="DW2953" s="2"/>
      <c r="DX2953" s="2"/>
      <c r="DY2953" s="2"/>
      <c r="DZ2953" s="2"/>
      <c r="EA2953" s="2"/>
      <c r="EB2953" s="2"/>
      <c r="EC2953" s="2"/>
      <c r="ED2953" s="2"/>
      <c r="EE2953" s="2"/>
      <c r="EF2953" s="2"/>
      <c r="EG2953" s="2"/>
      <c r="EH2953" s="2"/>
      <c r="EI2953" s="2"/>
      <c r="EJ2953" s="2"/>
      <c r="EK2953" s="2"/>
      <c r="EL2953" s="2"/>
      <c r="EM2953" s="2"/>
      <c r="EN2953" s="2"/>
      <c r="EO2953" s="2"/>
      <c r="EP2953" s="2"/>
      <c r="EQ2953" s="2"/>
      <c r="ER2953" s="2"/>
      <c r="ES2953" s="2"/>
      <c r="ET2953" s="2"/>
      <c r="EU2953" s="2"/>
      <c r="EV2953" s="2"/>
      <c r="EW2953" s="2"/>
      <c r="EX2953" s="2"/>
      <c r="EY2953" s="2"/>
      <c r="EZ2953" s="2"/>
      <c r="FA2953" s="2"/>
      <c r="FB2953" s="2"/>
      <c r="FC2953" s="2"/>
      <c r="FD2953" s="2"/>
      <c r="FE2953" s="2"/>
      <c r="FF2953" s="2"/>
      <c r="FG2953" s="2"/>
      <c r="FH2953" s="2"/>
      <c r="FI2953" s="2"/>
      <c r="FJ2953" s="2"/>
      <c r="FK2953" s="2"/>
      <c r="FL2953" s="2"/>
      <c r="FM2953" s="2"/>
      <c r="FN2953" s="2"/>
      <c r="FO2953" s="2"/>
      <c r="FP2953" s="2"/>
      <c r="FQ2953" s="2"/>
      <c r="FR2953" s="2"/>
      <c r="FS2953" s="2"/>
      <c r="FT2953" s="2"/>
      <c r="FU2953" s="2"/>
      <c r="FV2953" s="2"/>
      <c r="FW2953" s="2"/>
      <c r="FX2953" s="2"/>
      <c r="FY2953" s="2"/>
      <c r="FZ2953" s="2"/>
      <c r="GA2953" s="2"/>
      <c r="GB2953" s="2"/>
      <c r="GC2953" s="2"/>
      <c r="GD2953" s="2"/>
      <c r="GE2953" s="2"/>
      <c r="GF2953" s="2"/>
      <c r="GG2953" s="2"/>
      <c r="GH2953" s="2"/>
      <c r="GI2953" s="2"/>
      <c r="GJ2953" s="2"/>
      <c r="GK2953" s="2"/>
      <c r="GL2953" s="2"/>
      <c r="GM2953" s="2"/>
      <c r="GN2953" s="2"/>
      <c r="GO2953" s="2"/>
      <c r="GP2953" s="2"/>
      <c r="GQ2953" s="2"/>
      <c r="GR2953" s="2"/>
      <c r="GS2953" s="2"/>
      <c r="GT2953" s="2"/>
      <c r="GU2953" s="2"/>
      <c r="GV2953" s="2"/>
      <c r="GW2953" s="2"/>
      <c r="GX2953" s="2"/>
      <c r="GY2953" s="2"/>
      <c r="GZ2953" s="2"/>
      <c r="HA2953" s="2"/>
      <c r="HB2953" s="2"/>
      <c r="HC2953" s="2"/>
      <c r="HD2953" s="2"/>
      <c r="HE2953" s="2"/>
      <c r="HF2953" s="2"/>
      <c r="HG2953" s="2"/>
      <c r="HH2953" s="2"/>
      <c r="HI2953" s="2"/>
      <c r="HJ2953" s="2"/>
      <c r="HK2953" s="2"/>
      <c r="HL2953" s="2"/>
      <c r="HM2953" s="2"/>
      <c r="HN2953" s="2"/>
      <c r="HO2953" s="2"/>
      <c r="HP2953" s="2"/>
      <c r="HQ2953" s="2"/>
      <c r="HR2953" s="2"/>
      <c r="HS2953" s="2"/>
      <c r="HT2953" s="2"/>
      <c r="HU2953" s="2"/>
      <c r="HV2953" s="2"/>
      <c r="HW2953" s="2"/>
      <c r="HX2953" s="2"/>
      <c r="HY2953" s="2"/>
      <c r="HZ2953" s="2"/>
      <c r="IA2953" s="2"/>
      <c r="IB2953" s="2"/>
      <c r="IC2953" s="2"/>
      <c r="ID2953" s="2"/>
      <c r="IE2953" s="2"/>
      <c r="IF2953" s="2"/>
      <c r="IG2953" s="2"/>
      <c r="IH2953" s="2"/>
      <c r="II2953" s="2"/>
      <c r="IJ2953" s="2"/>
      <c r="IK2953" s="2"/>
      <c r="IL2953" s="2"/>
      <c r="IM2953" s="2"/>
      <c r="IN2953" s="2"/>
      <c r="IO2953" s="2"/>
      <c r="IP2953" s="2"/>
      <c r="IQ2953" s="2"/>
    </row>
    <row r="2955" spans="1:251" ht="19.2">
      <c r="A2955" s="1" t="s">
        <v>0</v>
      </c>
      <c r="AW2955" s="3"/>
      <c r="AX2955" s="4"/>
      <c r="AY2955" s="3"/>
    </row>
    <row r="2957" spans="1:251" ht="18">
      <c r="B2957" s="115" t="s">
        <v>8</v>
      </c>
      <c r="C2957" s="116"/>
      <c r="D2957" s="116"/>
      <c r="E2957" s="116"/>
      <c r="F2957" s="116"/>
      <c r="G2957" s="116"/>
      <c r="H2957" s="116"/>
      <c r="I2957" s="116"/>
      <c r="J2957" s="116"/>
      <c r="K2957" s="116"/>
      <c r="L2957" s="116"/>
      <c r="M2957" s="116"/>
      <c r="N2957" s="116"/>
      <c r="O2957" s="116"/>
      <c r="P2957" s="116"/>
      <c r="Q2957" s="116"/>
      <c r="R2957" s="116"/>
      <c r="S2957" s="116"/>
      <c r="T2957" s="116"/>
      <c r="U2957" s="116"/>
      <c r="V2957" s="116"/>
      <c r="W2957" s="116"/>
      <c r="X2957" s="116"/>
      <c r="Y2957" s="116"/>
      <c r="Z2957" s="116"/>
      <c r="AA2957" s="116"/>
      <c r="AB2957" s="116"/>
      <c r="AC2957" s="116"/>
      <c r="AD2957" s="116"/>
      <c r="AE2957" s="116"/>
      <c r="AF2957" s="116"/>
      <c r="AG2957" s="116"/>
      <c r="AH2957" s="116"/>
      <c r="AI2957" s="116"/>
      <c r="AJ2957" s="116"/>
      <c r="AK2957" s="116"/>
      <c r="AL2957" s="116"/>
      <c r="AM2957" s="116"/>
      <c r="AN2957" s="116"/>
      <c r="AO2957" s="116"/>
      <c r="AP2957" s="116"/>
      <c r="AQ2957" s="116"/>
      <c r="AR2957" s="116"/>
      <c r="AS2957" s="116"/>
      <c r="AT2957" s="116"/>
      <c r="AU2957" s="116"/>
      <c r="AV2957" s="116"/>
      <c r="AW2957" s="116"/>
      <c r="AX2957" s="116"/>
    </row>
    <row r="2958" spans="1:251">
      <c r="Z2958" s="5"/>
      <c r="AD2958" s="5"/>
      <c r="AE2958" s="5"/>
      <c r="AF2958" s="5"/>
      <c r="AG2958" s="5"/>
      <c r="AH2958" s="5"/>
      <c r="AI2958" s="5"/>
      <c r="AO2958" s="5"/>
    </row>
    <row r="2959" spans="1:251" ht="13.8" thickBot="1">
      <c r="Z2959" s="5"/>
      <c r="AD2959" s="5"/>
      <c r="AE2959" s="5"/>
      <c r="AF2959" s="5"/>
      <c r="AG2959" s="5"/>
      <c r="AH2959" s="5"/>
      <c r="AI2959" s="5"/>
      <c r="AO2959" s="5"/>
      <c r="DI2959" s="6"/>
    </row>
    <row r="2960" spans="1:251" ht="24.75" customHeight="1" thickBot="1">
      <c r="B2960" s="117" t="s">
        <v>1</v>
      </c>
      <c r="C2960" s="118"/>
      <c r="D2960" s="118"/>
      <c r="E2960" s="118"/>
      <c r="F2960" s="118"/>
      <c r="G2960" s="118"/>
      <c r="H2960" s="119" t="s">
        <v>341</v>
      </c>
      <c r="I2960" s="120"/>
      <c r="J2960" s="120"/>
      <c r="K2960" s="120"/>
      <c r="L2960" s="120"/>
      <c r="M2960" s="120"/>
      <c r="N2960" s="120"/>
      <c r="O2960" s="120"/>
      <c r="P2960" s="120"/>
      <c r="Q2960" s="120"/>
      <c r="R2960" s="120"/>
      <c r="S2960" s="120"/>
      <c r="T2960" s="120"/>
      <c r="U2960" s="120"/>
      <c r="V2960" s="120"/>
      <c r="W2960" s="120"/>
      <c r="X2960" s="120"/>
      <c r="Y2960" s="120"/>
      <c r="Z2960" s="120"/>
      <c r="AA2960" s="120"/>
      <c r="AB2960" s="120"/>
      <c r="AC2960" s="120"/>
      <c r="AD2960" s="120"/>
      <c r="AE2960" s="120"/>
      <c r="AF2960" s="120"/>
      <c r="AG2960" s="120"/>
      <c r="AH2960" s="120"/>
      <c r="AI2960" s="120"/>
      <c r="AJ2960" s="120"/>
      <c r="AK2960" s="120"/>
      <c r="AL2960" s="120"/>
      <c r="AM2960" s="120"/>
      <c r="AN2960" s="120"/>
      <c r="AO2960" s="120"/>
      <c r="AP2960" s="120"/>
      <c r="AQ2960" s="120"/>
      <c r="AR2960" s="120"/>
      <c r="AS2960" s="120"/>
      <c r="AT2960" s="120"/>
      <c r="AU2960" s="120"/>
      <c r="AV2960" s="120"/>
      <c r="AW2960" s="120"/>
      <c r="AX2960" s="121"/>
      <c r="DI2960" s="6"/>
    </row>
    <row r="2961" spans="1:113" ht="14.4">
      <c r="B2961" s="7"/>
      <c r="C2961" s="7"/>
      <c r="D2961" s="7"/>
      <c r="E2961" s="7"/>
      <c r="F2961" s="7"/>
      <c r="G2961" s="7"/>
      <c r="H2961" s="8"/>
      <c r="I2961" s="8"/>
      <c r="J2961" s="8"/>
      <c r="K2961" s="8"/>
      <c r="L2961" s="9"/>
      <c r="M2961" s="9"/>
      <c r="N2961" s="9"/>
      <c r="O2961" s="9"/>
      <c r="P2961" s="8"/>
      <c r="Q2961" s="8"/>
      <c r="R2961" s="8"/>
      <c r="S2961" s="8"/>
      <c r="T2961" s="8"/>
      <c r="U2961" s="8"/>
      <c r="V2961" s="10"/>
      <c r="W2961" s="10"/>
      <c r="X2961" s="10"/>
      <c r="Y2961" s="10"/>
      <c r="Z2961" s="10"/>
      <c r="AA2961" s="10"/>
      <c r="AB2961" s="10"/>
      <c r="AC2961" s="10"/>
      <c r="AD2961" s="10"/>
      <c r="AE2961" s="10"/>
      <c r="AF2961" s="10"/>
      <c r="AG2961" s="10"/>
      <c r="AH2961" s="10"/>
      <c r="AI2961" s="10"/>
      <c r="AJ2961" s="10"/>
      <c r="AK2961" s="10"/>
      <c r="AL2961" s="10"/>
      <c r="AM2961" s="10"/>
      <c r="AN2961" s="10"/>
      <c r="AO2961" s="10"/>
      <c r="AP2961" s="10"/>
      <c r="AQ2961" s="10"/>
      <c r="AR2961" s="10"/>
      <c r="AS2961" s="10"/>
      <c r="AT2961" s="10"/>
      <c r="AU2961" s="10"/>
      <c r="AV2961" s="10"/>
      <c r="AW2961" s="10"/>
      <c r="AX2961" s="10"/>
      <c r="DI2961" s="6"/>
    </row>
    <row r="2962" spans="1:113" ht="15" thickBot="1">
      <c r="A2962" s="11"/>
      <c r="B2962" s="10" t="s">
        <v>2</v>
      </c>
      <c r="C2962" s="8"/>
      <c r="D2962" s="8"/>
      <c r="E2962" s="8"/>
      <c r="F2962" s="8"/>
      <c r="G2962" s="8"/>
      <c r="H2962" s="8"/>
      <c r="I2962" s="8"/>
      <c r="J2962" s="8"/>
      <c r="K2962" s="8"/>
      <c r="L2962" s="9"/>
      <c r="M2962" s="9"/>
      <c r="N2962" s="9"/>
      <c r="O2962" s="9"/>
      <c r="P2962" s="8"/>
      <c r="Q2962" s="8"/>
      <c r="R2962" s="8"/>
      <c r="S2962" s="8"/>
      <c r="T2962" s="8"/>
      <c r="U2962" s="8"/>
      <c r="V2962" s="10"/>
      <c r="W2962" s="10"/>
      <c r="X2962" s="10"/>
      <c r="Y2962" s="10"/>
      <c r="Z2962" s="10"/>
      <c r="AA2962" s="10"/>
      <c r="AB2962" s="10"/>
      <c r="AC2962" s="10"/>
      <c r="AD2962" s="10"/>
      <c r="AE2962" s="10"/>
      <c r="AF2962" s="10"/>
      <c r="AG2962" s="10"/>
      <c r="AH2962" s="10"/>
      <c r="AI2962" s="10"/>
      <c r="AJ2962" s="10"/>
      <c r="AK2962" s="10"/>
      <c r="AL2962" s="10"/>
      <c r="AM2962" s="10"/>
      <c r="AN2962" s="10"/>
      <c r="AO2962" s="10"/>
      <c r="AP2962" s="10"/>
      <c r="AQ2962" s="10"/>
      <c r="AR2962" s="10"/>
      <c r="AS2962" s="10"/>
      <c r="AT2962" s="10"/>
      <c r="AU2962" s="10"/>
      <c r="AV2962" s="10"/>
      <c r="AW2962" s="10"/>
      <c r="AX2962" s="10"/>
      <c r="DI2962" s="6"/>
    </row>
    <row r="2963" spans="1:113" ht="14.4">
      <c r="A2963" s="8"/>
      <c r="B2963" s="12"/>
      <c r="C2963" s="7"/>
      <c r="D2963" s="7"/>
      <c r="E2963" s="7"/>
      <c r="F2963" s="7"/>
      <c r="G2963" s="7"/>
      <c r="H2963" s="7"/>
      <c r="I2963" s="7"/>
      <c r="J2963" s="7"/>
      <c r="K2963" s="7"/>
      <c r="L2963" s="13"/>
      <c r="M2963" s="13"/>
      <c r="N2963" s="13"/>
      <c r="O2963" s="13"/>
      <c r="P2963" s="7"/>
      <c r="Q2963" s="7"/>
      <c r="R2963" s="7"/>
      <c r="S2963" s="7"/>
      <c r="T2963" s="7"/>
      <c r="U2963" s="7"/>
      <c r="V2963" s="14"/>
      <c r="W2963" s="14"/>
      <c r="X2963" s="14"/>
      <c r="Y2963" s="14"/>
      <c r="Z2963" s="14"/>
      <c r="AA2963" s="14"/>
      <c r="AB2963" s="14"/>
      <c r="AC2963" s="14"/>
      <c r="AD2963" s="14"/>
      <c r="AE2963" s="14"/>
      <c r="AF2963" s="14"/>
      <c r="AG2963" s="14"/>
      <c r="AH2963" s="14"/>
      <c r="AI2963" s="14"/>
      <c r="AJ2963" s="14"/>
      <c r="AK2963" s="14"/>
      <c r="AL2963" s="14"/>
      <c r="AM2963" s="14"/>
      <c r="AN2963" s="14"/>
      <c r="AO2963" s="14"/>
      <c r="AP2963" s="14"/>
      <c r="AQ2963" s="14"/>
      <c r="AR2963" s="14"/>
      <c r="AS2963" s="14"/>
      <c r="AT2963" s="14"/>
      <c r="AU2963" s="14"/>
      <c r="AV2963" s="14"/>
      <c r="AW2963" s="14"/>
      <c r="AX2963" s="15"/>
    </row>
    <row r="2964" spans="1:113" ht="12" customHeight="1">
      <c r="A2964" s="8"/>
      <c r="B2964" s="122" t="s">
        <v>342</v>
      </c>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4"/>
    </row>
    <row r="2965" spans="1:113" ht="12" customHeight="1">
      <c r="A2965" s="8"/>
      <c r="B2965" s="122"/>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4"/>
      <c r="BC2965" s="16"/>
    </row>
    <row r="2966" spans="1:113" ht="12" customHeight="1">
      <c r="A2966" s="8"/>
      <c r="B2966" s="122"/>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4"/>
    </row>
    <row r="2967" spans="1:113" ht="12" customHeight="1">
      <c r="A2967" s="8"/>
      <c r="B2967" s="122"/>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4"/>
    </row>
    <row r="2968" spans="1:113" ht="12" customHeight="1">
      <c r="A2968" s="8"/>
      <c r="B2968" s="122"/>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4"/>
    </row>
    <row r="2969" spans="1:113" ht="15" thickBot="1">
      <c r="A2969" s="17"/>
      <c r="B2969" s="18"/>
      <c r="C2969" s="19"/>
      <c r="D2969" s="19"/>
      <c r="E2969" s="19"/>
      <c r="F2969" s="19"/>
      <c r="G2969" s="19"/>
      <c r="H2969" s="19"/>
      <c r="I2969" s="19"/>
      <c r="J2969" s="19"/>
      <c r="K2969" s="19"/>
      <c r="L2969" s="19"/>
      <c r="M2969" s="19"/>
      <c r="N2969" s="19"/>
      <c r="O2969" s="19"/>
      <c r="P2969" s="19"/>
      <c r="Q2969" s="19"/>
      <c r="R2969" s="19"/>
      <c r="S2969" s="19"/>
      <c r="T2969" s="19"/>
      <c r="U2969" s="19"/>
      <c r="V2969" s="19"/>
      <c r="W2969" s="19"/>
      <c r="X2969" s="19"/>
      <c r="Y2969" s="19"/>
      <c r="Z2969" s="19"/>
      <c r="AA2969" s="19"/>
      <c r="AB2969" s="19"/>
      <c r="AC2969" s="19"/>
      <c r="AD2969" s="19"/>
      <c r="AE2969" s="19"/>
      <c r="AF2969" s="19"/>
      <c r="AG2969" s="19"/>
      <c r="AH2969" s="19"/>
      <c r="AI2969" s="19"/>
      <c r="AJ2969" s="19"/>
      <c r="AK2969" s="19"/>
      <c r="AL2969" s="19"/>
      <c r="AM2969" s="19"/>
      <c r="AN2969" s="19"/>
      <c r="AO2969" s="19"/>
      <c r="AP2969" s="19"/>
      <c r="AQ2969" s="19"/>
      <c r="AR2969" s="19"/>
      <c r="AS2969" s="19"/>
      <c r="AT2969" s="19"/>
      <c r="AU2969" s="19"/>
      <c r="AV2969" s="19"/>
      <c r="AW2969" s="19"/>
      <c r="AX2969" s="20"/>
    </row>
    <row r="2970" spans="1:113">
      <c r="B2970" s="21"/>
    </row>
    <row r="2971" spans="1:113" ht="15" thickBot="1">
      <c r="A2971" s="11"/>
      <c r="B2971" s="10" t="s">
        <v>3</v>
      </c>
      <c r="C2971" s="8"/>
      <c r="D2971" s="8"/>
      <c r="E2971" s="8"/>
      <c r="F2971" s="8"/>
      <c r="G2971" s="8"/>
      <c r="H2971" s="8"/>
      <c r="I2971" s="8"/>
      <c r="J2971" s="8"/>
      <c r="K2971" s="8"/>
      <c r="L2971" s="9"/>
      <c r="M2971" s="9"/>
      <c r="N2971" s="9"/>
      <c r="O2971" s="9"/>
      <c r="P2971" s="8"/>
      <c r="Q2971" s="8"/>
      <c r="R2971" s="8"/>
      <c r="S2971" s="8"/>
      <c r="T2971" s="8"/>
      <c r="U2971" s="8"/>
      <c r="V2971" s="10"/>
      <c r="W2971" s="10"/>
      <c r="X2971" s="10"/>
      <c r="Y2971" s="10"/>
      <c r="Z2971" s="10"/>
      <c r="AA2971" s="10"/>
      <c r="AB2971" s="10"/>
      <c r="AC2971" s="10"/>
      <c r="AD2971" s="10"/>
      <c r="AE2971" s="10"/>
      <c r="AF2971" s="10"/>
      <c r="AG2971" s="10"/>
      <c r="AH2971" s="10"/>
      <c r="AI2971" s="10"/>
      <c r="AJ2971" s="10"/>
      <c r="AK2971" s="10"/>
      <c r="AL2971" s="10"/>
      <c r="AM2971" s="10"/>
      <c r="AN2971" s="10"/>
      <c r="AO2971" s="10"/>
      <c r="AP2971" s="10"/>
      <c r="AQ2971" s="10"/>
      <c r="AR2971" s="10"/>
      <c r="AS2971" s="10"/>
      <c r="AT2971" s="10"/>
      <c r="AU2971" s="10"/>
      <c r="AV2971" s="10"/>
      <c r="AW2971" s="10"/>
      <c r="AX2971" s="10"/>
      <c r="DI2971" s="6"/>
    </row>
    <row r="2972" spans="1:113" ht="14.4">
      <c r="A2972" s="8"/>
      <c r="B2972" s="12"/>
      <c r="C2972" s="7"/>
      <c r="D2972" s="7"/>
      <c r="E2972" s="7"/>
      <c r="F2972" s="7"/>
      <c r="G2972" s="7"/>
      <c r="H2972" s="7"/>
      <c r="I2972" s="7"/>
      <c r="J2972" s="7"/>
      <c r="K2972" s="7"/>
      <c r="L2972" s="13"/>
      <c r="M2972" s="13"/>
      <c r="N2972" s="13"/>
      <c r="O2972" s="13"/>
      <c r="P2972" s="7"/>
      <c r="Q2972" s="7"/>
      <c r="R2972" s="7"/>
      <c r="S2972" s="7"/>
      <c r="T2972" s="7"/>
      <c r="U2972" s="7"/>
      <c r="V2972" s="14"/>
      <c r="W2972" s="14"/>
      <c r="X2972" s="14"/>
      <c r="Y2972" s="14"/>
      <c r="Z2972" s="14"/>
      <c r="AA2972" s="14"/>
      <c r="AB2972" s="14"/>
      <c r="AC2972" s="14"/>
      <c r="AD2972" s="14"/>
      <c r="AE2972" s="14"/>
      <c r="AF2972" s="14"/>
      <c r="AG2972" s="14"/>
      <c r="AH2972" s="14"/>
      <c r="AI2972" s="14"/>
      <c r="AJ2972" s="14"/>
      <c r="AK2972" s="14"/>
      <c r="AL2972" s="14"/>
      <c r="AM2972" s="14"/>
      <c r="AN2972" s="14"/>
      <c r="AO2972" s="14"/>
      <c r="AP2972" s="14"/>
      <c r="AQ2972" s="14"/>
      <c r="AR2972" s="14"/>
      <c r="AS2972" s="14"/>
      <c r="AT2972" s="14"/>
      <c r="AU2972" s="14"/>
      <c r="AV2972" s="14"/>
      <c r="AW2972" s="14"/>
      <c r="AX2972" s="15"/>
    </row>
    <row r="2973" spans="1:113" ht="12" customHeight="1">
      <c r="A2973" s="8"/>
      <c r="B2973" s="122" t="s">
        <v>343</v>
      </c>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4"/>
    </row>
    <row r="2974" spans="1:113" ht="12" customHeight="1">
      <c r="A2974" s="8"/>
      <c r="B2974" s="122"/>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4"/>
      <c r="BC2974" s="16"/>
    </row>
    <row r="2975" spans="1:113" ht="12" customHeight="1">
      <c r="A2975" s="8"/>
      <c r="B2975" s="122"/>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4"/>
    </row>
    <row r="2976" spans="1:113" ht="12" customHeight="1">
      <c r="A2976" s="8"/>
      <c r="B2976" s="122"/>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4"/>
    </row>
    <row r="2977" spans="1:251" ht="12" customHeight="1">
      <c r="A2977" s="8"/>
      <c r="B2977" s="122"/>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4"/>
    </row>
    <row r="2978" spans="1:251" ht="15" thickBot="1">
      <c r="A2978" s="17"/>
      <c r="B2978" s="18"/>
      <c r="C2978" s="19"/>
      <c r="D2978" s="19"/>
      <c r="E2978" s="19"/>
      <c r="F2978" s="19"/>
      <c r="G2978" s="19"/>
      <c r="H2978" s="19"/>
      <c r="I2978" s="19"/>
      <c r="J2978" s="19"/>
      <c r="K2978" s="19"/>
      <c r="L2978" s="19"/>
      <c r="M2978" s="19"/>
      <c r="N2978" s="19"/>
      <c r="O2978" s="19"/>
      <c r="P2978" s="19"/>
      <c r="Q2978" s="19"/>
      <c r="R2978" s="19"/>
      <c r="S2978" s="19"/>
      <c r="T2978" s="19"/>
      <c r="U2978" s="19"/>
      <c r="V2978" s="19"/>
      <c r="W2978" s="19"/>
      <c r="X2978" s="19"/>
      <c r="Y2978" s="19"/>
      <c r="Z2978" s="19"/>
      <c r="AA2978" s="19"/>
      <c r="AB2978" s="19"/>
      <c r="AC2978" s="19"/>
      <c r="AD2978" s="19"/>
      <c r="AE2978" s="19"/>
      <c r="AF2978" s="19"/>
      <c r="AG2978" s="19"/>
      <c r="AH2978" s="19"/>
      <c r="AI2978" s="19"/>
      <c r="AJ2978" s="19"/>
      <c r="AK2978" s="19"/>
      <c r="AL2978" s="19"/>
      <c r="AM2978" s="19"/>
      <c r="AN2978" s="19"/>
      <c r="AO2978" s="19"/>
      <c r="AP2978" s="19"/>
      <c r="AQ2978" s="19"/>
      <c r="AR2978" s="19"/>
      <c r="AS2978" s="19"/>
      <c r="AT2978" s="19"/>
      <c r="AU2978" s="19"/>
      <c r="AV2978" s="19"/>
      <c r="AW2978" s="19"/>
      <c r="AX2978" s="20"/>
    </row>
    <row r="2979" spans="1:251">
      <c r="B2979" s="21"/>
    </row>
    <row r="2980" spans="1:251" ht="14.4">
      <c r="B2980" s="10" t="s">
        <v>4</v>
      </c>
      <c r="C2980" s="8"/>
      <c r="D2980" s="8"/>
      <c r="E2980" s="8"/>
      <c r="F2980" s="8"/>
      <c r="G2980" s="8"/>
      <c r="H2980" s="8"/>
      <c r="I2980" s="8"/>
      <c r="J2980" s="8"/>
      <c r="K2980" s="8"/>
      <c r="L2980" s="9"/>
      <c r="M2980" s="9"/>
      <c r="N2980" s="9"/>
      <c r="O2980" s="9"/>
      <c r="P2980" s="8"/>
      <c r="Q2980" s="8"/>
      <c r="R2980" s="8"/>
      <c r="S2980" s="8"/>
      <c r="T2980" s="8"/>
      <c r="U2980" s="8"/>
      <c r="V2980" s="10"/>
      <c r="W2980" s="10"/>
      <c r="X2980" s="10"/>
      <c r="Y2980" s="10"/>
      <c r="Z2980" s="10"/>
      <c r="AA2980" s="10"/>
      <c r="AB2980" s="10"/>
      <c r="AC2980" s="10"/>
      <c r="AD2980" s="10"/>
      <c r="AE2980" s="10"/>
      <c r="AF2980" s="10"/>
      <c r="AG2980" s="10"/>
      <c r="AH2980" s="10"/>
      <c r="AI2980" s="10"/>
      <c r="AJ2980" s="10"/>
      <c r="AK2980" s="10"/>
      <c r="AL2980" s="10"/>
      <c r="AM2980" s="10"/>
      <c r="AN2980" s="10"/>
      <c r="AO2980" s="10"/>
      <c r="AP2980" s="10"/>
      <c r="AQ2980" s="10"/>
      <c r="AR2980" s="10"/>
      <c r="AS2980" s="10"/>
      <c r="AT2980" s="10"/>
      <c r="AU2980" s="10"/>
      <c r="AV2980" s="10"/>
      <c r="AW2980" s="10"/>
      <c r="AX2980" s="10"/>
    </row>
    <row r="2981" spans="1:251" ht="15" thickBot="1">
      <c r="B2981" s="8"/>
      <c r="C2981" s="8"/>
      <c r="D2981" s="8"/>
      <c r="E2981" s="8"/>
      <c r="F2981" s="8"/>
      <c r="G2981" s="8"/>
      <c r="H2981" s="8"/>
      <c r="I2981" s="8"/>
      <c r="J2981" s="8"/>
      <c r="K2981" s="8"/>
      <c r="L2981" s="9"/>
      <c r="M2981" s="9"/>
      <c r="N2981" s="9"/>
      <c r="O2981" s="9"/>
      <c r="P2981" s="8"/>
      <c r="Q2981" s="8"/>
      <c r="R2981" s="8"/>
      <c r="S2981" s="8"/>
      <c r="T2981" s="8"/>
      <c r="U2981" s="8"/>
      <c r="V2981" s="10"/>
      <c r="W2981" s="10"/>
      <c r="X2981" s="10"/>
      <c r="Y2981" s="10"/>
      <c r="Z2981" s="10"/>
      <c r="AA2981" s="10"/>
      <c r="AB2981" s="10"/>
      <c r="AC2981" s="10"/>
      <c r="AD2981" s="10"/>
      <c r="AE2981" s="10"/>
      <c r="AF2981" s="10"/>
      <c r="AG2981" s="10"/>
      <c r="AH2981" s="10"/>
      <c r="AI2981" s="10"/>
      <c r="AJ2981" s="10"/>
      <c r="AK2981" s="10"/>
      <c r="AL2981" s="10"/>
      <c r="AM2981" s="10"/>
      <c r="AN2981" s="10"/>
      <c r="AO2981" s="10"/>
      <c r="AP2981" s="10"/>
      <c r="AQ2981" s="10"/>
      <c r="AR2981" s="10"/>
      <c r="AS2981" s="10"/>
      <c r="AT2981" s="10"/>
      <c r="AU2981" s="10"/>
      <c r="AV2981" s="10"/>
      <c r="AW2981" s="10"/>
      <c r="AX2981" s="22" t="s">
        <v>5</v>
      </c>
    </row>
    <row r="2982" spans="1:251" s="16" customFormat="1" ht="13.5" customHeight="1">
      <c r="A2982" s="8"/>
      <c r="B2982" s="125" t="s">
        <v>6</v>
      </c>
      <c r="C2982" s="126"/>
      <c r="D2982" s="126"/>
      <c r="E2982" s="126"/>
      <c r="F2982" s="126"/>
      <c r="G2982" s="126"/>
      <c r="H2982" s="126"/>
      <c r="I2982" s="126"/>
      <c r="J2982" s="126"/>
      <c r="K2982" s="126"/>
      <c r="L2982" s="126"/>
      <c r="M2982" s="126"/>
      <c r="N2982" s="126"/>
      <c r="O2982" s="126"/>
      <c r="P2982" s="126"/>
      <c r="Q2982" s="126"/>
      <c r="R2982" s="126"/>
      <c r="S2982" s="126"/>
      <c r="T2982" s="126"/>
      <c r="U2982" s="126"/>
      <c r="V2982" s="126"/>
      <c r="W2982" s="126"/>
      <c r="X2982" s="126"/>
      <c r="Y2982" s="126"/>
      <c r="Z2982" s="127"/>
      <c r="AA2982" s="131" t="s">
        <v>9</v>
      </c>
      <c r="AB2982" s="126"/>
      <c r="AC2982" s="126"/>
      <c r="AD2982" s="126"/>
      <c r="AE2982" s="126"/>
      <c r="AF2982" s="126"/>
      <c r="AG2982" s="126"/>
      <c r="AH2982" s="126"/>
      <c r="AI2982" s="127"/>
      <c r="AJ2982" s="131" t="s">
        <v>10</v>
      </c>
      <c r="AK2982" s="126"/>
      <c r="AL2982" s="126"/>
      <c r="AM2982" s="126"/>
      <c r="AN2982" s="126"/>
      <c r="AO2982" s="126"/>
      <c r="AP2982" s="126"/>
      <c r="AQ2982" s="126"/>
      <c r="AR2982" s="127"/>
      <c r="AS2982" s="131" t="s">
        <v>7</v>
      </c>
      <c r="AT2982" s="126"/>
      <c r="AU2982" s="126"/>
      <c r="AV2982" s="126"/>
      <c r="AW2982" s="126"/>
      <c r="AX2982" s="133"/>
      <c r="AY2982" s="2"/>
      <c r="AZ2982" s="2"/>
      <c r="BA2982" s="2"/>
      <c r="BB2982" s="2"/>
      <c r="BC2982" s="2"/>
      <c r="BD2982" s="2"/>
      <c r="BE2982" s="2"/>
      <c r="BF2982" s="2"/>
      <c r="BG2982" s="2"/>
      <c r="BH2982" s="2"/>
      <c r="BI2982" s="2"/>
      <c r="BJ2982" s="2"/>
      <c r="BK2982" s="2"/>
      <c r="BL2982" s="2"/>
      <c r="BM2982" s="2"/>
      <c r="BN2982" s="2"/>
      <c r="BO2982" s="2"/>
      <c r="BP2982" s="2"/>
      <c r="BQ2982" s="2"/>
      <c r="BR2982" s="2"/>
      <c r="BS2982" s="2"/>
      <c r="BT2982" s="2"/>
      <c r="BU2982" s="2"/>
      <c r="BV2982" s="2"/>
      <c r="BW2982" s="2"/>
      <c r="BX2982" s="2"/>
      <c r="BY2982" s="2"/>
      <c r="BZ2982" s="2"/>
      <c r="CA2982" s="2"/>
      <c r="CB2982" s="2"/>
      <c r="CC2982" s="2"/>
      <c r="CD2982" s="2"/>
      <c r="CE2982" s="2"/>
      <c r="CF2982" s="2"/>
      <c r="CG2982" s="2"/>
      <c r="CH2982" s="2"/>
      <c r="CI2982" s="2"/>
      <c r="CJ2982" s="2"/>
      <c r="CK2982" s="2"/>
      <c r="CL2982" s="2"/>
      <c r="CM2982" s="2"/>
      <c r="CN2982" s="2"/>
      <c r="CO2982" s="2"/>
      <c r="CP2982" s="2"/>
      <c r="CQ2982" s="2"/>
      <c r="CR2982" s="2"/>
      <c r="CS2982" s="2"/>
      <c r="CT2982" s="2"/>
      <c r="CU2982" s="2"/>
      <c r="CV2982" s="2"/>
      <c r="CW2982" s="2"/>
      <c r="CX2982" s="2"/>
      <c r="CY2982" s="2"/>
      <c r="CZ2982" s="2"/>
      <c r="DA2982" s="2"/>
      <c r="DB2982" s="2"/>
      <c r="DC2982" s="2"/>
      <c r="DD2982" s="2"/>
      <c r="DE2982" s="2"/>
      <c r="DF2982" s="2"/>
      <c r="DG2982" s="2"/>
      <c r="DH2982" s="2"/>
      <c r="DI2982" s="2"/>
      <c r="DJ2982" s="2"/>
      <c r="DK2982" s="2"/>
      <c r="DL2982" s="2"/>
      <c r="DM2982" s="2"/>
      <c r="DN2982" s="2"/>
      <c r="DO2982" s="2"/>
      <c r="DP2982" s="2"/>
      <c r="DQ2982" s="2"/>
      <c r="DR2982" s="2"/>
      <c r="DS2982" s="2"/>
      <c r="DT2982" s="2"/>
      <c r="DU2982" s="2"/>
      <c r="DV2982" s="2"/>
      <c r="DW2982" s="2"/>
      <c r="DX2982" s="2"/>
      <c r="DY2982" s="2"/>
      <c r="DZ2982" s="2"/>
      <c r="EA2982" s="2"/>
      <c r="EB2982" s="2"/>
      <c r="EC2982" s="2"/>
      <c r="ED2982" s="2"/>
      <c r="EE2982" s="2"/>
      <c r="EF2982" s="2"/>
      <c r="EG2982" s="2"/>
      <c r="EH2982" s="2"/>
      <c r="EI2982" s="2"/>
      <c r="EJ2982" s="2"/>
      <c r="EK2982" s="2"/>
      <c r="EL2982" s="2"/>
      <c r="EM2982" s="2"/>
      <c r="EN2982" s="2"/>
      <c r="EO2982" s="2"/>
      <c r="EP2982" s="2"/>
      <c r="EQ2982" s="2"/>
      <c r="ER2982" s="2"/>
      <c r="ES2982" s="2"/>
      <c r="ET2982" s="2"/>
      <c r="EU2982" s="2"/>
      <c r="EV2982" s="2"/>
      <c r="EW2982" s="2"/>
      <c r="EX2982" s="2"/>
      <c r="EY2982" s="2"/>
      <c r="EZ2982" s="2"/>
      <c r="FA2982" s="2"/>
      <c r="FB2982" s="2"/>
      <c r="FC2982" s="2"/>
      <c r="FD2982" s="2"/>
      <c r="FE2982" s="2"/>
      <c r="FF2982" s="2"/>
      <c r="FG2982" s="2"/>
      <c r="FH2982" s="2"/>
      <c r="FI2982" s="2"/>
      <c r="FJ2982" s="2"/>
      <c r="FK2982" s="2"/>
      <c r="FL2982" s="2"/>
      <c r="FM2982" s="2"/>
      <c r="FN2982" s="2"/>
      <c r="FO2982" s="2"/>
      <c r="FP2982" s="2"/>
      <c r="FQ2982" s="2"/>
      <c r="FR2982" s="2"/>
      <c r="FS2982" s="2"/>
      <c r="FT2982" s="2"/>
      <c r="FU2982" s="2"/>
      <c r="FV2982" s="2"/>
      <c r="FW2982" s="2"/>
      <c r="FX2982" s="2"/>
      <c r="FY2982" s="2"/>
      <c r="FZ2982" s="2"/>
      <c r="GA2982" s="2"/>
      <c r="GB2982" s="2"/>
      <c r="GC2982" s="2"/>
      <c r="GD2982" s="2"/>
      <c r="GE2982" s="2"/>
      <c r="GF2982" s="2"/>
      <c r="GG2982" s="2"/>
      <c r="GH2982" s="2"/>
      <c r="GI2982" s="2"/>
      <c r="GJ2982" s="2"/>
      <c r="GK2982" s="2"/>
      <c r="GL2982" s="2"/>
      <c r="GM2982" s="2"/>
      <c r="GN2982" s="2"/>
      <c r="GO2982" s="2"/>
      <c r="GP2982" s="2"/>
      <c r="GQ2982" s="2"/>
      <c r="GR2982" s="2"/>
      <c r="GS2982" s="2"/>
      <c r="GT2982" s="2"/>
      <c r="GU2982" s="2"/>
      <c r="GV2982" s="2"/>
      <c r="GW2982" s="2"/>
      <c r="GX2982" s="2"/>
      <c r="GY2982" s="2"/>
      <c r="GZ2982" s="2"/>
      <c r="HA2982" s="2"/>
      <c r="HB2982" s="2"/>
      <c r="HC2982" s="2"/>
      <c r="HD2982" s="2"/>
      <c r="HE2982" s="2"/>
      <c r="HF2982" s="2"/>
      <c r="HG2982" s="2"/>
      <c r="HH2982" s="2"/>
      <c r="HI2982" s="2"/>
      <c r="HJ2982" s="2"/>
      <c r="HK2982" s="2"/>
      <c r="HL2982" s="2"/>
      <c r="HM2982" s="2"/>
      <c r="HN2982" s="2"/>
      <c r="HO2982" s="2"/>
      <c r="HP2982" s="2"/>
      <c r="HQ2982" s="2"/>
      <c r="HR2982" s="2"/>
      <c r="HS2982" s="2"/>
      <c r="HT2982" s="2"/>
      <c r="HU2982" s="2"/>
      <c r="HV2982" s="2"/>
      <c r="HW2982" s="2"/>
      <c r="HX2982" s="2"/>
      <c r="HY2982" s="2"/>
      <c r="HZ2982" s="2"/>
      <c r="IA2982" s="2"/>
      <c r="IB2982" s="2"/>
      <c r="IC2982" s="2"/>
      <c r="ID2982" s="2"/>
      <c r="IE2982" s="2"/>
      <c r="IF2982" s="2"/>
      <c r="IG2982" s="2"/>
      <c r="IH2982" s="2"/>
      <c r="II2982" s="2"/>
      <c r="IJ2982" s="2"/>
      <c r="IK2982" s="2"/>
      <c r="IL2982" s="2"/>
      <c r="IM2982" s="2"/>
      <c r="IN2982" s="2"/>
      <c r="IO2982" s="2"/>
      <c r="IP2982" s="2"/>
      <c r="IQ2982" s="2"/>
    </row>
    <row r="2983" spans="1:251" s="16" customFormat="1">
      <c r="A2983" s="8"/>
      <c r="B2983" s="128"/>
      <c r="C2983" s="129"/>
      <c r="D2983" s="129"/>
      <c r="E2983" s="129"/>
      <c r="F2983" s="129"/>
      <c r="G2983" s="129"/>
      <c r="H2983" s="129"/>
      <c r="I2983" s="129"/>
      <c r="J2983" s="129"/>
      <c r="K2983" s="129"/>
      <c r="L2983" s="129"/>
      <c r="M2983" s="129"/>
      <c r="N2983" s="129"/>
      <c r="O2983" s="129"/>
      <c r="P2983" s="129"/>
      <c r="Q2983" s="129"/>
      <c r="R2983" s="129"/>
      <c r="S2983" s="129"/>
      <c r="T2983" s="129"/>
      <c r="U2983" s="129"/>
      <c r="V2983" s="129"/>
      <c r="W2983" s="129"/>
      <c r="X2983" s="129"/>
      <c r="Y2983" s="129"/>
      <c r="Z2983" s="130"/>
      <c r="AA2983" s="132"/>
      <c r="AB2983" s="129"/>
      <c r="AC2983" s="129"/>
      <c r="AD2983" s="129"/>
      <c r="AE2983" s="129"/>
      <c r="AF2983" s="129"/>
      <c r="AG2983" s="129"/>
      <c r="AH2983" s="129"/>
      <c r="AI2983" s="130"/>
      <c r="AJ2983" s="132"/>
      <c r="AK2983" s="129"/>
      <c r="AL2983" s="129"/>
      <c r="AM2983" s="129"/>
      <c r="AN2983" s="129"/>
      <c r="AO2983" s="129"/>
      <c r="AP2983" s="129"/>
      <c r="AQ2983" s="129"/>
      <c r="AR2983" s="130"/>
      <c r="AS2983" s="132"/>
      <c r="AT2983" s="129"/>
      <c r="AU2983" s="129"/>
      <c r="AV2983" s="129"/>
      <c r="AW2983" s="129"/>
      <c r="AX2983" s="134"/>
      <c r="AY2983" s="2"/>
      <c r="AZ2983" s="2"/>
      <c r="BA2983" s="2"/>
      <c r="BB2983" s="23"/>
      <c r="BC2983" s="24"/>
      <c r="BE2983" s="2"/>
      <c r="BF2983" s="2"/>
      <c r="BG2983" s="2"/>
      <c r="BH2983" s="2"/>
      <c r="BI2983" s="2"/>
      <c r="BJ2983" s="2"/>
      <c r="BK2983" s="2"/>
      <c r="BL2983" s="2"/>
      <c r="BM2983" s="2"/>
      <c r="BN2983" s="2"/>
      <c r="BO2983" s="2"/>
      <c r="BP2983" s="2"/>
      <c r="BQ2983" s="2"/>
      <c r="BR2983" s="2"/>
      <c r="BS2983" s="2"/>
      <c r="BT2983" s="2"/>
      <c r="BU2983" s="2"/>
      <c r="BV2983" s="2"/>
      <c r="BW2983" s="2"/>
      <c r="BX2983" s="2"/>
      <c r="BY2983" s="2"/>
      <c r="BZ2983" s="2"/>
      <c r="CA2983" s="2"/>
      <c r="CB2983" s="2"/>
      <c r="CC2983" s="2"/>
      <c r="CD2983" s="2"/>
      <c r="CE2983" s="2"/>
      <c r="CF2983" s="2"/>
      <c r="CG2983" s="2"/>
      <c r="CH2983" s="2"/>
      <c r="CI2983" s="2"/>
      <c r="CJ2983" s="2"/>
      <c r="CK2983" s="2"/>
      <c r="CL2983" s="2"/>
      <c r="CM2983" s="2"/>
      <c r="CN2983" s="2"/>
      <c r="CO2983" s="2"/>
      <c r="CP2983" s="2"/>
      <c r="CQ2983" s="2"/>
      <c r="CR2983" s="2"/>
      <c r="CS2983" s="2"/>
      <c r="CT2983" s="2"/>
      <c r="CU2983" s="2"/>
      <c r="CV2983" s="2"/>
      <c r="CW2983" s="2"/>
      <c r="CX2983" s="2"/>
      <c r="CY2983" s="2"/>
      <c r="CZ2983" s="2"/>
      <c r="DA2983" s="2"/>
      <c r="DB2983" s="2"/>
      <c r="DC2983" s="2"/>
      <c r="DD2983" s="2"/>
      <c r="DE2983" s="2"/>
      <c r="DF2983" s="2"/>
      <c r="DG2983" s="2"/>
      <c r="DH2983" s="2"/>
      <c r="DI2983" s="2"/>
      <c r="DJ2983" s="2"/>
      <c r="DK2983" s="2"/>
      <c r="DL2983" s="2"/>
      <c r="DM2983" s="2"/>
      <c r="DN2983" s="2"/>
      <c r="DO2983" s="2"/>
      <c r="DP2983" s="2"/>
      <c r="DQ2983" s="2"/>
      <c r="DR2983" s="2"/>
      <c r="DS2983" s="2"/>
      <c r="DT2983" s="2"/>
      <c r="DU2983" s="2"/>
      <c r="DV2983" s="2"/>
      <c r="DW2983" s="2"/>
      <c r="DX2983" s="2"/>
      <c r="DY2983" s="2"/>
      <c r="DZ2983" s="2"/>
      <c r="EA2983" s="2"/>
      <c r="EB2983" s="2"/>
      <c r="EC2983" s="2"/>
      <c r="ED2983" s="2"/>
      <c r="EE2983" s="2"/>
      <c r="EF2983" s="2"/>
      <c r="EG2983" s="2"/>
      <c r="EH2983" s="2"/>
      <c r="EI2983" s="2"/>
      <c r="EJ2983" s="2"/>
      <c r="EK2983" s="2"/>
      <c r="EL2983" s="2"/>
      <c r="EM2983" s="2"/>
      <c r="EN2983" s="2"/>
      <c r="EO2983" s="2"/>
      <c r="EP2983" s="2"/>
      <c r="EQ2983" s="2"/>
      <c r="ER2983" s="2"/>
      <c r="ES2983" s="2"/>
      <c r="ET2983" s="2"/>
      <c r="EU2983" s="2"/>
      <c r="EV2983" s="2"/>
      <c r="EW2983" s="2"/>
      <c r="EX2983" s="2"/>
      <c r="EY2983" s="2"/>
      <c r="EZ2983" s="2"/>
      <c r="FA2983" s="2"/>
      <c r="FB2983" s="2"/>
      <c r="FC2983" s="2"/>
      <c r="FD2983" s="2"/>
      <c r="FE2983" s="2"/>
      <c r="FF2983" s="2"/>
      <c r="FG2983" s="2"/>
      <c r="FH2983" s="2"/>
      <c r="FI2983" s="2"/>
      <c r="FJ2983" s="2"/>
      <c r="FK2983" s="2"/>
      <c r="FL2983" s="2"/>
      <c r="FM2983" s="2"/>
      <c r="FN2983" s="2"/>
      <c r="FO2983" s="2"/>
      <c r="FP2983" s="2"/>
      <c r="FQ2983" s="2"/>
      <c r="FR2983" s="2"/>
      <c r="FS2983" s="2"/>
      <c r="FT2983" s="2"/>
      <c r="FU2983" s="2"/>
      <c r="FV2983" s="2"/>
      <c r="FW2983" s="2"/>
      <c r="FX2983" s="2"/>
      <c r="FY2983" s="2"/>
      <c r="FZ2983" s="2"/>
      <c r="GA2983" s="2"/>
      <c r="GB2983" s="2"/>
      <c r="GC2983" s="2"/>
      <c r="GD2983" s="2"/>
      <c r="GE2983" s="2"/>
      <c r="GF2983" s="2"/>
      <c r="GG2983" s="2"/>
      <c r="GH2983" s="2"/>
      <c r="GI2983" s="2"/>
      <c r="GJ2983" s="2"/>
      <c r="GK2983" s="2"/>
      <c r="GL2983" s="2"/>
      <c r="GM2983" s="2"/>
      <c r="GN2983" s="2"/>
      <c r="GO2983" s="2"/>
      <c r="GP2983" s="2"/>
      <c r="GQ2983" s="2"/>
      <c r="GR2983" s="2"/>
      <c r="GS2983" s="2"/>
      <c r="GT2983" s="2"/>
      <c r="GU2983" s="2"/>
      <c r="GV2983" s="2"/>
      <c r="GW2983" s="2"/>
      <c r="GX2983" s="2"/>
      <c r="GY2983" s="2"/>
      <c r="GZ2983" s="2"/>
      <c r="HA2983" s="2"/>
      <c r="HB2983" s="2"/>
      <c r="HC2983" s="2"/>
      <c r="HD2983" s="2"/>
      <c r="HE2983" s="2"/>
      <c r="HF2983" s="2"/>
      <c r="HG2983" s="2"/>
      <c r="HH2983" s="2"/>
      <c r="HI2983" s="2"/>
      <c r="HJ2983" s="2"/>
      <c r="HK2983" s="2"/>
      <c r="HL2983" s="2"/>
      <c r="HM2983" s="2"/>
      <c r="HN2983" s="2"/>
      <c r="HO2983" s="2"/>
      <c r="HP2983" s="2"/>
      <c r="HQ2983" s="2"/>
      <c r="HR2983" s="2"/>
      <c r="HS2983" s="2"/>
      <c r="HT2983" s="2"/>
      <c r="HU2983" s="2"/>
      <c r="HV2983" s="2"/>
      <c r="HW2983" s="2"/>
      <c r="HX2983" s="2"/>
      <c r="HY2983" s="2"/>
      <c r="HZ2983" s="2"/>
      <c r="IA2983" s="2"/>
      <c r="IB2983" s="2"/>
      <c r="IC2983" s="2"/>
      <c r="ID2983" s="2"/>
      <c r="IE2983" s="2"/>
      <c r="IF2983" s="2"/>
      <c r="IG2983" s="2"/>
      <c r="IH2983" s="2"/>
      <c r="II2983" s="2"/>
      <c r="IJ2983" s="2"/>
      <c r="IK2983" s="2"/>
      <c r="IL2983" s="2"/>
      <c r="IM2983" s="2"/>
      <c r="IN2983" s="2"/>
      <c r="IO2983" s="2"/>
      <c r="IP2983" s="2"/>
      <c r="IQ2983" s="2"/>
    </row>
    <row r="2984" spans="1:251" s="16" customFormat="1" ht="18.75" customHeight="1">
      <c r="A2984" s="8"/>
      <c r="B2984" s="25"/>
      <c r="C2984" s="135" t="s">
        <v>340</v>
      </c>
      <c r="D2984" s="136"/>
      <c r="E2984" s="136"/>
      <c r="F2984" s="136"/>
      <c r="G2984" s="136"/>
      <c r="H2984" s="136"/>
      <c r="I2984" s="136"/>
      <c r="J2984" s="136"/>
      <c r="K2984" s="136"/>
      <c r="L2984" s="136"/>
      <c r="M2984" s="136"/>
      <c r="N2984" s="136"/>
      <c r="O2984" s="136"/>
      <c r="P2984" s="136"/>
      <c r="Q2984" s="136"/>
      <c r="R2984" s="136"/>
      <c r="S2984" s="136"/>
      <c r="T2984" s="136"/>
      <c r="U2984" s="136"/>
      <c r="V2984" s="136"/>
      <c r="W2984" s="136"/>
      <c r="X2984" s="136"/>
      <c r="Y2984" s="136"/>
      <c r="Z2984" s="137"/>
      <c r="AA2984" s="138">
        <v>24000</v>
      </c>
      <c r="AB2984" s="139"/>
      <c r="AC2984" s="139"/>
      <c r="AD2984" s="139"/>
      <c r="AE2984" s="139"/>
      <c r="AF2984" s="139"/>
      <c r="AG2984" s="139"/>
      <c r="AH2984" s="139"/>
      <c r="AI2984" s="140"/>
      <c r="AJ2984" s="138">
        <v>10000</v>
      </c>
      <c r="AK2984" s="139"/>
      <c r="AL2984" s="139"/>
      <c r="AM2984" s="139"/>
      <c r="AN2984" s="139"/>
      <c r="AO2984" s="139"/>
      <c r="AP2984" s="139"/>
      <c r="AQ2984" s="139"/>
      <c r="AR2984" s="140"/>
      <c r="AS2984" s="141"/>
      <c r="AT2984" s="142"/>
      <c r="AU2984" s="142"/>
      <c r="AV2984" s="142"/>
      <c r="AW2984" s="142"/>
      <c r="AX2984" s="143"/>
      <c r="AY2984" s="2"/>
      <c r="AZ2984" s="2"/>
      <c r="BA2984" s="2"/>
      <c r="BB2984" s="2"/>
      <c r="BC2984" s="2"/>
      <c r="BD2984" s="2"/>
      <c r="BE2984" s="2"/>
      <c r="BF2984" s="2"/>
      <c r="BG2984" s="2"/>
      <c r="BH2984" s="2"/>
      <c r="BI2984" s="2"/>
      <c r="BJ2984" s="2"/>
      <c r="BK2984" s="2"/>
      <c r="BL2984" s="2"/>
      <c r="BM2984" s="2"/>
      <c r="BN2984" s="2"/>
      <c r="BO2984" s="2"/>
      <c r="BP2984" s="2"/>
      <c r="BQ2984" s="2"/>
      <c r="BR2984" s="2"/>
      <c r="BS2984" s="2"/>
      <c r="BT2984" s="2"/>
      <c r="BU2984" s="2"/>
      <c r="BV2984" s="2"/>
      <c r="BW2984" s="2"/>
      <c r="BX2984" s="2"/>
      <c r="BY2984" s="2"/>
      <c r="BZ2984" s="2"/>
      <c r="CA2984" s="2"/>
      <c r="CB2984" s="2"/>
      <c r="CC2984" s="2"/>
      <c r="CD2984" s="2"/>
      <c r="CE2984" s="2"/>
      <c r="CF2984" s="2"/>
      <c r="CG2984" s="2"/>
      <c r="CH2984" s="2"/>
      <c r="CI2984" s="2"/>
      <c r="CJ2984" s="2"/>
      <c r="CK2984" s="2"/>
      <c r="CL2984" s="2"/>
      <c r="CM2984" s="2"/>
      <c r="CN2984" s="2"/>
      <c r="CO2984" s="2"/>
      <c r="CP2984" s="2"/>
      <c r="CQ2984" s="2"/>
      <c r="CR2984" s="2"/>
      <c r="CS2984" s="2"/>
      <c r="CT2984" s="2"/>
      <c r="CU2984" s="2"/>
      <c r="CV2984" s="2"/>
      <c r="CW2984" s="2"/>
      <c r="CX2984" s="2"/>
      <c r="CY2984" s="2"/>
      <c r="CZ2984" s="2"/>
      <c r="DA2984" s="2"/>
      <c r="DB2984" s="2"/>
      <c r="DC2984" s="2"/>
      <c r="DD2984" s="2"/>
      <c r="DE2984" s="2"/>
      <c r="DF2984" s="2"/>
      <c r="DG2984" s="2"/>
      <c r="DH2984" s="2"/>
      <c r="DI2984" s="2"/>
      <c r="DJ2984" s="2"/>
      <c r="DK2984" s="2"/>
      <c r="DL2984" s="2"/>
      <c r="DM2984" s="2"/>
      <c r="DN2984" s="2"/>
      <c r="DO2984" s="2"/>
      <c r="DP2984" s="2"/>
      <c r="DQ2984" s="2"/>
      <c r="DR2984" s="2"/>
      <c r="DS2984" s="2"/>
      <c r="DT2984" s="2"/>
      <c r="DU2984" s="2"/>
      <c r="DV2984" s="2"/>
      <c r="DW2984" s="2"/>
      <c r="DX2984" s="2"/>
      <c r="DY2984" s="2"/>
      <c r="DZ2984" s="2"/>
      <c r="EA2984" s="2"/>
      <c r="EB2984" s="2"/>
      <c r="EC2984" s="2"/>
      <c r="ED2984" s="2"/>
      <c r="EE2984" s="2"/>
      <c r="EF2984" s="2"/>
      <c r="EG2984" s="2"/>
      <c r="EH2984" s="2"/>
      <c r="EI2984" s="2"/>
      <c r="EJ2984" s="2"/>
      <c r="EK2984" s="2"/>
      <c r="EL2984" s="2"/>
      <c r="EM2984" s="2"/>
      <c r="EN2984" s="2"/>
      <c r="EO2984" s="2"/>
      <c r="EP2984" s="2"/>
      <c r="EQ2984" s="2"/>
      <c r="ER2984" s="2"/>
      <c r="ES2984" s="2"/>
      <c r="ET2984" s="2"/>
      <c r="EU2984" s="2"/>
      <c r="EV2984" s="2"/>
      <c r="EW2984" s="2"/>
      <c r="EX2984" s="2"/>
      <c r="EY2984" s="2"/>
      <c r="EZ2984" s="2"/>
      <c r="FA2984" s="2"/>
      <c r="FB2984" s="2"/>
      <c r="FC2984" s="2"/>
      <c r="FD2984" s="2"/>
      <c r="FE2984" s="2"/>
      <c r="FF2984" s="2"/>
      <c r="FG2984" s="2"/>
      <c r="FH2984" s="2"/>
      <c r="FI2984" s="2"/>
      <c r="FJ2984" s="2"/>
      <c r="FK2984" s="2"/>
      <c r="FL2984" s="2"/>
      <c r="FM2984" s="2"/>
      <c r="FN2984" s="2"/>
      <c r="FO2984" s="2"/>
      <c r="FP2984" s="2"/>
      <c r="FQ2984" s="2"/>
      <c r="FR2984" s="2"/>
      <c r="FS2984" s="2"/>
      <c r="FT2984" s="2"/>
      <c r="FU2984" s="2"/>
      <c r="FV2984" s="2"/>
      <c r="FW2984" s="2"/>
      <c r="FX2984" s="2"/>
      <c r="FY2984" s="2"/>
      <c r="FZ2984" s="2"/>
      <c r="GA2984" s="2"/>
      <c r="GB2984" s="2"/>
      <c r="GC2984" s="2"/>
      <c r="GD2984" s="2"/>
      <c r="GE2984" s="2"/>
      <c r="GF2984" s="2"/>
      <c r="GG2984" s="2"/>
      <c r="GH2984" s="2"/>
      <c r="GI2984" s="2"/>
      <c r="GJ2984" s="2"/>
      <c r="GK2984" s="2"/>
      <c r="GL2984" s="2"/>
      <c r="GM2984" s="2"/>
      <c r="GN2984" s="2"/>
      <c r="GO2984" s="2"/>
      <c r="GP2984" s="2"/>
      <c r="GQ2984" s="2"/>
      <c r="GR2984" s="2"/>
      <c r="GS2984" s="2"/>
      <c r="GT2984" s="2"/>
      <c r="GU2984" s="2"/>
      <c r="GV2984" s="2"/>
      <c r="GW2984" s="2"/>
      <c r="GX2984" s="2"/>
      <c r="GY2984" s="2"/>
      <c r="GZ2984" s="2"/>
      <c r="HA2984" s="2"/>
      <c r="HB2984" s="2"/>
      <c r="HC2984" s="2"/>
      <c r="HD2984" s="2"/>
      <c r="HE2984" s="2"/>
      <c r="HF2984" s="2"/>
      <c r="HG2984" s="2"/>
      <c r="HH2984" s="2"/>
      <c r="HI2984" s="2"/>
      <c r="HJ2984" s="2"/>
      <c r="HK2984" s="2"/>
      <c r="HL2984" s="2"/>
      <c r="HM2984" s="2"/>
      <c r="HN2984" s="2"/>
      <c r="HO2984" s="2"/>
      <c r="HP2984" s="2"/>
      <c r="HQ2984" s="2"/>
      <c r="HR2984" s="2"/>
      <c r="HS2984" s="2"/>
      <c r="HT2984" s="2"/>
      <c r="HU2984" s="2"/>
      <c r="HV2984" s="2"/>
      <c r="HW2984" s="2"/>
      <c r="HX2984" s="2"/>
      <c r="HY2984" s="2"/>
      <c r="HZ2984" s="2"/>
      <c r="IA2984" s="2"/>
      <c r="IB2984" s="2"/>
      <c r="IC2984" s="2"/>
      <c r="ID2984" s="2"/>
      <c r="IE2984" s="2"/>
      <c r="IF2984" s="2"/>
      <c r="IG2984" s="2"/>
      <c r="IH2984" s="2"/>
      <c r="II2984" s="2"/>
      <c r="IJ2984" s="2"/>
      <c r="IK2984" s="2"/>
      <c r="IL2984" s="2"/>
      <c r="IM2984" s="2"/>
      <c r="IN2984" s="2"/>
      <c r="IO2984" s="2"/>
      <c r="IP2984" s="2"/>
      <c r="IQ2984" s="2"/>
    </row>
    <row r="2985" spans="1:251" s="16" customFormat="1" ht="18.75" customHeight="1" thickBot="1">
      <c r="A2985" s="17"/>
      <c r="B2985" s="144" t="s">
        <v>11</v>
      </c>
      <c r="C2985" s="145"/>
      <c r="D2985" s="145"/>
      <c r="E2985" s="145"/>
      <c r="F2985" s="145"/>
      <c r="G2985" s="145"/>
      <c r="H2985" s="145"/>
      <c r="I2985" s="145"/>
      <c r="J2985" s="145"/>
      <c r="K2985" s="145"/>
      <c r="L2985" s="145"/>
      <c r="M2985" s="145"/>
      <c r="N2985" s="145"/>
      <c r="O2985" s="145"/>
      <c r="P2985" s="145"/>
      <c r="Q2985" s="145"/>
      <c r="R2985" s="145"/>
      <c r="S2985" s="145"/>
      <c r="T2985" s="145"/>
      <c r="U2985" s="145"/>
      <c r="V2985" s="145"/>
      <c r="W2985" s="145"/>
      <c r="X2985" s="145"/>
      <c r="Y2985" s="145"/>
      <c r="Z2985" s="146"/>
      <c r="AA2985" s="147">
        <f>SUM($AA$2984:$AA$2984)</f>
        <v>24000</v>
      </c>
      <c r="AB2985" s="148"/>
      <c r="AC2985" s="148"/>
      <c r="AD2985" s="148"/>
      <c r="AE2985" s="148"/>
      <c r="AF2985" s="148"/>
      <c r="AG2985" s="148"/>
      <c r="AH2985" s="148"/>
      <c r="AI2985" s="149"/>
      <c r="AJ2985" s="147">
        <f>SUM($AJ$2984:$AJ$2984)</f>
        <v>10000</v>
      </c>
      <c r="AK2985" s="148"/>
      <c r="AL2985" s="148"/>
      <c r="AM2985" s="148"/>
      <c r="AN2985" s="148"/>
      <c r="AO2985" s="148"/>
      <c r="AP2985" s="148"/>
      <c r="AQ2985" s="148"/>
      <c r="AR2985" s="149"/>
      <c r="AS2985" s="150"/>
      <c r="AT2985" s="151"/>
      <c r="AU2985" s="151"/>
      <c r="AV2985" s="151"/>
      <c r="AW2985" s="151"/>
      <c r="AX2985" s="152"/>
      <c r="AY2985" s="2"/>
      <c r="AZ2985" s="2"/>
      <c r="BA2985" s="2"/>
      <c r="BB2985" s="2"/>
      <c r="BC2985" s="2"/>
      <c r="BD2985" s="2"/>
      <c r="BE2985" s="2"/>
      <c r="BF2985" s="2"/>
      <c r="BG2985" s="2"/>
      <c r="BH2985" s="2"/>
      <c r="BI2985" s="2"/>
      <c r="BJ2985" s="2"/>
      <c r="BK2985" s="2"/>
      <c r="BL2985" s="2"/>
      <c r="BM2985" s="2"/>
      <c r="BN2985" s="2"/>
      <c r="BO2985" s="2"/>
      <c r="BP2985" s="2"/>
      <c r="BQ2985" s="2"/>
      <c r="BR2985" s="2"/>
      <c r="BS2985" s="2"/>
      <c r="BT2985" s="2"/>
      <c r="BU2985" s="2"/>
      <c r="BV2985" s="2"/>
      <c r="BW2985" s="2"/>
      <c r="BX2985" s="2"/>
      <c r="BY2985" s="2"/>
      <c r="BZ2985" s="2"/>
      <c r="CA2985" s="2"/>
      <c r="CB2985" s="2"/>
      <c r="CC2985" s="2"/>
      <c r="CD2985" s="2"/>
      <c r="CE2985" s="2"/>
      <c r="CF2985" s="2"/>
      <c r="CG2985" s="2"/>
      <c r="CH2985" s="2"/>
      <c r="CI2985" s="2"/>
      <c r="CJ2985" s="2"/>
      <c r="CK2985" s="2"/>
      <c r="CL2985" s="2"/>
      <c r="CM2985" s="2"/>
      <c r="CN2985" s="2"/>
      <c r="CO2985" s="2"/>
      <c r="CP2985" s="2"/>
      <c r="CQ2985" s="2"/>
      <c r="CR2985" s="2"/>
      <c r="CS2985" s="2"/>
      <c r="CT2985" s="2"/>
      <c r="CU2985" s="2"/>
      <c r="CV2985" s="2"/>
      <c r="CW2985" s="2"/>
      <c r="CX2985" s="2"/>
      <c r="CY2985" s="2"/>
      <c r="CZ2985" s="2"/>
      <c r="DA2985" s="2"/>
      <c r="DB2985" s="2"/>
      <c r="DC2985" s="2"/>
      <c r="DD2985" s="2"/>
      <c r="DE2985" s="2"/>
      <c r="DF2985" s="2"/>
      <c r="DG2985" s="2"/>
      <c r="DH2985" s="2"/>
      <c r="DI2985" s="2"/>
      <c r="DJ2985" s="2"/>
      <c r="DK2985" s="2"/>
      <c r="DL2985" s="2"/>
      <c r="DM2985" s="2"/>
      <c r="DN2985" s="2"/>
      <c r="DO2985" s="2"/>
      <c r="DP2985" s="2"/>
      <c r="DQ2985" s="2"/>
      <c r="DR2985" s="2"/>
      <c r="DS2985" s="2"/>
      <c r="DT2985" s="2"/>
      <c r="DU2985" s="2"/>
      <c r="DV2985" s="2"/>
      <c r="DW2985" s="2"/>
      <c r="DX2985" s="2"/>
      <c r="DY2985" s="2"/>
      <c r="DZ2985" s="2"/>
      <c r="EA2985" s="2"/>
      <c r="EB2985" s="2"/>
      <c r="EC2985" s="2"/>
      <c r="ED2985" s="2"/>
      <c r="EE2985" s="2"/>
      <c r="EF2985" s="2"/>
      <c r="EG2985" s="2"/>
      <c r="EH2985" s="2"/>
      <c r="EI2985" s="2"/>
      <c r="EJ2985" s="2"/>
      <c r="EK2985" s="2"/>
      <c r="EL2985" s="2"/>
      <c r="EM2985" s="2"/>
      <c r="EN2985" s="2"/>
      <c r="EO2985" s="2"/>
      <c r="EP2985" s="2"/>
      <c r="EQ2985" s="2"/>
      <c r="ER2985" s="2"/>
      <c r="ES2985" s="2"/>
      <c r="ET2985" s="2"/>
      <c r="EU2985" s="2"/>
      <c r="EV2985" s="2"/>
      <c r="EW2985" s="2"/>
      <c r="EX2985" s="2"/>
      <c r="EY2985" s="2"/>
      <c r="EZ2985" s="2"/>
      <c r="FA2985" s="2"/>
      <c r="FB2985" s="2"/>
      <c r="FC2985" s="2"/>
      <c r="FD2985" s="2"/>
      <c r="FE2985" s="2"/>
      <c r="FF2985" s="2"/>
      <c r="FG2985" s="2"/>
      <c r="FH2985" s="2"/>
      <c r="FI2985" s="2"/>
      <c r="FJ2985" s="2"/>
      <c r="FK2985" s="2"/>
      <c r="FL2985" s="2"/>
      <c r="FM2985" s="2"/>
      <c r="FN2985" s="2"/>
      <c r="FO2985" s="2"/>
      <c r="FP2985" s="2"/>
      <c r="FQ2985" s="2"/>
      <c r="FR2985" s="2"/>
      <c r="FS2985" s="2"/>
      <c r="FT2985" s="2"/>
      <c r="FU2985" s="2"/>
      <c r="FV2985" s="2"/>
      <c r="FW2985" s="2"/>
      <c r="FX2985" s="2"/>
      <c r="FY2985" s="2"/>
      <c r="FZ2985" s="2"/>
      <c r="GA2985" s="2"/>
      <c r="GB2985" s="2"/>
      <c r="GC2985" s="2"/>
      <c r="GD2985" s="2"/>
      <c r="GE2985" s="2"/>
      <c r="GF2985" s="2"/>
      <c r="GG2985" s="2"/>
      <c r="GH2985" s="2"/>
      <c r="GI2985" s="2"/>
      <c r="GJ2985" s="2"/>
      <c r="GK2985" s="2"/>
      <c r="GL2985" s="2"/>
      <c r="GM2985" s="2"/>
      <c r="GN2985" s="2"/>
      <c r="GO2985" s="2"/>
      <c r="GP2985" s="2"/>
      <c r="GQ2985" s="2"/>
      <c r="GR2985" s="2"/>
      <c r="GS2985" s="2"/>
      <c r="GT2985" s="2"/>
      <c r="GU2985" s="2"/>
      <c r="GV2985" s="2"/>
      <c r="GW2985" s="2"/>
      <c r="GX2985" s="2"/>
      <c r="GY2985" s="2"/>
      <c r="GZ2985" s="2"/>
      <c r="HA2985" s="2"/>
      <c r="HB2985" s="2"/>
      <c r="HC2985" s="2"/>
      <c r="HD2985" s="2"/>
      <c r="HE2985" s="2"/>
      <c r="HF2985" s="2"/>
      <c r="HG2985" s="2"/>
      <c r="HH2985" s="2"/>
      <c r="HI2985" s="2"/>
      <c r="HJ2985" s="2"/>
      <c r="HK2985" s="2"/>
      <c r="HL2985" s="2"/>
      <c r="HM2985" s="2"/>
      <c r="HN2985" s="2"/>
      <c r="HO2985" s="2"/>
      <c r="HP2985" s="2"/>
      <c r="HQ2985" s="2"/>
      <c r="HR2985" s="2"/>
      <c r="HS2985" s="2"/>
      <c r="HT2985" s="2"/>
      <c r="HU2985" s="2"/>
      <c r="HV2985" s="2"/>
      <c r="HW2985" s="2"/>
      <c r="HX2985" s="2"/>
      <c r="HY2985" s="2"/>
      <c r="HZ2985" s="2"/>
      <c r="IA2985" s="2"/>
      <c r="IB2985" s="2"/>
      <c r="IC2985" s="2"/>
      <c r="ID2985" s="2"/>
      <c r="IE2985" s="2"/>
      <c r="IF2985" s="2"/>
      <c r="IG2985" s="2"/>
      <c r="IH2985" s="2"/>
      <c r="II2985" s="2"/>
      <c r="IJ2985" s="2"/>
      <c r="IK2985" s="2"/>
      <c r="IL2985" s="2"/>
      <c r="IM2985" s="2"/>
      <c r="IN2985" s="2"/>
      <c r="IO2985" s="2"/>
      <c r="IP2985" s="2"/>
      <c r="IQ2985" s="2"/>
    </row>
    <row r="2987" spans="1:251" ht="19.2">
      <c r="A2987" s="1" t="s">
        <v>0</v>
      </c>
      <c r="AW2987" s="3"/>
      <c r="AX2987" s="4"/>
      <c r="AY2987" s="3"/>
    </row>
    <row r="2989" spans="1:251" ht="18">
      <c r="B2989" s="115" t="s">
        <v>8</v>
      </c>
      <c r="C2989" s="116"/>
      <c r="D2989" s="116"/>
      <c r="E2989" s="116"/>
      <c r="F2989" s="116"/>
      <c r="G2989" s="116"/>
      <c r="H2989" s="116"/>
      <c r="I2989" s="116"/>
      <c r="J2989" s="116"/>
      <c r="K2989" s="116"/>
      <c r="L2989" s="116"/>
      <c r="M2989" s="116"/>
      <c r="N2989" s="116"/>
      <c r="O2989" s="116"/>
      <c r="P2989" s="116"/>
      <c r="Q2989" s="116"/>
      <c r="R2989" s="116"/>
      <c r="S2989" s="116"/>
      <c r="T2989" s="116"/>
      <c r="U2989" s="116"/>
      <c r="V2989" s="116"/>
      <c r="W2989" s="116"/>
      <c r="X2989" s="116"/>
      <c r="Y2989" s="116"/>
      <c r="Z2989" s="116"/>
      <c r="AA2989" s="116"/>
      <c r="AB2989" s="116"/>
      <c r="AC2989" s="116"/>
      <c r="AD2989" s="116"/>
      <c r="AE2989" s="116"/>
      <c r="AF2989" s="116"/>
      <c r="AG2989" s="116"/>
      <c r="AH2989" s="116"/>
      <c r="AI2989" s="116"/>
      <c r="AJ2989" s="116"/>
      <c r="AK2989" s="116"/>
      <c r="AL2989" s="116"/>
      <c r="AM2989" s="116"/>
      <c r="AN2989" s="116"/>
      <c r="AO2989" s="116"/>
      <c r="AP2989" s="116"/>
      <c r="AQ2989" s="116"/>
      <c r="AR2989" s="116"/>
      <c r="AS2989" s="116"/>
      <c r="AT2989" s="116"/>
      <c r="AU2989" s="116"/>
      <c r="AV2989" s="116"/>
      <c r="AW2989" s="116"/>
      <c r="AX2989" s="116"/>
    </row>
    <row r="2990" spans="1:251">
      <c r="Z2990" s="5"/>
      <c r="AD2990" s="5"/>
      <c r="AE2990" s="5"/>
      <c r="AF2990" s="5"/>
      <c r="AG2990" s="5"/>
      <c r="AH2990" s="5"/>
      <c r="AI2990" s="5"/>
      <c r="AO2990" s="5"/>
    </row>
    <row r="2991" spans="1:251" ht="13.8" thickBot="1">
      <c r="Z2991" s="5"/>
      <c r="AD2991" s="5"/>
      <c r="AE2991" s="5"/>
      <c r="AF2991" s="5"/>
      <c r="AG2991" s="5"/>
      <c r="AH2991" s="5"/>
      <c r="AI2991" s="5"/>
      <c r="AO2991" s="5"/>
      <c r="DI2991" s="6"/>
    </row>
    <row r="2992" spans="1:251" ht="24.75" customHeight="1" thickBot="1">
      <c r="B2992" s="117" t="s">
        <v>1</v>
      </c>
      <c r="C2992" s="118"/>
      <c r="D2992" s="118"/>
      <c r="E2992" s="118"/>
      <c r="F2992" s="118"/>
      <c r="G2992" s="118"/>
      <c r="H2992" s="119" t="s">
        <v>345</v>
      </c>
      <c r="I2992" s="120"/>
      <c r="J2992" s="120"/>
      <c r="K2992" s="120"/>
      <c r="L2992" s="120"/>
      <c r="M2992" s="120"/>
      <c r="N2992" s="120"/>
      <c r="O2992" s="120"/>
      <c r="P2992" s="120"/>
      <c r="Q2992" s="120"/>
      <c r="R2992" s="120"/>
      <c r="S2992" s="120"/>
      <c r="T2992" s="120"/>
      <c r="U2992" s="120"/>
      <c r="V2992" s="120"/>
      <c r="W2992" s="120"/>
      <c r="X2992" s="120"/>
      <c r="Y2992" s="120"/>
      <c r="Z2992" s="120"/>
      <c r="AA2992" s="120"/>
      <c r="AB2992" s="120"/>
      <c r="AC2992" s="120"/>
      <c r="AD2992" s="120"/>
      <c r="AE2992" s="120"/>
      <c r="AF2992" s="120"/>
      <c r="AG2992" s="120"/>
      <c r="AH2992" s="120"/>
      <c r="AI2992" s="120"/>
      <c r="AJ2992" s="120"/>
      <c r="AK2992" s="120"/>
      <c r="AL2992" s="120"/>
      <c r="AM2992" s="120"/>
      <c r="AN2992" s="120"/>
      <c r="AO2992" s="120"/>
      <c r="AP2992" s="120"/>
      <c r="AQ2992" s="120"/>
      <c r="AR2992" s="120"/>
      <c r="AS2992" s="120"/>
      <c r="AT2992" s="120"/>
      <c r="AU2992" s="120"/>
      <c r="AV2992" s="120"/>
      <c r="AW2992" s="120"/>
      <c r="AX2992" s="121"/>
      <c r="DI2992" s="6"/>
    </row>
    <row r="2993" spans="1:113" ht="14.4">
      <c r="B2993" s="7"/>
      <c r="C2993" s="7"/>
      <c r="D2993" s="7"/>
      <c r="E2993" s="7"/>
      <c r="F2993" s="7"/>
      <c r="G2993" s="7"/>
      <c r="H2993" s="8"/>
      <c r="I2993" s="8"/>
      <c r="J2993" s="8"/>
      <c r="K2993" s="8"/>
      <c r="L2993" s="9"/>
      <c r="M2993" s="9"/>
      <c r="N2993" s="9"/>
      <c r="O2993" s="9"/>
      <c r="P2993" s="8"/>
      <c r="Q2993" s="8"/>
      <c r="R2993" s="8"/>
      <c r="S2993" s="8"/>
      <c r="T2993" s="8"/>
      <c r="U2993" s="8"/>
      <c r="V2993" s="10"/>
      <c r="W2993" s="10"/>
      <c r="X2993" s="10"/>
      <c r="Y2993" s="10"/>
      <c r="Z2993" s="10"/>
      <c r="AA2993" s="10"/>
      <c r="AB2993" s="10"/>
      <c r="AC2993" s="10"/>
      <c r="AD2993" s="10"/>
      <c r="AE2993" s="10"/>
      <c r="AF2993" s="10"/>
      <c r="AG2993" s="10"/>
      <c r="AH2993" s="10"/>
      <c r="AI2993" s="10"/>
      <c r="AJ2993" s="10"/>
      <c r="AK2993" s="10"/>
      <c r="AL2993" s="10"/>
      <c r="AM2993" s="10"/>
      <c r="AN2993" s="10"/>
      <c r="AO2993" s="10"/>
      <c r="AP2993" s="10"/>
      <c r="AQ2993" s="10"/>
      <c r="AR2993" s="10"/>
      <c r="AS2993" s="10"/>
      <c r="AT2993" s="10"/>
      <c r="AU2993" s="10"/>
      <c r="AV2993" s="10"/>
      <c r="AW2993" s="10"/>
      <c r="AX2993" s="10"/>
      <c r="DI2993" s="6"/>
    </row>
    <row r="2994" spans="1:113" ht="15" thickBot="1">
      <c r="A2994" s="11"/>
      <c r="B2994" s="10" t="s">
        <v>2</v>
      </c>
      <c r="C2994" s="8"/>
      <c r="D2994" s="8"/>
      <c r="E2994" s="8"/>
      <c r="F2994" s="8"/>
      <c r="G2994" s="8"/>
      <c r="H2994" s="8"/>
      <c r="I2994" s="8"/>
      <c r="J2994" s="8"/>
      <c r="K2994" s="8"/>
      <c r="L2994" s="9"/>
      <c r="M2994" s="9"/>
      <c r="N2994" s="9"/>
      <c r="O2994" s="9"/>
      <c r="P2994" s="8"/>
      <c r="Q2994" s="8"/>
      <c r="R2994" s="8"/>
      <c r="S2994" s="8"/>
      <c r="T2994" s="8"/>
      <c r="U2994" s="8"/>
      <c r="V2994" s="10"/>
      <c r="W2994" s="10"/>
      <c r="X2994" s="10"/>
      <c r="Y2994" s="10"/>
      <c r="Z2994" s="10"/>
      <c r="AA2994" s="10"/>
      <c r="AB2994" s="10"/>
      <c r="AC2994" s="10"/>
      <c r="AD2994" s="10"/>
      <c r="AE2994" s="10"/>
      <c r="AF2994" s="10"/>
      <c r="AG2994" s="10"/>
      <c r="AH2994" s="10"/>
      <c r="AI2994" s="10"/>
      <c r="AJ2994" s="10"/>
      <c r="AK2994" s="10"/>
      <c r="AL2994" s="10"/>
      <c r="AM2994" s="10"/>
      <c r="AN2994" s="10"/>
      <c r="AO2994" s="10"/>
      <c r="AP2994" s="10"/>
      <c r="AQ2994" s="10"/>
      <c r="AR2994" s="10"/>
      <c r="AS2994" s="10"/>
      <c r="AT2994" s="10"/>
      <c r="AU2994" s="10"/>
      <c r="AV2994" s="10"/>
      <c r="AW2994" s="10"/>
      <c r="AX2994" s="10"/>
      <c r="DI2994" s="6"/>
    </row>
    <row r="2995" spans="1:113" ht="14.4">
      <c r="A2995" s="8"/>
      <c r="B2995" s="12"/>
      <c r="C2995" s="7"/>
      <c r="D2995" s="7"/>
      <c r="E2995" s="7"/>
      <c r="F2995" s="7"/>
      <c r="G2995" s="7"/>
      <c r="H2995" s="7"/>
      <c r="I2995" s="7"/>
      <c r="J2995" s="7"/>
      <c r="K2995" s="7"/>
      <c r="L2995" s="13"/>
      <c r="M2995" s="13"/>
      <c r="N2995" s="13"/>
      <c r="O2995" s="13"/>
      <c r="P2995" s="7"/>
      <c r="Q2995" s="7"/>
      <c r="R2995" s="7"/>
      <c r="S2995" s="7"/>
      <c r="T2995" s="7"/>
      <c r="U2995" s="7"/>
      <c r="V2995" s="14"/>
      <c r="W2995" s="14"/>
      <c r="X2995" s="14"/>
      <c r="Y2995" s="14"/>
      <c r="Z2995" s="14"/>
      <c r="AA2995" s="14"/>
      <c r="AB2995" s="14"/>
      <c r="AC2995" s="14"/>
      <c r="AD2995" s="14"/>
      <c r="AE2995" s="14"/>
      <c r="AF2995" s="14"/>
      <c r="AG2995" s="14"/>
      <c r="AH2995" s="14"/>
      <c r="AI2995" s="14"/>
      <c r="AJ2995" s="14"/>
      <c r="AK2995" s="14"/>
      <c r="AL2995" s="14"/>
      <c r="AM2995" s="14"/>
      <c r="AN2995" s="14"/>
      <c r="AO2995" s="14"/>
      <c r="AP2995" s="14"/>
      <c r="AQ2995" s="14"/>
      <c r="AR2995" s="14"/>
      <c r="AS2995" s="14"/>
      <c r="AT2995" s="14"/>
      <c r="AU2995" s="14"/>
      <c r="AV2995" s="14"/>
      <c r="AW2995" s="14"/>
      <c r="AX2995" s="15"/>
    </row>
    <row r="2996" spans="1:113" ht="12" customHeight="1">
      <c r="A2996" s="8"/>
      <c r="B2996" s="122" t="s">
        <v>346</v>
      </c>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4"/>
    </row>
    <row r="2997" spans="1:113" ht="12" customHeight="1">
      <c r="A2997" s="8"/>
      <c r="B2997" s="122"/>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4"/>
      <c r="BC2997" s="16"/>
    </row>
    <row r="2998" spans="1:113" ht="12" customHeight="1">
      <c r="A2998" s="8"/>
      <c r="B2998" s="122"/>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4"/>
    </row>
    <row r="2999" spans="1:113" ht="12" customHeight="1">
      <c r="A2999" s="8"/>
      <c r="B2999" s="122"/>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4"/>
    </row>
    <row r="3000" spans="1:113" ht="12" customHeight="1">
      <c r="A3000" s="8"/>
      <c r="B3000" s="122"/>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4"/>
    </row>
    <row r="3001" spans="1:113" ht="15" thickBot="1">
      <c r="A3001" s="17"/>
      <c r="B3001" s="18"/>
      <c r="C3001" s="19"/>
      <c r="D3001" s="19"/>
      <c r="E3001" s="19"/>
      <c r="F3001" s="19"/>
      <c r="G3001" s="19"/>
      <c r="H3001" s="19"/>
      <c r="I3001" s="19"/>
      <c r="J3001" s="19"/>
      <c r="K3001" s="19"/>
      <c r="L3001" s="19"/>
      <c r="M3001" s="19"/>
      <c r="N3001" s="19"/>
      <c r="O3001" s="19"/>
      <c r="P3001" s="19"/>
      <c r="Q3001" s="19"/>
      <c r="R3001" s="19"/>
      <c r="S3001" s="19"/>
      <c r="T3001" s="19"/>
      <c r="U3001" s="19"/>
      <c r="V3001" s="19"/>
      <c r="W3001" s="19"/>
      <c r="X3001" s="19"/>
      <c r="Y3001" s="19"/>
      <c r="Z3001" s="19"/>
      <c r="AA3001" s="19"/>
      <c r="AB3001" s="19"/>
      <c r="AC3001" s="19"/>
      <c r="AD3001" s="19"/>
      <c r="AE3001" s="19"/>
      <c r="AF3001" s="19"/>
      <c r="AG3001" s="19"/>
      <c r="AH3001" s="19"/>
      <c r="AI3001" s="19"/>
      <c r="AJ3001" s="19"/>
      <c r="AK3001" s="19"/>
      <c r="AL3001" s="19"/>
      <c r="AM3001" s="19"/>
      <c r="AN3001" s="19"/>
      <c r="AO3001" s="19"/>
      <c r="AP3001" s="19"/>
      <c r="AQ3001" s="19"/>
      <c r="AR3001" s="19"/>
      <c r="AS3001" s="19"/>
      <c r="AT3001" s="19"/>
      <c r="AU3001" s="19"/>
      <c r="AV3001" s="19"/>
      <c r="AW3001" s="19"/>
      <c r="AX3001" s="20"/>
    </row>
    <row r="3002" spans="1:113">
      <c r="B3002" s="21"/>
    </row>
    <row r="3003" spans="1:113" ht="15" thickBot="1">
      <c r="A3003" s="11"/>
      <c r="B3003" s="10" t="s">
        <v>3</v>
      </c>
      <c r="C3003" s="8"/>
      <c r="D3003" s="8"/>
      <c r="E3003" s="8"/>
      <c r="F3003" s="8"/>
      <c r="G3003" s="8"/>
      <c r="H3003" s="8"/>
      <c r="I3003" s="8"/>
      <c r="J3003" s="8"/>
      <c r="K3003" s="8"/>
      <c r="L3003" s="9"/>
      <c r="M3003" s="9"/>
      <c r="N3003" s="9"/>
      <c r="O3003" s="9"/>
      <c r="P3003" s="8"/>
      <c r="Q3003" s="8"/>
      <c r="R3003" s="8"/>
      <c r="S3003" s="8"/>
      <c r="T3003" s="8"/>
      <c r="U3003" s="8"/>
      <c r="V3003" s="10"/>
      <c r="W3003" s="10"/>
      <c r="X3003" s="10"/>
      <c r="Y3003" s="10"/>
      <c r="Z3003" s="10"/>
      <c r="AA3003" s="10"/>
      <c r="AB3003" s="10"/>
      <c r="AC3003" s="10"/>
      <c r="AD3003" s="10"/>
      <c r="AE3003" s="10"/>
      <c r="AF3003" s="10"/>
      <c r="AG3003" s="10"/>
      <c r="AH3003" s="10"/>
      <c r="AI3003" s="10"/>
      <c r="AJ3003" s="10"/>
      <c r="AK3003" s="10"/>
      <c r="AL3003" s="10"/>
      <c r="AM3003" s="10"/>
      <c r="AN3003" s="10"/>
      <c r="AO3003" s="10"/>
      <c r="AP3003" s="10"/>
      <c r="AQ3003" s="10"/>
      <c r="AR3003" s="10"/>
      <c r="AS3003" s="10"/>
      <c r="AT3003" s="10"/>
      <c r="AU3003" s="10"/>
      <c r="AV3003" s="10"/>
      <c r="AW3003" s="10"/>
      <c r="AX3003" s="10"/>
      <c r="DI3003" s="6"/>
    </row>
    <row r="3004" spans="1:113" ht="14.4">
      <c r="A3004" s="8"/>
      <c r="B3004" s="12"/>
      <c r="C3004" s="7"/>
      <c r="D3004" s="7"/>
      <c r="E3004" s="7"/>
      <c r="F3004" s="7"/>
      <c r="G3004" s="7"/>
      <c r="H3004" s="7"/>
      <c r="I3004" s="7"/>
      <c r="J3004" s="7"/>
      <c r="K3004" s="7"/>
      <c r="L3004" s="13"/>
      <c r="M3004" s="13"/>
      <c r="N3004" s="13"/>
      <c r="O3004" s="13"/>
      <c r="P3004" s="7"/>
      <c r="Q3004" s="7"/>
      <c r="R3004" s="7"/>
      <c r="S3004" s="7"/>
      <c r="T3004" s="7"/>
      <c r="U3004" s="7"/>
      <c r="V3004" s="14"/>
      <c r="W3004" s="14"/>
      <c r="X3004" s="14"/>
      <c r="Y3004" s="14"/>
      <c r="Z3004" s="14"/>
      <c r="AA3004" s="14"/>
      <c r="AB3004" s="14"/>
      <c r="AC3004" s="14"/>
      <c r="AD3004" s="14"/>
      <c r="AE3004" s="14"/>
      <c r="AF3004" s="14"/>
      <c r="AG3004" s="14"/>
      <c r="AH3004" s="14"/>
      <c r="AI3004" s="14"/>
      <c r="AJ3004" s="14"/>
      <c r="AK3004" s="14"/>
      <c r="AL3004" s="14"/>
      <c r="AM3004" s="14"/>
      <c r="AN3004" s="14"/>
      <c r="AO3004" s="14"/>
      <c r="AP3004" s="14"/>
      <c r="AQ3004" s="14"/>
      <c r="AR3004" s="14"/>
      <c r="AS3004" s="14"/>
      <c r="AT3004" s="14"/>
      <c r="AU3004" s="14"/>
      <c r="AV3004" s="14"/>
      <c r="AW3004" s="14"/>
      <c r="AX3004" s="15"/>
    </row>
    <row r="3005" spans="1:113" ht="12" customHeight="1">
      <c r="A3005" s="8"/>
      <c r="B3005" s="122" t="s">
        <v>347</v>
      </c>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4"/>
    </row>
    <row r="3006" spans="1:113" ht="12" customHeight="1">
      <c r="A3006" s="8"/>
      <c r="B3006" s="122"/>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4"/>
    </row>
    <row r="3007" spans="1:113" ht="12" customHeight="1">
      <c r="A3007" s="8"/>
      <c r="B3007" s="122"/>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4"/>
      <c r="BC3007" s="16"/>
    </row>
    <row r="3008" spans="1:113" ht="12" customHeight="1">
      <c r="A3008" s="8"/>
      <c r="B3008" s="122"/>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4"/>
    </row>
    <row r="3009" spans="1:251" ht="12" customHeight="1">
      <c r="A3009" s="8"/>
      <c r="B3009" s="122"/>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4"/>
    </row>
    <row r="3010" spans="1:251" ht="12" customHeight="1">
      <c r="A3010" s="8"/>
      <c r="B3010" s="122"/>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4"/>
    </row>
    <row r="3011" spans="1:251" ht="15" thickBot="1">
      <c r="A3011" s="17"/>
      <c r="B3011" s="18"/>
      <c r="C3011" s="19"/>
      <c r="D3011" s="19"/>
      <c r="E3011" s="19"/>
      <c r="F3011" s="19"/>
      <c r="G3011" s="19"/>
      <c r="H3011" s="19"/>
      <c r="I3011" s="19"/>
      <c r="J3011" s="19"/>
      <c r="K3011" s="19"/>
      <c r="L3011" s="19"/>
      <c r="M3011" s="19"/>
      <c r="N3011" s="19"/>
      <c r="O3011" s="19"/>
      <c r="P3011" s="19"/>
      <c r="Q3011" s="19"/>
      <c r="R3011" s="19"/>
      <c r="S3011" s="19"/>
      <c r="T3011" s="19"/>
      <c r="U3011" s="19"/>
      <c r="V3011" s="19"/>
      <c r="W3011" s="19"/>
      <c r="X3011" s="19"/>
      <c r="Y3011" s="19"/>
      <c r="Z3011" s="19"/>
      <c r="AA3011" s="19"/>
      <c r="AB3011" s="19"/>
      <c r="AC3011" s="19"/>
      <c r="AD3011" s="19"/>
      <c r="AE3011" s="19"/>
      <c r="AF3011" s="19"/>
      <c r="AG3011" s="19"/>
      <c r="AH3011" s="19"/>
      <c r="AI3011" s="19"/>
      <c r="AJ3011" s="19"/>
      <c r="AK3011" s="19"/>
      <c r="AL3011" s="19"/>
      <c r="AM3011" s="19"/>
      <c r="AN3011" s="19"/>
      <c r="AO3011" s="19"/>
      <c r="AP3011" s="19"/>
      <c r="AQ3011" s="19"/>
      <c r="AR3011" s="19"/>
      <c r="AS3011" s="19"/>
      <c r="AT3011" s="19"/>
      <c r="AU3011" s="19"/>
      <c r="AV3011" s="19"/>
      <c r="AW3011" s="19"/>
      <c r="AX3011" s="20"/>
    </row>
    <row r="3012" spans="1:251">
      <c r="B3012" s="21"/>
    </row>
    <row r="3013" spans="1:251" ht="14.4">
      <c r="B3013" s="10" t="s">
        <v>4</v>
      </c>
      <c r="C3013" s="8"/>
      <c r="D3013" s="8"/>
      <c r="E3013" s="8"/>
      <c r="F3013" s="8"/>
      <c r="G3013" s="8"/>
      <c r="H3013" s="8"/>
      <c r="I3013" s="8"/>
      <c r="J3013" s="8"/>
      <c r="K3013" s="8"/>
      <c r="L3013" s="9"/>
      <c r="M3013" s="9"/>
      <c r="N3013" s="9"/>
      <c r="O3013" s="9"/>
      <c r="P3013" s="8"/>
      <c r="Q3013" s="8"/>
      <c r="R3013" s="8"/>
      <c r="S3013" s="8"/>
      <c r="T3013" s="8"/>
      <c r="U3013" s="8"/>
      <c r="V3013" s="10"/>
      <c r="W3013" s="10"/>
      <c r="X3013" s="10"/>
      <c r="Y3013" s="10"/>
      <c r="Z3013" s="10"/>
      <c r="AA3013" s="10"/>
      <c r="AB3013" s="10"/>
      <c r="AC3013" s="10"/>
      <c r="AD3013" s="10"/>
      <c r="AE3013" s="10"/>
      <c r="AF3013" s="10"/>
      <c r="AG3013" s="10"/>
      <c r="AH3013" s="10"/>
      <c r="AI3013" s="10"/>
      <c r="AJ3013" s="10"/>
      <c r="AK3013" s="10"/>
      <c r="AL3013" s="10"/>
      <c r="AM3013" s="10"/>
      <c r="AN3013" s="10"/>
      <c r="AO3013" s="10"/>
      <c r="AP3013" s="10"/>
      <c r="AQ3013" s="10"/>
      <c r="AR3013" s="10"/>
      <c r="AS3013" s="10"/>
      <c r="AT3013" s="10"/>
      <c r="AU3013" s="10"/>
      <c r="AV3013" s="10"/>
      <c r="AW3013" s="10"/>
      <c r="AX3013" s="10"/>
    </row>
    <row r="3014" spans="1:251" ht="15" thickBot="1">
      <c r="B3014" s="8"/>
      <c r="C3014" s="8"/>
      <c r="D3014" s="8"/>
      <c r="E3014" s="8"/>
      <c r="F3014" s="8"/>
      <c r="G3014" s="8"/>
      <c r="H3014" s="8"/>
      <c r="I3014" s="8"/>
      <c r="J3014" s="8"/>
      <c r="K3014" s="8"/>
      <c r="L3014" s="9"/>
      <c r="M3014" s="9"/>
      <c r="N3014" s="9"/>
      <c r="O3014" s="9"/>
      <c r="P3014" s="8"/>
      <c r="Q3014" s="8"/>
      <c r="R3014" s="8"/>
      <c r="S3014" s="8"/>
      <c r="T3014" s="8"/>
      <c r="U3014" s="8"/>
      <c r="V3014" s="10"/>
      <c r="W3014" s="10"/>
      <c r="X3014" s="10"/>
      <c r="Y3014" s="10"/>
      <c r="Z3014" s="10"/>
      <c r="AA3014" s="10"/>
      <c r="AB3014" s="10"/>
      <c r="AC3014" s="10"/>
      <c r="AD3014" s="10"/>
      <c r="AE3014" s="10"/>
      <c r="AF3014" s="10"/>
      <c r="AG3014" s="10"/>
      <c r="AH3014" s="10"/>
      <c r="AI3014" s="10"/>
      <c r="AJ3014" s="10"/>
      <c r="AK3014" s="10"/>
      <c r="AL3014" s="10"/>
      <c r="AM3014" s="10"/>
      <c r="AN3014" s="10"/>
      <c r="AO3014" s="10"/>
      <c r="AP3014" s="10"/>
      <c r="AQ3014" s="10"/>
      <c r="AR3014" s="10"/>
      <c r="AS3014" s="10"/>
      <c r="AT3014" s="10"/>
      <c r="AU3014" s="10"/>
      <c r="AV3014" s="10"/>
      <c r="AW3014" s="10"/>
      <c r="AX3014" s="22" t="s">
        <v>5</v>
      </c>
    </row>
    <row r="3015" spans="1:251" s="16" customFormat="1" ht="13.5" customHeight="1">
      <c r="A3015" s="8"/>
      <c r="B3015" s="125" t="s">
        <v>6</v>
      </c>
      <c r="C3015" s="126"/>
      <c r="D3015" s="126"/>
      <c r="E3015" s="126"/>
      <c r="F3015" s="126"/>
      <c r="G3015" s="126"/>
      <c r="H3015" s="126"/>
      <c r="I3015" s="126"/>
      <c r="J3015" s="126"/>
      <c r="K3015" s="126"/>
      <c r="L3015" s="126"/>
      <c r="M3015" s="126"/>
      <c r="N3015" s="126"/>
      <c r="O3015" s="126"/>
      <c r="P3015" s="126"/>
      <c r="Q3015" s="126"/>
      <c r="R3015" s="126"/>
      <c r="S3015" s="126"/>
      <c r="T3015" s="126"/>
      <c r="U3015" s="126"/>
      <c r="V3015" s="126"/>
      <c r="W3015" s="126"/>
      <c r="X3015" s="126"/>
      <c r="Y3015" s="126"/>
      <c r="Z3015" s="127"/>
      <c r="AA3015" s="131" t="s">
        <v>9</v>
      </c>
      <c r="AB3015" s="126"/>
      <c r="AC3015" s="126"/>
      <c r="AD3015" s="126"/>
      <c r="AE3015" s="126"/>
      <c r="AF3015" s="126"/>
      <c r="AG3015" s="126"/>
      <c r="AH3015" s="126"/>
      <c r="AI3015" s="127"/>
      <c r="AJ3015" s="131" t="s">
        <v>10</v>
      </c>
      <c r="AK3015" s="126"/>
      <c r="AL3015" s="126"/>
      <c r="AM3015" s="126"/>
      <c r="AN3015" s="126"/>
      <c r="AO3015" s="126"/>
      <c r="AP3015" s="126"/>
      <c r="AQ3015" s="126"/>
      <c r="AR3015" s="127"/>
      <c r="AS3015" s="131" t="s">
        <v>7</v>
      </c>
      <c r="AT3015" s="126"/>
      <c r="AU3015" s="126"/>
      <c r="AV3015" s="126"/>
      <c r="AW3015" s="126"/>
      <c r="AX3015" s="133"/>
      <c r="AY3015" s="2"/>
      <c r="AZ3015" s="2"/>
      <c r="BA3015" s="2"/>
      <c r="BB3015" s="2"/>
      <c r="BC3015" s="2"/>
      <c r="BD3015" s="2"/>
      <c r="BE3015" s="2"/>
      <c r="BF3015" s="2"/>
      <c r="BG3015" s="2"/>
      <c r="BH3015" s="2"/>
      <c r="BI3015" s="2"/>
      <c r="BJ3015" s="2"/>
      <c r="BK3015" s="2"/>
      <c r="BL3015" s="2"/>
      <c r="BM3015" s="2"/>
      <c r="BN3015" s="2"/>
      <c r="BO3015" s="2"/>
      <c r="BP3015" s="2"/>
      <c r="BQ3015" s="2"/>
      <c r="BR3015" s="2"/>
      <c r="BS3015" s="2"/>
      <c r="BT3015" s="2"/>
      <c r="BU3015" s="2"/>
      <c r="BV3015" s="2"/>
      <c r="BW3015" s="2"/>
      <c r="BX3015" s="2"/>
      <c r="BY3015" s="2"/>
      <c r="BZ3015" s="2"/>
      <c r="CA3015" s="2"/>
      <c r="CB3015" s="2"/>
      <c r="CC3015" s="2"/>
      <c r="CD3015" s="2"/>
      <c r="CE3015" s="2"/>
      <c r="CF3015" s="2"/>
      <c r="CG3015" s="2"/>
      <c r="CH3015" s="2"/>
      <c r="CI3015" s="2"/>
      <c r="CJ3015" s="2"/>
      <c r="CK3015" s="2"/>
      <c r="CL3015" s="2"/>
      <c r="CM3015" s="2"/>
      <c r="CN3015" s="2"/>
      <c r="CO3015" s="2"/>
      <c r="CP3015" s="2"/>
      <c r="CQ3015" s="2"/>
      <c r="CR3015" s="2"/>
      <c r="CS3015" s="2"/>
      <c r="CT3015" s="2"/>
      <c r="CU3015" s="2"/>
      <c r="CV3015" s="2"/>
      <c r="CW3015" s="2"/>
      <c r="CX3015" s="2"/>
      <c r="CY3015" s="2"/>
      <c r="CZ3015" s="2"/>
      <c r="DA3015" s="2"/>
      <c r="DB3015" s="2"/>
      <c r="DC3015" s="2"/>
      <c r="DD3015" s="2"/>
      <c r="DE3015" s="2"/>
      <c r="DF3015" s="2"/>
      <c r="DG3015" s="2"/>
      <c r="DH3015" s="2"/>
      <c r="DI3015" s="2"/>
      <c r="DJ3015" s="2"/>
      <c r="DK3015" s="2"/>
      <c r="DL3015" s="2"/>
      <c r="DM3015" s="2"/>
      <c r="DN3015" s="2"/>
      <c r="DO3015" s="2"/>
      <c r="DP3015" s="2"/>
      <c r="DQ3015" s="2"/>
      <c r="DR3015" s="2"/>
      <c r="DS3015" s="2"/>
      <c r="DT3015" s="2"/>
      <c r="DU3015" s="2"/>
      <c r="DV3015" s="2"/>
      <c r="DW3015" s="2"/>
      <c r="DX3015" s="2"/>
      <c r="DY3015" s="2"/>
      <c r="DZ3015" s="2"/>
      <c r="EA3015" s="2"/>
      <c r="EB3015" s="2"/>
      <c r="EC3015" s="2"/>
      <c r="ED3015" s="2"/>
      <c r="EE3015" s="2"/>
      <c r="EF3015" s="2"/>
      <c r="EG3015" s="2"/>
      <c r="EH3015" s="2"/>
      <c r="EI3015" s="2"/>
      <c r="EJ3015" s="2"/>
      <c r="EK3015" s="2"/>
      <c r="EL3015" s="2"/>
      <c r="EM3015" s="2"/>
      <c r="EN3015" s="2"/>
      <c r="EO3015" s="2"/>
      <c r="EP3015" s="2"/>
      <c r="EQ3015" s="2"/>
      <c r="ER3015" s="2"/>
      <c r="ES3015" s="2"/>
      <c r="ET3015" s="2"/>
      <c r="EU3015" s="2"/>
      <c r="EV3015" s="2"/>
      <c r="EW3015" s="2"/>
      <c r="EX3015" s="2"/>
      <c r="EY3015" s="2"/>
      <c r="EZ3015" s="2"/>
      <c r="FA3015" s="2"/>
      <c r="FB3015" s="2"/>
      <c r="FC3015" s="2"/>
      <c r="FD3015" s="2"/>
      <c r="FE3015" s="2"/>
      <c r="FF3015" s="2"/>
      <c r="FG3015" s="2"/>
      <c r="FH3015" s="2"/>
      <c r="FI3015" s="2"/>
      <c r="FJ3015" s="2"/>
      <c r="FK3015" s="2"/>
      <c r="FL3015" s="2"/>
      <c r="FM3015" s="2"/>
      <c r="FN3015" s="2"/>
      <c r="FO3015" s="2"/>
      <c r="FP3015" s="2"/>
      <c r="FQ3015" s="2"/>
      <c r="FR3015" s="2"/>
      <c r="FS3015" s="2"/>
      <c r="FT3015" s="2"/>
      <c r="FU3015" s="2"/>
      <c r="FV3015" s="2"/>
      <c r="FW3015" s="2"/>
      <c r="FX3015" s="2"/>
      <c r="FY3015" s="2"/>
      <c r="FZ3015" s="2"/>
      <c r="GA3015" s="2"/>
      <c r="GB3015" s="2"/>
      <c r="GC3015" s="2"/>
      <c r="GD3015" s="2"/>
      <c r="GE3015" s="2"/>
      <c r="GF3015" s="2"/>
      <c r="GG3015" s="2"/>
      <c r="GH3015" s="2"/>
      <c r="GI3015" s="2"/>
      <c r="GJ3015" s="2"/>
      <c r="GK3015" s="2"/>
      <c r="GL3015" s="2"/>
      <c r="GM3015" s="2"/>
      <c r="GN3015" s="2"/>
      <c r="GO3015" s="2"/>
      <c r="GP3015" s="2"/>
      <c r="GQ3015" s="2"/>
      <c r="GR3015" s="2"/>
      <c r="GS3015" s="2"/>
      <c r="GT3015" s="2"/>
      <c r="GU3015" s="2"/>
      <c r="GV3015" s="2"/>
      <c r="GW3015" s="2"/>
      <c r="GX3015" s="2"/>
      <c r="GY3015" s="2"/>
      <c r="GZ3015" s="2"/>
      <c r="HA3015" s="2"/>
      <c r="HB3015" s="2"/>
      <c r="HC3015" s="2"/>
      <c r="HD3015" s="2"/>
      <c r="HE3015" s="2"/>
      <c r="HF3015" s="2"/>
      <c r="HG3015" s="2"/>
      <c r="HH3015" s="2"/>
      <c r="HI3015" s="2"/>
      <c r="HJ3015" s="2"/>
      <c r="HK3015" s="2"/>
      <c r="HL3015" s="2"/>
      <c r="HM3015" s="2"/>
      <c r="HN3015" s="2"/>
      <c r="HO3015" s="2"/>
      <c r="HP3015" s="2"/>
      <c r="HQ3015" s="2"/>
      <c r="HR3015" s="2"/>
      <c r="HS3015" s="2"/>
      <c r="HT3015" s="2"/>
      <c r="HU3015" s="2"/>
      <c r="HV3015" s="2"/>
      <c r="HW3015" s="2"/>
      <c r="HX3015" s="2"/>
      <c r="HY3015" s="2"/>
      <c r="HZ3015" s="2"/>
      <c r="IA3015" s="2"/>
      <c r="IB3015" s="2"/>
      <c r="IC3015" s="2"/>
      <c r="ID3015" s="2"/>
      <c r="IE3015" s="2"/>
      <c r="IF3015" s="2"/>
      <c r="IG3015" s="2"/>
      <c r="IH3015" s="2"/>
      <c r="II3015" s="2"/>
      <c r="IJ3015" s="2"/>
      <c r="IK3015" s="2"/>
      <c r="IL3015" s="2"/>
      <c r="IM3015" s="2"/>
      <c r="IN3015" s="2"/>
      <c r="IO3015" s="2"/>
      <c r="IP3015" s="2"/>
      <c r="IQ3015" s="2"/>
    </row>
    <row r="3016" spans="1:251" s="16" customFormat="1">
      <c r="A3016" s="8"/>
      <c r="B3016" s="128"/>
      <c r="C3016" s="129"/>
      <c r="D3016" s="129"/>
      <c r="E3016" s="129"/>
      <c r="F3016" s="129"/>
      <c r="G3016" s="129"/>
      <c r="H3016" s="129"/>
      <c r="I3016" s="129"/>
      <c r="J3016" s="129"/>
      <c r="K3016" s="129"/>
      <c r="L3016" s="129"/>
      <c r="M3016" s="129"/>
      <c r="N3016" s="129"/>
      <c r="O3016" s="129"/>
      <c r="P3016" s="129"/>
      <c r="Q3016" s="129"/>
      <c r="R3016" s="129"/>
      <c r="S3016" s="129"/>
      <c r="T3016" s="129"/>
      <c r="U3016" s="129"/>
      <c r="V3016" s="129"/>
      <c r="W3016" s="129"/>
      <c r="X3016" s="129"/>
      <c r="Y3016" s="129"/>
      <c r="Z3016" s="130"/>
      <c r="AA3016" s="132"/>
      <c r="AB3016" s="129"/>
      <c r="AC3016" s="129"/>
      <c r="AD3016" s="129"/>
      <c r="AE3016" s="129"/>
      <c r="AF3016" s="129"/>
      <c r="AG3016" s="129"/>
      <c r="AH3016" s="129"/>
      <c r="AI3016" s="130"/>
      <c r="AJ3016" s="132"/>
      <c r="AK3016" s="129"/>
      <c r="AL3016" s="129"/>
      <c r="AM3016" s="129"/>
      <c r="AN3016" s="129"/>
      <c r="AO3016" s="129"/>
      <c r="AP3016" s="129"/>
      <c r="AQ3016" s="129"/>
      <c r="AR3016" s="130"/>
      <c r="AS3016" s="132"/>
      <c r="AT3016" s="129"/>
      <c r="AU3016" s="129"/>
      <c r="AV3016" s="129"/>
      <c r="AW3016" s="129"/>
      <c r="AX3016" s="134"/>
      <c r="AY3016" s="2"/>
      <c r="AZ3016" s="2"/>
      <c r="BA3016" s="2"/>
      <c r="BB3016" s="23"/>
      <c r="BC3016" s="24"/>
      <c r="BE3016" s="2"/>
      <c r="BF3016" s="2"/>
      <c r="BG3016" s="2"/>
      <c r="BH3016" s="2"/>
      <c r="BI3016" s="2"/>
      <c r="BJ3016" s="2"/>
      <c r="BK3016" s="2"/>
      <c r="BL3016" s="2"/>
      <c r="BM3016" s="2"/>
      <c r="BN3016" s="2"/>
      <c r="BO3016" s="2"/>
      <c r="BP3016" s="2"/>
      <c r="BQ3016" s="2"/>
      <c r="BR3016" s="2"/>
      <c r="BS3016" s="2"/>
      <c r="BT3016" s="2"/>
      <c r="BU3016" s="2"/>
      <c r="BV3016" s="2"/>
      <c r="BW3016" s="2"/>
      <c r="BX3016" s="2"/>
      <c r="BY3016" s="2"/>
      <c r="BZ3016" s="2"/>
      <c r="CA3016" s="2"/>
      <c r="CB3016" s="2"/>
      <c r="CC3016" s="2"/>
      <c r="CD3016" s="2"/>
      <c r="CE3016" s="2"/>
      <c r="CF3016" s="2"/>
      <c r="CG3016" s="2"/>
      <c r="CH3016" s="2"/>
      <c r="CI3016" s="2"/>
      <c r="CJ3016" s="2"/>
      <c r="CK3016" s="2"/>
      <c r="CL3016" s="2"/>
      <c r="CM3016" s="2"/>
      <c r="CN3016" s="2"/>
      <c r="CO3016" s="2"/>
      <c r="CP3016" s="2"/>
      <c r="CQ3016" s="2"/>
      <c r="CR3016" s="2"/>
      <c r="CS3016" s="2"/>
      <c r="CT3016" s="2"/>
      <c r="CU3016" s="2"/>
      <c r="CV3016" s="2"/>
      <c r="CW3016" s="2"/>
      <c r="CX3016" s="2"/>
      <c r="CY3016" s="2"/>
      <c r="CZ3016" s="2"/>
      <c r="DA3016" s="2"/>
      <c r="DB3016" s="2"/>
      <c r="DC3016" s="2"/>
      <c r="DD3016" s="2"/>
      <c r="DE3016" s="2"/>
      <c r="DF3016" s="2"/>
      <c r="DG3016" s="2"/>
      <c r="DH3016" s="2"/>
      <c r="DI3016" s="2"/>
      <c r="DJ3016" s="2"/>
      <c r="DK3016" s="2"/>
      <c r="DL3016" s="2"/>
      <c r="DM3016" s="2"/>
      <c r="DN3016" s="2"/>
      <c r="DO3016" s="2"/>
      <c r="DP3016" s="2"/>
      <c r="DQ3016" s="2"/>
      <c r="DR3016" s="2"/>
      <c r="DS3016" s="2"/>
      <c r="DT3016" s="2"/>
      <c r="DU3016" s="2"/>
      <c r="DV3016" s="2"/>
      <c r="DW3016" s="2"/>
      <c r="DX3016" s="2"/>
      <c r="DY3016" s="2"/>
      <c r="DZ3016" s="2"/>
      <c r="EA3016" s="2"/>
      <c r="EB3016" s="2"/>
      <c r="EC3016" s="2"/>
      <c r="ED3016" s="2"/>
      <c r="EE3016" s="2"/>
      <c r="EF3016" s="2"/>
      <c r="EG3016" s="2"/>
      <c r="EH3016" s="2"/>
      <c r="EI3016" s="2"/>
      <c r="EJ3016" s="2"/>
      <c r="EK3016" s="2"/>
      <c r="EL3016" s="2"/>
      <c r="EM3016" s="2"/>
      <c r="EN3016" s="2"/>
      <c r="EO3016" s="2"/>
      <c r="EP3016" s="2"/>
      <c r="EQ3016" s="2"/>
      <c r="ER3016" s="2"/>
      <c r="ES3016" s="2"/>
      <c r="ET3016" s="2"/>
      <c r="EU3016" s="2"/>
      <c r="EV3016" s="2"/>
      <c r="EW3016" s="2"/>
      <c r="EX3016" s="2"/>
      <c r="EY3016" s="2"/>
      <c r="EZ3016" s="2"/>
      <c r="FA3016" s="2"/>
      <c r="FB3016" s="2"/>
      <c r="FC3016" s="2"/>
      <c r="FD3016" s="2"/>
      <c r="FE3016" s="2"/>
      <c r="FF3016" s="2"/>
      <c r="FG3016" s="2"/>
      <c r="FH3016" s="2"/>
      <c r="FI3016" s="2"/>
      <c r="FJ3016" s="2"/>
      <c r="FK3016" s="2"/>
      <c r="FL3016" s="2"/>
      <c r="FM3016" s="2"/>
      <c r="FN3016" s="2"/>
      <c r="FO3016" s="2"/>
      <c r="FP3016" s="2"/>
      <c r="FQ3016" s="2"/>
      <c r="FR3016" s="2"/>
      <c r="FS3016" s="2"/>
      <c r="FT3016" s="2"/>
      <c r="FU3016" s="2"/>
      <c r="FV3016" s="2"/>
      <c r="FW3016" s="2"/>
      <c r="FX3016" s="2"/>
      <c r="FY3016" s="2"/>
      <c r="FZ3016" s="2"/>
      <c r="GA3016" s="2"/>
      <c r="GB3016" s="2"/>
      <c r="GC3016" s="2"/>
      <c r="GD3016" s="2"/>
      <c r="GE3016" s="2"/>
      <c r="GF3016" s="2"/>
      <c r="GG3016" s="2"/>
      <c r="GH3016" s="2"/>
      <c r="GI3016" s="2"/>
      <c r="GJ3016" s="2"/>
      <c r="GK3016" s="2"/>
      <c r="GL3016" s="2"/>
      <c r="GM3016" s="2"/>
      <c r="GN3016" s="2"/>
      <c r="GO3016" s="2"/>
      <c r="GP3016" s="2"/>
      <c r="GQ3016" s="2"/>
      <c r="GR3016" s="2"/>
      <c r="GS3016" s="2"/>
      <c r="GT3016" s="2"/>
      <c r="GU3016" s="2"/>
      <c r="GV3016" s="2"/>
      <c r="GW3016" s="2"/>
      <c r="GX3016" s="2"/>
      <c r="GY3016" s="2"/>
      <c r="GZ3016" s="2"/>
      <c r="HA3016" s="2"/>
      <c r="HB3016" s="2"/>
      <c r="HC3016" s="2"/>
      <c r="HD3016" s="2"/>
      <c r="HE3016" s="2"/>
      <c r="HF3016" s="2"/>
      <c r="HG3016" s="2"/>
      <c r="HH3016" s="2"/>
      <c r="HI3016" s="2"/>
      <c r="HJ3016" s="2"/>
      <c r="HK3016" s="2"/>
      <c r="HL3016" s="2"/>
      <c r="HM3016" s="2"/>
      <c r="HN3016" s="2"/>
      <c r="HO3016" s="2"/>
      <c r="HP3016" s="2"/>
      <c r="HQ3016" s="2"/>
      <c r="HR3016" s="2"/>
      <c r="HS3016" s="2"/>
      <c r="HT3016" s="2"/>
      <c r="HU3016" s="2"/>
      <c r="HV3016" s="2"/>
      <c r="HW3016" s="2"/>
      <c r="HX3016" s="2"/>
      <c r="HY3016" s="2"/>
      <c r="HZ3016" s="2"/>
      <c r="IA3016" s="2"/>
      <c r="IB3016" s="2"/>
      <c r="IC3016" s="2"/>
      <c r="ID3016" s="2"/>
      <c r="IE3016" s="2"/>
      <c r="IF3016" s="2"/>
      <c r="IG3016" s="2"/>
      <c r="IH3016" s="2"/>
      <c r="II3016" s="2"/>
      <c r="IJ3016" s="2"/>
      <c r="IK3016" s="2"/>
      <c r="IL3016" s="2"/>
      <c r="IM3016" s="2"/>
      <c r="IN3016" s="2"/>
      <c r="IO3016" s="2"/>
      <c r="IP3016" s="2"/>
      <c r="IQ3016" s="2"/>
    </row>
    <row r="3017" spans="1:251" s="16" customFormat="1" ht="18.75" customHeight="1">
      <c r="A3017" s="8"/>
      <c r="B3017" s="25"/>
      <c r="C3017" s="135" t="s">
        <v>828</v>
      </c>
      <c r="D3017" s="136"/>
      <c r="E3017" s="136"/>
      <c r="F3017" s="136"/>
      <c r="G3017" s="136"/>
      <c r="H3017" s="136"/>
      <c r="I3017" s="136"/>
      <c r="J3017" s="136"/>
      <c r="K3017" s="136"/>
      <c r="L3017" s="136"/>
      <c r="M3017" s="136"/>
      <c r="N3017" s="136"/>
      <c r="O3017" s="136"/>
      <c r="P3017" s="136"/>
      <c r="Q3017" s="136"/>
      <c r="R3017" s="136"/>
      <c r="S3017" s="136"/>
      <c r="T3017" s="136"/>
      <c r="U3017" s="136"/>
      <c r="V3017" s="136"/>
      <c r="W3017" s="136"/>
      <c r="X3017" s="136"/>
      <c r="Y3017" s="136"/>
      <c r="Z3017" s="137"/>
      <c r="AA3017" s="138">
        <v>151886</v>
      </c>
      <c r="AB3017" s="139"/>
      <c r="AC3017" s="139"/>
      <c r="AD3017" s="139"/>
      <c r="AE3017" s="139"/>
      <c r="AF3017" s="139"/>
      <c r="AG3017" s="139"/>
      <c r="AH3017" s="139"/>
      <c r="AI3017" s="140"/>
      <c r="AJ3017" s="138">
        <v>1011180</v>
      </c>
      <c r="AK3017" s="139"/>
      <c r="AL3017" s="139"/>
      <c r="AM3017" s="139"/>
      <c r="AN3017" s="139"/>
      <c r="AO3017" s="139"/>
      <c r="AP3017" s="139"/>
      <c r="AQ3017" s="139"/>
      <c r="AR3017" s="140"/>
      <c r="AS3017" s="141"/>
      <c r="AT3017" s="142"/>
      <c r="AU3017" s="142"/>
      <c r="AV3017" s="142"/>
      <c r="AW3017" s="142"/>
      <c r="AX3017" s="143"/>
      <c r="AY3017" s="2"/>
      <c r="AZ3017" s="2"/>
      <c r="BA3017" s="2"/>
      <c r="BB3017" s="2"/>
      <c r="BC3017" s="2"/>
      <c r="BD3017" s="2"/>
      <c r="BE3017" s="2"/>
      <c r="BF3017" s="2"/>
      <c r="BG3017" s="2"/>
      <c r="BH3017" s="2"/>
      <c r="BI3017" s="2"/>
      <c r="BJ3017" s="2"/>
      <c r="BK3017" s="2"/>
      <c r="BL3017" s="2"/>
      <c r="BM3017" s="2"/>
      <c r="BN3017" s="2"/>
      <c r="BO3017" s="2"/>
      <c r="BP3017" s="2"/>
      <c r="BQ3017" s="2"/>
      <c r="BR3017" s="2"/>
      <c r="BS3017" s="2"/>
      <c r="BT3017" s="2"/>
      <c r="BU3017" s="2"/>
      <c r="BV3017" s="2"/>
      <c r="BW3017" s="2"/>
      <c r="BX3017" s="2"/>
      <c r="BY3017" s="2"/>
      <c r="BZ3017" s="2"/>
      <c r="CA3017" s="2"/>
      <c r="CB3017" s="2"/>
      <c r="CC3017" s="2"/>
      <c r="CD3017" s="2"/>
      <c r="CE3017" s="2"/>
      <c r="CF3017" s="2"/>
      <c r="CG3017" s="2"/>
      <c r="CH3017" s="2"/>
      <c r="CI3017" s="2"/>
      <c r="CJ3017" s="2"/>
      <c r="CK3017" s="2"/>
      <c r="CL3017" s="2"/>
      <c r="CM3017" s="2"/>
      <c r="CN3017" s="2"/>
      <c r="CO3017" s="2"/>
      <c r="CP3017" s="2"/>
      <c r="CQ3017" s="2"/>
      <c r="CR3017" s="2"/>
      <c r="CS3017" s="2"/>
      <c r="CT3017" s="2"/>
      <c r="CU3017" s="2"/>
      <c r="CV3017" s="2"/>
      <c r="CW3017" s="2"/>
      <c r="CX3017" s="2"/>
      <c r="CY3017" s="2"/>
      <c r="CZ3017" s="2"/>
      <c r="DA3017" s="2"/>
      <c r="DB3017" s="2"/>
      <c r="DC3017" s="2"/>
      <c r="DD3017" s="2"/>
      <c r="DE3017" s="2"/>
      <c r="DF3017" s="2"/>
      <c r="DG3017" s="2"/>
      <c r="DH3017" s="2"/>
      <c r="DI3017" s="2"/>
      <c r="DJ3017" s="2"/>
      <c r="DK3017" s="2"/>
      <c r="DL3017" s="2"/>
      <c r="DM3017" s="2"/>
      <c r="DN3017" s="2"/>
      <c r="DO3017" s="2"/>
      <c r="DP3017" s="2"/>
      <c r="DQ3017" s="2"/>
      <c r="DR3017" s="2"/>
      <c r="DS3017" s="2"/>
      <c r="DT3017" s="2"/>
      <c r="DU3017" s="2"/>
      <c r="DV3017" s="2"/>
      <c r="DW3017" s="2"/>
      <c r="DX3017" s="2"/>
      <c r="DY3017" s="2"/>
      <c r="DZ3017" s="2"/>
      <c r="EA3017" s="2"/>
      <c r="EB3017" s="2"/>
      <c r="EC3017" s="2"/>
      <c r="ED3017" s="2"/>
      <c r="EE3017" s="2"/>
      <c r="EF3017" s="2"/>
      <c r="EG3017" s="2"/>
      <c r="EH3017" s="2"/>
      <c r="EI3017" s="2"/>
      <c r="EJ3017" s="2"/>
      <c r="EK3017" s="2"/>
      <c r="EL3017" s="2"/>
      <c r="EM3017" s="2"/>
      <c r="EN3017" s="2"/>
      <c r="EO3017" s="2"/>
      <c r="EP3017" s="2"/>
      <c r="EQ3017" s="2"/>
      <c r="ER3017" s="2"/>
      <c r="ES3017" s="2"/>
      <c r="ET3017" s="2"/>
      <c r="EU3017" s="2"/>
      <c r="EV3017" s="2"/>
      <c r="EW3017" s="2"/>
      <c r="EX3017" s="2"/>
      <c r="EY3017" s="2"/>
      <c r="EZ3017" s="2"/>
      <c r="FA3017" s="2"/>
      <c r="FB3017" s="2"/>
      <c r="FC3017" s="2"/>
      <c r="FD3017" s="2"/>
      <c r="FE3017" s="2"/>
      <c r="FF3017" s="2"/>
      <c r="FG3017" s="2"/>
      <c r="FH3017" s="2"/>
      <c r="FI3017" s="2"/>
      <c r="FJ3017" s="2"/>
      <c r="FK3017" s="2"/>
      <c r="FL3017" s="2"/>
      <c r="FM3017" s="2"/>
      <c r="FN3017" s="2"/>
      <c r="FO3017" s="2"/>
      <c r="FP3017" s="2"/>
      <c r="FQ3017" s="2"/>
      <c r="FR3017" s="2"/>
      <c r="FS3017" s="2"/>
      <c r="FT3017" s="2"/>
      <c r="FU3017" s="2"/>
      <c r="FV3017" s="2"/>
      <c r="FW3017" s="2"/>
      <c r="FX3017" s="2"/>
      <c r="FY3017" s="2"/>
      <c r="FZ3017" s="2"/>
      <c r="GA3017" s="2"/>
      <c r="GB3017" s="2"/>
      <c r="GC3017" s="2"/>
      <c r="GD3017" s="2"/>
      <c r="GE3017" s="2"/>
      <c r="GF3017" s="2"/>
      <c r="GG3017" s="2"/>
      <c r="GH3017" s="2"/>
      <c r="GI3017" s="2"/>
      <c r="GJ3017" s="2"/>
      <c r="GK3017" s="2"/>
      <c r="GL3017" s="2"/>
      <c r="GM3017" s="2"/>
      <c r="GN3017" s="2"/>
      <c r="GO3017" s="2"/>
      <c r="GP3017" s="2"/>
      <c r="GQ3017" s="2"/>
      <c r="GR3017" s="2"/>
      <c r="GS3017" s="2"/>
      <c r="GT3017" s="2"/>
      <c r="GU3017" s="2"/>
      <c r="GV3017" s="2"/>
      <c r="GW3017" s="2"/>
      <c r="GX3017" s="2"/>
      <c r="GY3017" s="2"/>
      <c r="GZ3017" s="2"/>
      <c r="HA3017" s="2"/>
      <c r="HB3017" s="2"/>
      <c r="HC3017" s="2"/>
      <c r="HD3017" s="2"/>
      <c r="HE3017" s="2"/>
      <c r="HF3017" s="2"/>
      <c r="HG3017" s="2"/>
      <c r="HH3017" s="2"/>
      <c r="HI3017" s="2"/>
      <c r="HJ3017" s="2"/>
      <c r="HK3017" s="2"/>
      <c r="HL3017" s="2"/>
      <c r="HM3017" s="2"/>
      <c r="HN3017" s="2"/>
      <c r="HO3017" s="2"/>
      <c r="HP3017" s="2"/>
      <c r="HQ3017" s="2"/>
      <c r="HR3017" s="2"/>
      <c r="HS3017" s="2"/>
      <c r="HT3017" s="2"/>
      <c r="HU3017" s="2"/>
      <c r="HV3017" s="2"/>
      <c r="HW3017" s="2"/>
      <c r="HX3017" s="2"/>
      <c r="HY3017" s="2"/>
      <c r="HZ3017" s="2"/>
      <c r="IA3017" s="2"/>
      <c r="IB3017" s="2"/>
      <c r="IC3017" s="2"/>
      <c r="ID3017" s="2"/>
      <c r="IE3017" s="2"/>
      <c r="IF3017" s="2"/>
      <c r="IG3017" s="2"/>
      <c r="IH3017" s="2"/>
      <c r="II3017" s="2"/>
      <c r="IJ3017" s="2"/>
      <c r="IK3017" s="2"/>
      <c r="IL3017" s="2"/>
      <c r="IM3017" s="2"/>
      <c r="IN3017" s="2"/>
      <c r="IO3017" s="2"/>
      <c r="IP3017" s="2"/>
      <c r="IQ3017" s="2"/>
    </row>
    <row r="3018" spans="1:251" s="16" customFormat="1" ht="18.75" customHeight="1">
      <c r="A3018" s="8"/>
      <c r="B3018" s="25"/>
      <c r="C3018" s="135" t="s">
        <v>344</v>
      </c>
      <c r="D3018" s="136"/>
      <c r="E3018" s="136"/>
      <c r="F3018" s="136"/>
      <c r="G3018" s="136"/>
      <c r="H3018" s="136"/>
      <c r="I3018" s="136"/>
      <c r="J3018" s="136"/>
      <c r="K3018" s="136"/>
      <c r="L3018" s="136"/>
      <c r="M3018" s="136"/>
      <c r="N3018" s="136"/>
      <c r="O3018" s="136"/>
      <c r="P3018" s="136"/>
      <c r="Q3018" s="136"/>
      <c r="R3018" s="136"/>
      <c r="S3018" s="136"/>
      <c r="T3018" s="136"/>
      <c r="U3018" s="136"/>
      <c r="V3018" s="136"/>
      <c r="W3018" s="136"/>
      <c r="X3018" s="136"/>
      <c r="Y3018" s="136"/>
      <c r="Z3018" s="137"/>
      <c r="AA3018" s="138">
        <v>73094</v>
      </c>
      <c r="AB3018" s="139"/>
      <c r="AC3018" s="139"/>
      <c r="AD3018" s="139"/>
      <c r="AE3018" s="139"/>
      <c r="AF3018" s="139"/>
      <c r="AG3018" s="139"/>
      <c r="AH3018" s="139"/>
      <c r="AI3018" s="140"/>
      <c r="AJ3018" s="138">
        <v>95552</v>
      </c>
      <c r="AK3018" s="139"/>
      <c r="AL3018" s="139"/>
      <c r="AM3018" s="139"/>
      <c r="AN3018" s="139"/>
      <c r="AO3018" s="139"/>
      <c r="AP3018" s="139"/>
      <c r="AQ3018" s="139"/>
      <c r="AR3018" s="140"/>
      <c r="AS3018" s="141"/>
      <c r="AT3018" s="142"/>
      <c r="AU3018" s="142"/>
      <c r="AV3018" s="142"/>
      <c r="AW3018" s="142"/>
      <c r="AX3018" s="143"/>
      <c r="AY3018" s="2"/>
      <c r="AZ3018" s="2"/>
      <c r="BA3018" s="2"/>
      <c r="BB3018" s="2"/>
      <c r="BC3018" s="2"/>
      <c r="BD3018" s="2"/>
      <c r="BE3018" s="2"/>
      <c r="BF3018" s="2"/>
      <c r="BG3018" s="2"/>
      <c r="BH3018" s="2"/>
      <c r="BI3018" s="2"/>
      <c r="BJ3018" s="2"/>
      <c r="BK3018" s="2"/>
      <c r="BL3018" s="2"/>
      <c r="BM3018" s="2"/>
      <c r="BN3018" s="2"/>
      <c r="BO3018" s="2"/>
      <c r="BP3018" s="2"/>
      <c r="BQ3018" s="2"/>
      <c r="BR3018" s="2"/>
      <c r="BS3018" s="2"/>
      <c r="BT3018" s="2"/>
      <c r="BU3018" s="2"/>
      <c r="BV3018" s="2"/>
      <c r="BW3018" s="2"/>
      <c r="BX3018" s="2"/>
      <c r="BY3018" s="2"/>
      <c r="BZ3018" s="2"/>
      <c r="CA3018" s="2"/>
      <c r="CB3018" s="2"/>
      <c r="CC3018" s="2"/>
      <c r="CD3018" s="2"/>
      <c r="CE3018" s="2"/>
      <c r="CF3018" s="2"/>
      <c r="CG3018" s="2"/>
      <c r="CH3018" s="2"/>
      <c r="CI3018" s="2"/>
      <c r="CJ3018" s="2"/>
      <c r="CK3018" s="2"/>
      <c r="CL3018" s="2"/>
      <c r="CM3018" s="2"/>
      <c r="CN3018" s="2"/>
      <c r="CO3018" s="2"/>
      <c r="CP3018" s="2"/>
      <c r="CQ3018" s="2"/>
      <c r="CR3018" s="2"/>
      <c r="CS3018" s="2"/>
      <c r="CT3018" s="2"/>
      <c r="CU3018" s="2"/>
      <c r="CV3018" s="2"/>
      <c r="CW3018" s="2"/>
      <c r="CX3018" s="2"/>
      <c r="CY3018" s="2"/>
      <c r="CZ3018" s="2"/>
      <c r="DA3018" s="2"/>
      <c r="DB3018" s="2"/>
      <c r="DC3018" s="2"/>
      <c r="DD3018" s="2"/>
      <c r="DE3018" s="2"/>
      <c r="DF3018" s="2"/>
      <c r="DG3018" s="2"/>
      <c r="DH3018" s="2"/>
      <c r="DI3018" s="2"/>
      <c r="DJ3018" s="2"/>
      <c r="DK3018" s="2"/>
      <c r="DL3018" s="2"/>
      <c r="DM3018" s="2"/>
      <c r="DN3018" s="2"/>
      <c r="DO3018" s="2"/>
      <c r="DP3018" s="2"/>
      <c r="DQ3018" s="2"/>
      <c r="DR3018" s="2"/>
      <c r="DS3018" s="2"/>
      <c r="DT3018" s="2"/>
      <c r="DU3018" s="2"/>
      <c r="DV3018" s="2"/>
      <c r="DW3018" s="2"/>
      <c r="DX3018" s="2"/>
      <c r="DY3018" s="2"/>
      <c r="DZ3018" s="2"/>
      <c r="EA3018" s="2"/>
      <c r="EB3018" s="2"/>
      <c r="EC3018" s="2"/>
      <c r="ED3018" s="2"/>
      <c r="EE3018" s="2"/>
      <c r="EF3018" s="2"/>
      <c r="EG3018" s="2"/>
      <c r="EH3018" s="2"/>
      <c r="EI3018" s="2"/>
      <c r="EJ3018" s="2"/>
      <c r="EK3018" s="2"/>
      <c r="EL3018" s="2"/>
      <c r="EM3018" s="2"/>
      <c r="EN3018" s="2"/>
      <c r="EO3018" s="2"/>
      <c r="EP3018" s="2"/>
      <c r="EQ3018" s="2"/>
      <c r="ER3018" s="2"/>
      <c r="ES3018" s="2"/>
      <c r="ET3018" s="2"/>
      <c r="EU3018" s="2"/>
      <c r="EV3018" s="2"/>
      <c r="EW3018" s="2"/>
      <c r="EX3018" s="2"/>
      <c r="EY3018" s="2"/>
      <c r="EZ3018" s="2"/>
      <c r="FA3018" s="2"/>
      <c r="FB3018" s="2"/>
      <c r="FC3018" s="2"/>
      <c r="FD3018" s="2"/>
      <c r="FE3018" s="2"/>
      <c r="FF3018" s="2"/>
      <c r="FG3018" s="2"/>
      <c r="FH3018" s="2"/>
      <c r="FI3018" s="2"/>
      <c r="FJ3018" s="2"/>
      <c r="FK3018" s="2"/>
      <c r="FL3018" s="2"/>
      <c r="FM3018" s="2"/>
      <c r="FN3018" s="2"/>
      <c r="FO3018" s="2"/>
      <c r="FP3018" s="2"/>
      <c r="FQ3018" s="2"/>
      <c r="FR3018" s="2"/>
      <c r="FS3018" s="2"/>
      <c r="FT3018" s="2"/>
      <c r="FU3018" s="2"/>
      <c r="FV3018" s="2"/>
      <c r="FW3018" s="2"/>
      <c r="FX3018" s="2"/>
      <c r="FY3018" s="2"/>
      <c r="FZ3018" s="2"/>
      <c r="GA3018" s="2"/>
      <c r="GB3018" s="2"/>
      <c r="GC3018" s="2"/>
      <c r="GD3018" s="2"/>
      <c r="GE3018" s="2"/>
      <c r="GF3018" s="2"/>
      <c r="GG3018" s="2"/>
      <c r="GH3018" s="2"/>
      <c r="GI3018" s="2"/>
      <c r="GJ3018" s="2"/>
      <c r="GK3018" s="2"/>
      <c r="GL3018" s="2"/>
      <c r="GM3018" s="2"/>
      <c r="GN3018" s="2"/>
      <c r="GO3018" s="2"/>
      <c r="GP3018" s="2"/>
      <c r="GQ3018" s="2"/>
      <c r="GR3018" s="2"/>
      <c r="GS3018" s="2"/>
      <c r="GT3018" s="2"/>
      <c r="GU3018" s="2"/>
      <c r="GV3018" s="2"/>
      <c r="GW3018" s="2"/>
      <c r="GX3018" s="2"/>
      <c r="GY3018" s="2"/>
      <c r="GZ3018" s="2"/>
      <c r="HA3018" s="2"/>
      <c r="HB3018" s="2"/>
      <c r="HC3018" s="2"/>
      <c r="HD3018" s="2"/>
      <c r="HE3018" s="2"/>
      <c r="HF3018" s="2"/>
      <c r="HG3018" s="2"/>
      <c r="HH3018" s="2"/>
      <c r="HI3018" s="2"/>
      <c r="HJ3018" s="2"/>
      <c r="HK3018" s="2"/>
      <c r="HL3018" s="2"/>
      <c r="HM3018" s="2"/>
      <c r="HN3018" s="2"/>
      <c r="HO3018" s="2"/>
      <c r="HP3018" s="2"/>
      <c r="HQ3018" s="2"/>
      <c r="HR3018" s="2"/>
      <c r="HS3018" s="2"/>
      <c r="HT3018" s="2"/>
      <c r="HU3018" s="2"/>
      <c r="HV3018" s="2"/>
      <c r="HW3018" s="2"/>
      <c r="HX3018" s="2"/>
      <c r="HY3018" s="2"/>
      <c r="HZ3018" s="2"/>
      <c r="IA3018" s="2"/>
      <c r="IB3018" s="2"/>
      <c r="IC3018" s="2"/>
      <c r="ID3018" s="2"/>
      <c r="IE3018" s="2"/>
      <c r="IF3018" s="2"/>
      <c r="IG3018" s="2"/>
      <c r="IH3018" s="2"/>
      <c r="II3018" s="2"/>
      <c r="IJ3018" s="2"/>
      <c r="IK3018" s="2"/>
      <c r="IL3018" s="2"/>
      <c r="IM3018" s="2"/>
      <c r="IN3018" s="2"/>
      <c r="IO3018" s="2"/>
      <c r="IP3018" s="2"/>
      <c r="IQ3018" s="2"/>
    </row>
    <row r="3019" spans="1:251" s="16" customFormat="1" ht="18.75" customHeight="1" thickBot="1">
      <c r="A3019" s="17"/>
      <c r="B3019" s="144" t="s">
        <v>11</v>
      </c>
      <c r="C3019" s="145"/>
      <c r="D3019" s="145"/>
      <c r="E3019" s="145"/>
      <c r="F3019" s="145"/>
      <c r="G3019" s="145"/>
      <c r="H3019" s="145"/>
      <c r="I3019" s="145"/>
      <c r="J3019" s="145"/>
      <c r="K3019" s="145"/>
      <c r="L3019" s="145"/>
      <c r="M3019" s="145"/>
      <c r="N3019" s="145"/>
      <c r="O3019" s="145"/>
      <c r="P3019" s="145"/>
      <c r="Q3019" s="145"/>
      <c r="R3019" s="145"/>
      <c r="S3019" s="145"/>
      <c r="T3019" s="145"/>
      <c r="U3019" s="145"/>
      <c r="V3019" s="145"/>
      <c r="W3019" s="145"/>
      <c r="X3019" s="145"/>
      <c r="Y3019" s="145"/>
      <c r="Z3019" s="146"/>
      <c r="AA3019" s="147">
        <f>SUM($AA$3017:$AA$3018)</f>
        <v>224980</v>
      </c>
      <c r="AB3019" s="148"/>
      <c r="AC3019" s="148"/>
      <c r="AD3019" s="148"/>
      <c r="AE3019" s="148"/>
      <c r="AF3019" s="148"/>
      <c r="AG3019" s="148"/>
      <c r="AH3019" s="148"/>
      <c r="AI3019" s="149"/>
      <c r="AJ3019" s="147">
        <f>SUM($AJ$3017:$AJ$3018)</f>
        <v>1106732</v>
      </c>
      <c r="AK3019" s="148"/>
      <c r="AL3019" s="148"/>
      <c r="AM3019" s="148"/>
      <c r="AN3019" s="148"/>
      <c r="AO3019" s="148"/>
      <c r="AP3019" s="148"/>
      <c r="AQ3019" s="148"/>
      <c r="AR3019" s="149"/>
      <c r="AS3019" s="150"/>
      <c r="AT3019" s="151"/>
      <c r="AU3019" s="151"/>
      <c r="AV3019" s="151"/>
      <c r="AW3019" s="151"/>
      <c r="AX3019" s="152"/>
      <c r="AY3019" s="2"/>
      <c r="AZ3019" s="2"/>
      <c r="BA3019" s="2"/>
      <c r="BB3019" s="2"/>
      <c r="BC3019" s="2"/>
      <c r="BD3019" s="2"/>
      <c r="BE3019" s="2"/>
      <c r="BF3019" s="2"/>
      <c r="BG3019" s="2"/>
      <c r="BH3019" s="2"/>
      <c r="BI3019" s="2"/>
      <c r="BJ3019" s="2"/>
      <c r="BK3019" s="2"/>
      <c r="BL3019" s="2"/>
      <c r="BM3019" s="2"/>
      <c r="BN3019" s="2"/>
      <c r="BO3019" s="2"/>
      <c r="BP3019" s="2"/>
      <c r="BQ3019" s="2"/>
      <c r="BR3019" s="2"/>
      <c r="BS3019" s="2"/>
      <c r="BT3019" s="2"/>
      <c r="BU3019" s="2"/>
      <c r="BV3019" s="2"/>
      <c r="BW3019" s="2"/>
      <c r="BX3019" s="2"/>
      <c r="BY3019" s="2"/>
      <c r="BZ3019" s="2"/>
      <c r="CA3019" s="2"/>
      <c r="CB3019" s="2"/>
      <c r="CC3019" s="2"/>
      <c r="CD3019" s="2"/>
      <c r="CE3019" s="2"/>
      <c r="CF3019" s="2"/>
      <c r="CG3019" s="2"/>
      <c r="CH3019" s="2"/>
      <c r="CI3019" s="2"/>
      <c r="CJ3019" s="2"/>
      <c r="CK3019" s="2"/>
      <c r="CL3019" s="2"/>
      <c r="CM3019" s="2"/>
      <c r="CN3019" s="2"/>
      <c r="CO3019" s="2"/>
      <c r="CP3019" s="2"/>
      <c r="CQ3019" s="2"/>
      <c r="CR3019" s="2"/>
      <c r="CS3019" s="2"/>
      <c r="CT3019" s="2"/>
      <c r="CU3019" s="2"/>
      <c r="CV3019" s="2"/>
      <c r="CW3019" s="2"/>
      <c r="CX3019" s="2"/>
      <c r="CY3019" s="2"/>
      <c r="CZ3019" s="2"/>
      <c r="DA3019" s="2"/>
      <c r="DB3019" s="2"/>
      <c r="DC3019" s="2"/>
      <c r="DD3019" s="2"/>
      <c r="DE3019" s="2"/>
      <c r="DF3019" s="2"/>
      <c r="DG3019" s="2"/>
      <c r="DH3019" s="2"/>
      <c r="DI3019" s="2"/>
      <c r="DJ3019" s="2"/>
      <c r="DK3019" s="2"/>
      <c r="DL3019" s="2"/>
      <c r="DM3019" s="2"/>
      <c r="DN3019" s="2"/>
      <c r="DO3019" s="2"/>
      <c r="DP3019" s="2"/>
      <c r="DQ3019" s="2"/>
      <c r="DR3019" s="2"/>
      <c r="DS3019" s="2"/>
      <c r="DT3019" s="2"/>
      <c r="DU3019" s="2"/>
      <c r="DV3019" s="2"/>
      <c r="DW3019" s="2"/>
      <c r="DX3019" s="2"/>
      <c r="DY3019" s="2"/>
      <c r="DZ3019" s="2"/>
      <c r="EA3019" s="2"/>
      <c r="EB3019" s="2"/>
      <c r="EC3019" s="2"/>
      <c r="ED3019" s="2"/>
      <c r="EE3019" s="2"/>
      <c r="EF3019" s="2"/>
      <c r="EG3019" s="2"/>
      <c r="EH3019" s="2"/>
      <c r="EI3019" s="2"/>
      <c r="EJ3019" s="2"/>
      <c r="EK3019" s="2"/>
      <c r="EL3019" s="2"/>
      <c r="EM3019" s="2"/>
      <c r="EN3019" s="2"/>
      <c r="EO3019" s="2"/>
      <c r="EP3019" s="2"/>
      <c r="EQ3019" s="2"/>
      <c r="ER3019" s="2"/>
      <c r="ES3019" s="2"/>
      <c r="ET3019" s="2"/>
      <c r="EU3019" s="2"/>
      <c r="EV3019" s="2"/>
      <c r="EW3019" s="2"/>
      <c r="EX3019" s="2"/>
      <c r="EY3019" s="2"/>
      <c r="EZ3019" s="2"/>
      <c r="FA3019" s="2"/>
      <c r="FB3019" s="2"/>
      <c r="FC3019" s="2"/>
      <c r="FD3019" s="2"/>
      <c r="FE3019" s="2"/>
      <c r="FF3019" s="2"/>
      <c r="FG3019" s="2"/>
      <c r="FH3019" s="2"/>
      <c r="FI3019" s="2"/>
      <c r="FJ3019" s="2"/>
      <c r="FK3019" s="2"/>
      <c r="FL3019" s="2"/>
      <c r="FM3019" s="2"/>
      <c r="FN3019" s="2"/>
      <c r="FO3019" s="2"/>
      <c r="FP3019" s="2"/>
      <c r="FQ3019" s="2"/>
      <c r="FR3019" s="2"/>
      <c r="FS3019" s="2"/>
      <c r="FT3019" s="2"/>
      <c r="FU3019" s="2"/>
      <c r="FV3019" s="2"/>
      <c r="FW3019" s="2"/>
      <c r="FX3019" s="2"/>
      <c r="FY3019" s="2"/>
      <c r="FZ3019" s="2"/>
      <c r="GA3019" s="2"/>
      <c r="GB3019" s="2"/>
      <c r="GC3019" s="2"/>
      <c r="GD3019" s="2"/>
      <c r="GE3019" s="2"/>
      <c r="GF3019" s="2"/>
      <c r="GG3019" s="2"/>
      <c r="GH3019" s="2"/>
      <c r="GI3019" s="2"/>
      <c r="GJ3019" s="2"/>
      <c r="GK3019" s="2"/>
      <c r="GL3019" s="2"/>
      <c r="GM3019" s="2"/>
      <c r="GN3019" s="2"/>
      <c r="GO3019" s="2"/>
      <c r="GP3019" s="2"/>
      <c r="GQ3019" s="2"/>
      <c r="GR3019" s="2"/>
      <c r="GS3019" s="2"/>
      <c r="GT3019" s="2"/>
      <c r="GU3019" s="2"/>
      <c r="GV3019" s="2"/>
      <c r="GW3019" s="2"/>
      <c r="GX3019" s="2"/>
      <c r="GY3019" s="2"/>
      <c r="GZ3019" s="2"/>
      <c r="HA3019" s="2"/>
      <c r="HB3019" s="2"/>
      <c r="HC3019" s="2"/>
      <c r="HD3019" s="2"/>
      <c r="HE3019" s="2"/>
      <c r="HF3019" s="2"/>
      <c r="HG3019" s="2"/>
      <c r="HH3019" s="2"/>
      <c r="HI3019" s="2"/>
      <c r="HJ3019" s="2"/>
      <c r="HK3019" s="2"/>
      <c r="HL3019" s="2"/>
      <c r="HM3019" s="2"/>
      <c r="HN3019" s="2"/>
      <c r="HO3019" s="2"/>
      <c r="HP3019" s="2"/>
      <c r="HQ3019" s="2"/>
      <c r="HR3019" s="2"/>
      <c r="HS3019" s="2"/>
      <c r="HT3019" s="2"/>
      <c r="HU3019" s="2"/>
      <c r="HV3019" s="2"/>
      <c r="HW3019" s="2"/>
      <c r="HX3019" s="2"/>
      <c r="HY3019" s="2"/>
      <c r="HZ3019" s="2"/>
      <c r="IA3019" s="2"/>
      <c r="IB3019" s="2"/>
      <c r="IC3019" s="2"/>
      <c r="ID3019" s="2"/>
      <c r="IE3019" s="2"/>
      <c r="IF3019" s="2"/>
      <c r="IG3019" s="2"/>
      <c r="IH3019" s="2"/>
      <c r="II3019" s="2"/>
      <c r="IJ3019" s="2"/>
      <c r="IK3019" s="2"/>
      <c r="IL3019" s="2"/>
      <c r="IM3019" s="2"/>
      <c r="IN3019" s="2"/>
      <c r="IO3019" s="2"/>
      <c r="IP3019" s="2"/>
      <c r="IQ3019" s="2"/>
    </row>
    <row r="3021" spans="1:251" ht="19.2">
      <c r="A3021" s="1" t="s">
        <v>0</v>
      </c>
      <c r="AW3021" s="3"/>
      <c r="AX3021" s="4"/>
      <c r="AY3021" s="3"/>
    </row>
    <row r="3023" spans="1:251" ht="18">
      <c r="B3023" s="115" t="s">
        <v>8</v>
      </c>
      <c r="C3023" s="116"/>
      <c r="D3023" s="116"/>
      <c r="E3023" s="116"/>
      <c r="F3023" s="116"/>
      <c r="G3023" s="116"/>
      <c r="H3023" s="116"/>
      <c r="I3023" s="116"/>
      <c r="J3023" s="116"/>
      <c r="K3023" s="116"/>
      <c r="L3023" s="116"/>
      <c r="M3023" s="116"/>
      <c r="N3023" s="116"/>
      <c r="O3023" s="116"/>
      <c r="P3023" s="116"/>
      <c r="Q3023" s="116"/>
      <c r="R3023" s="116"/>
      <c r="S3023" s="116"/>
      <c r="T3023" s="116"/>
      <c r="U3023" s="116"/>
      <c r="V3023" s="116"/>
      <c r="W3023" s="116"/>
      <c r="X3023" s="116"/>
      <c r="Y3023" s="116"/>
      <c r="Z3023" s="116"/>
      <c r="AA3023" s="116"/>
      <c r="AB3023" s="116"/>
      <c r="AC3023" s="116"/>
      <c r="AD3023" s="116"/>
      <c r="AE3023" s="116"/>
      <c r="AF3023" s="116"/>
      <c r="AG3023" s="116"/>
      <c r="AH3023" s="116"/>
      <c r="AI3023" s="116"/>
      <c r="AJ3023" s="116"/>
      <c r="AK3023" s="116"/>
      <c r="AL3023" s="116"/>
      <c r="AM3023" s="116"/>
      <c r="AN3023" s="116"/>
      <c r="AO3023" s="116"/>
      <c r="AP3023" s="116"/>
      <c r="AQ3023" s="116"/>
      <c r="AR3023" s="116"/>
      <c r="AS3023" s="116"/>
      <c r="AT3023" s="116"/>
      <c r="AU3023" s="116"/>
      <c r="AV3023" s="116"/>
      <c r="AW3023" s="116"/>
      <c r="AX3023" s="116"/>
    </row>
    <row r="3024" spans="1:251">
      <c r="Z3024" s="5"/>
      <c r="AD3024" s="5"/>
      <c r="AE3024" s="5"/>
      <c r="AF3024" s="5"/>
      <c r="AG3024" s="5"/>
      <c r="AH3024" s="5"/>
      <c r="AI3024" s="5"/>
      <c r="AO3024" s="5"/>
    </row>
    <row r="3025" spans="1:113" ht="13.8" thickBot="1">
      <c r="Z3025" s="5"/>
      <c r="AD3025" s="5"/>
      <c r="AE3025" s="5"/>
      <c r="AF3025" s="5"/>
      <c r="AG3025" s="5"/>
      <c r="AH3025" s="5"/>
      <c r="AI3025" s="5"/>
      <c r="AO3025" s="5"/>
      <c r="DI3025" s="6"/>
    </row>
    <row r="3026" spans="1:113" ht="24.75" customHeight="1" thickBot="1">
      <c r="B3026" s="117" t="s">
        <v>1</v>
      </c>
      <c r="C3026" s="118"/>
      <c r="D3026" s="118"/>
      <c r="E3026" s="118"/>
      <c r="F3026" s="118"/>
      <c r="G3026" s="118"/>
      <c r="H3026" s="119" t="s">
        <v>348</v>
      </c>
      <c r="I3026" s="120"/>
      <c r="J3026" s="120"/>
      <c r="K3026" s="120"/>
      <c r="L3026" s="120"/>
      <c r="M3026" s="120"/>
      <c r="N3026" s="120"/>
      <c r="O3026" s="120"/>
      <c r="P3026" s="120"/>
      <c r="Q3026" s="120"/>
      <c r="R3026" s="120"/>
      <c r="S3026" s="120"/>
      <c r="T3026" s="120"/>
      <c r="U3026" s="120"/>
      <c r="V3026" s="120"/>
      <c r="W3026" s="120"/>
      <c r="X3026" s="120"/>
      <c r="Y3026" s="120"/>
      <c r="Z3026" s="120"/>
      <c r="AA3026" s="120"/>
      <c r="AB3026" s="120"/>
      <c r="AC3026" s="120"/>
      <c r="AD3026" s="120"/>
      <c r="AE3026" s="120"/>
      <c r="AF3026" s="120"/>
      <c r="AG3026" s="120"/>
      <c r="AH3026" s="120"/>
      <c r="AI3026" s="120"/>
      <c r="AJ3026" s="120"/>
      <c r="AK3026" s="120"/>
      <c r="AL3026" s="120"/>
      <c r="AM3026" s="120"/>
      <c r="AN3026" s="120"/>
      <c r="AO3026" s="120"/>
      <c r="AP3026" s="120"/>
      <c r="AQ3026" s="120"/>
      <c r="AR3026" s="120"/>
      <c r="AS3026" s="120"/>
      <c r="AT3026" s="120"/>
      <c r="AU3026" s="120"/>
      <c r="AV3026" s="120"/>
      <c r="AW3026" s="120"/>
      <c r="AX3026" s="121"/>
      <c r="DI3026" s="6"/>
    </row>
    <row r="3027" spans="1:113" ht="14.4">
      <c r="B3027" s="7"/>
      <c r="C3027" s="7"/>
      <c r="D3027" s="7"/>
      <c r="E3027" s="7"/>
      <c r="F3027" s="7"/>
      <c r="G3027" s="7"/>
      <c r="H3027" s="8"/>
      <c r="I3027" s="8"/>
      <c r="J3027" s="8"/>
      <c r="K3027" s="8"/>
      <c r="L3027" s="9"/>
      <c r="M3027" s="9"/>
      <c r="N3027" s="9"/>
      <c r="O3027" s="9"/>
      <c r="P3027" s="8"/>
      <c r="Q3027" s="8"/>
      <c r="R3027" s="8"/>
      <c r="S3027" s="8"/>
      <c r="T3027" s="8"/>
      <c r="U3027" s="8"/>
      <c r="V3027" s="10"/>
      <c r="W3027" s="10"/>
      <c r="X3027" s="10"/>
      <c r="Y3027" s="10"/>
      <c r="Z3027" s="10"/>
      <c r="AA3027" s="10"/>
      <c r="AB3027" s="10"/>
      <c r="AC3027" s="10"/>
      <c r="AD3027" s="10"/>
      <c r="AE3027" s="10"/>
      <c r="AF3027" s="10"/>
      <c r="AG3027" s="10"/>
      <c r="AH3027" s="10"/>
      <c r="AI3027" s="10"/>
      <c r="AJ3027" s="10"/>
      <c r="AK3027" s="10"/>
      <c r="AL3027" s="10"/>
      <c r="AM3027" s="10"/>
      <c r="AN3027" s="10"/>
      <c r="AO3027" s="10"/>
      <c r="AP3027" s="10"/>
      <c r="AQ3027" s="10"/>
      <c r="AR3027" s="10"/>
      <c r="AS3027" s="10"/>
      <c r="AT3027" s="10"/>
      <c r="AU3027" s="10"/>
      <c r="AV3027" s="10"/>
      <c r="AW3027" s="10"/>
      <c r="AX3027" s="10"/>
      <c r="DI3027" s="6"/>
    </row>
    <row r="3028" spans="1:113" ht="15" thickBot="1">
      <c r="A3028" s="11"/>
      <c r="B3028" s="10" t="s">
        <v>2</v>
      </c>
      <c r="C3028" s="8"/>
      <c r="D3028" s="8"/>
      <c r="E3028" s="8"/>
      <c r="F3028" s="8"/>
      <c r="G3028" s="8"/>
      <c r="H3028" s="8"/>
      <c r="I3028" s="8"/>
      <c r="J3028" s="8"/>
      <c r="K3028" s="8"/>
      <c r="L3028" s="9"/>
      <c r="M3028" s="9"/>
      <c r="N3028" s="9"/>
      <c r="O3028" s="9"/>
      <c r="P3028" s="8"/>
      <c r="Q3028" s="8"/>
      <c r="R3028" s="8"/>
      <c r="S3028" s="8"/>
      <c r="T3028" s="8"/>
      <c r="U3028" s="8"/>
      <c r="V3028" s="10"/>
      <c r="W3028" s="10"/>
      <c r="X3028" s="10"/>
      <c r="Y3028" s="10"/>
      <c r="Z3028" s="10"/>
      <c r="AA3028" s="10"/>
      <c r="AB3028" s="10"/>
      <c r="AC3028" s="10"/>
      <c r="AD3028" s="10"/>
      <c r="AE3028" s="10"/>
      <c r="AF3028" s="10"/>
      <c r="AG3028" s="10"/>
      <c r="AH3028" s="10"/>
      <c r="AI3028" s="10"/>
      <c r="AJ3028" s="10"/>
      <c r="AK3028" s="10"/>
      <c r="AL3028" s="10"/>
      <c r="AM3028" s="10"/>
      <c r="AN3028" s="10"/>
      <c r="AO3028" s="10"/>
      <c r="AP3028" s="10"/>
      <c r="AQ3028" s="10"/>
      <c r="AR3028" s="10"/>
      <c r="AS3028" s="10"/>
      <c r="AT3028" s="10"/>
      <c r="AU3028" s="10"/>
      <c r="AV3028" s="10"/>
      <c r="AW3028" s="10"/>
      <c r="AX3028" s="10"/>
      <c r="DI3028" s="6"/>
    </row>
    <row r="3029" spans="1:113" ht="14.4">
      <c r="A3029" s="8"/>
      <c r="B3029" s="12"/>
      <c r="C3029" s="7"/>
      <c r="D3029" s="7"/>
      <c r="E3029" s="7"/>
      <c r="F3029" s="7"/>
      <c r="G3029" s="7"/>
      <c r="H3029" s="7"/>
      <c r="I3029" s="7"/>
      <c r="J3029" s="7"/>
      <c r="K3029" s="7"/>
      <c r="L3029" s="13"/>
      <c r="M3029" s="13"/>
      <c r="N3029" s="13"/>
      <c r="O3029" s="13"/>
      <c r="P3029" s="7"/>
      <c r="Q3029" s="7"/>
      <c r="R3029" s="7"/>
      <c r="S3029" s="7"/>
      <c r="T3029" s="7"/>
      <c r="U3029" s="7"/>
      <c r="V3029" s="14"/>
      <c r="W3029" s="14"/>
      <c r="X3029" s="14"/>
      <c r="Y3029" s="14"/>
      <c r="Z3029" s="14"/>
      <c r="AA3029" s="14"/>
      <c r="AB3029" s="14"/>
      <c r="AC3029" s="14"/>
      <c r="AD3029" s="14"/>
      <c r="AE3029" s="14"/>
      <c r="AF3029" s="14"/>
      <c r="AG3029" s="14"/>
      <c r="AH3029" s="14"/>
      <c r="AI3029" s="14"/>
      <c r="AJ3029" s="14"/>
      <c r="AK3029" s="14"/>
      <c r="AL3029" s="14"/>
      <c r="AM3029" s="14"/>
      <c r="AN3029" s="14"/>
      <c r="AO3029" s="14"/>
      <c r="AP3029" s="14"/>
      <c r="AQ3029" s="14"/>
      <c r="AR3029" s="14"/>
      <c r="AS3029" s="14"/>
      <c r="AT3029" s="14"/>
      <c r="AU3029" s="14"/>
      <c r="AV3029" s="14"/>
      <c r="AW3029" s="14"/>
      <c r="AX3029" s="15"/>
    </row>
    <row r="3030" spans="1:113" ht="12" customHeight="1">
      <c r="A3030" s="8"/>
      <c r="B3030" s="122" t="s">
        <v>770</v>
      </c>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4"/>
    </row>
    <row r="3031" spans="1:113" ht="12" customHeight="1">
      <c r="A3031" s="8"/>
      <c r="B3031" s="122"/>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4"/>
      <c r="BC3031" s="16"/>
    </row>
    <row r="3032" spans="1:113" ht="12" customHeight="1">
      <c r="A3032" s="8"/>
      <c r="B3032" s="122"/>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4"/>
    </row>
    <row r="3033" spans="1:113" ht="12" customHeight="1">
      <c r="A3033" s="8"/>
      <c r="B3033" s="122"/>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4"/>
    </row>
    <row r="3034" spans="1:113" ht="12" customHeight="1">
      <c r="A3034" s="8"/>
      <c r="B3034" s="122"/>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4"/>
    </row>
    <row r="3035" spans="1:113" ht="15" thickBot="1">
      <c r="A3035" s="17"/>
      <c r="B3035" s="18"/>
      <c r="C3035" s="19"/>
      <c r="D3035" s="19"/>
      <c r="E3035" s="19"/>
      <c r="F3035" s="19"/>
      <c r="G3035" s="19"/>
      <c r="H3035" s="19"/>
      <c r="I3035" s="19"/>
      <c r="J3035" s="19"/>
      <c r="K3035" s="19"/>
      <c r="L3035" s="19"/>
      <c r="M3035" s="19"/>
      <c r="N3035" s="19"/>
      <c r="O3035" s="19"/>
      <c r="P3035" s="19"/>
      <c r="Q3035" s="19"/>
      <c r="R3035" s="19"/>
      <c r="S3035" s="19"/>
      <c r="T3035" s="19"/>
      <c r="U3035" s="19"/>
      <c r="V3035" s="19"/>
      <c r="W3035" s="19"/>
      <c r="X3035" s="19"/>
      <c r="Y3035" s="19"/>
      <c r="Z3035" s="19"/>
      <c r="AA3035" s="19"/>
      <c r="AB3035" s="19"/>
      <c r="AC3035" s="19"/>
      <c r="AD3035" s="19"/>
      <c r="AE3035" s="19"/>
      <c r="AF3035" s="19"/>
      <c r="AG3035" s="19"/>
      <c r="AH3035" s="19"/>
      <c r="AI3035" s="19"/>
      <c r="AJ3035" s="19"/>
      <c r="AK3035" s="19"/>
      <c r="AL3035" s="19"/>
      <c r="AM3035" s="19"/>
      <c r="AN3035" s="19"/>
      <c r="AO3035" s="19"/>
      <c r="AP3035" s="19"/>
      <c r="AQ3035" s="19"/>
      <c r="AR3035" s="19"/>
      <c r="AS3035" s="19"/>
      <c r="AT3035" s="19"/>
      <c r="AU3035" s="19"/>
      <c r="AV3035" s="19"/>
      <c r="AW3035" s="19"/>
      <c r="AX3035" s="20"/>
    </row>
    <row r="3036" spans="1:113">
      <c r="B3036" s="21"/>
    </row>
    <row r="3037" spans="1:113" ht="15" thickBot="1">
      <c r="A3037" s="11"/>
      <c r="B3037" s="10" t="s">
        <v>3</v>
      </c>
      <c r="C3037" s="8"/>
      <c r="D3037" s="8"/>
      <c r="E3037" s="8"/>
      <c r="F3037" s="8"/>
      <c r="G3037" s="8"/>
      <c r="H3037" s="8"/>
      <c r="I3037" s="8"/>
      <c r="J3037" s="8"/>
      <c r="K3037" s="8"/>
      <c r="L3037" s="9"/>
      <c r="M3037" s="9"/>
      <c r="N3037" s="9"/>
      <c r="O3037" s="9"/>
      <c r="P3037" s="8"/>
      <c r="Q3037" s="8"/>
      <c r="R3037" s="8"/>
      <c r="S3037" s="8"/>
      <c r="T3037" s="8"/>
      <c r="U3037" s="8"/>
      <c r="V3037" s="10"/>
      <c r="W3037" s="10"/>
      <c r="X3037" s="10"/>
      <c r="Y3037" s="10"/>
      <c r="Z3037" s="10"/>
      <c r="AA3037" s="10"/>
      <c r="AB3037" s="10"/>
      <c r="AC3037" s="10"/>
      <c r="AD3037" s="10"/>
      <c r="AE3037" s="10"/>
      <c r="AF3037" s="10"/>
      <c r="AG3037" s="10"/>
      <c r="AH3037" s="10"/>
      <c r="AI3037" s="10"/>
      <c r="AJ3037" s="10"/>
      <c r="AK3037" s="10"/>
      <c r="AL3037" s="10"/>
      <c r="AM3037" s="10"/>
      <c r="AN3037" s="10"/>
      <c r="AO3037" s="10"/>
      <c r="AP3037" s="10"/>
      <c r="AQ3037" s="10"/>
      <c r="AR3037" s="10"/>
      <c r="AS3037" s="10"/>
      <c r="AT3037" s="10"/>
      <c r="AU3037" s="10"/>
      <c r="AV3037" s="10"/>
      <c r="AW3037" s="10"/>
      <c r="AX3037" s="10"/>
      <c r="DI3037" s="6"/>
    </row>
    <row r="3038" spans="1:113" ht="14.4">
      <c r="A3038" s="8"/>
      <c r="B3038" s="12"/>
      <c r="C3038" s="7"/>
      <c r="D3038" s="7"/>
      <c r="E3038" s="7"/>
      <c r="F3038" s="7"/>
      <c r="G3038" s="7"/>
      <c r="H3038" s="7"/>
      <c r="I3038" s="7"/>
      <c r="J3038" s="7"/>
      <c r="K3038" s="7"/>
      <c r="L3038" s="13"/>
      <c r="M3038" s="13"/>
      <c r="N3038" s="13"/>
      <c r="O3038" s="13"/>
      <c r="P3038" s="7"/>
      <c r="Q3038" s="7"/>
      <c r="R3038" s="7"/>
      <c r="S3038" s="7"/>
      <c r="T3038" s="7"/>
      <c r="U3038" s="7"/>
      <c r="V3038" s="14"/>
      <c r="W3038" s="14"/>
      <c r="X3038" s="14"/>
      <c r="Y3038" s="14"/>
      <c r="Z3038" s="14"/>
      <c r="AA3038" s="14"/>
      <c r="AB3038" s="14"/>
      <c r="AC3038" s="14"/>
      <c r="AD3038" s="14"/>
      <c r="AE3038" s="14"/>
      <c r="AF3038" s="14"/>
      <c r="AG3038" s="14"/>
      <c r="AH3038" s="14"/>
      <c r="AI3038" s="14"/>
      <c r="AJ3038" s="14"/>
      <c r="AK3038" s="14"/>
      <c r="AL3038" s="14"/>
      <c r="AM3038" s="14"/>
      <c r="AN3038" s="14"/>
      <c r="AO3038" s="14"/>
      <c r="AP3038" s="14"/>
      <c r="AQ3038" s="14"/>
      <c r="AR3038" s="14"/>
      <c r="AS3038" s="14"/>
      <c r="AT3038" s="14"/>
      <c r="AU3038" s="14"/>
      <c r="AV3038" s="14"/>
      <c r="AW3038" s="14"/>
      <c r="AX3038" s="15"/>
    </row>
    <row r="3039" spans="1:113" ht="12" customHeight="1">
      <c r="A3039" s="8"/>
      <c r="B3039" s="122" t="s">
        <v>833</v>
      </c>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4"/>
    </row>
    <row r="3040" spans="1:113" ht="12" customHeight="1">
      <c r="A3040" s="8"/>
      <c r="B3040" s="122"/>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4"/>
      <c r="BC3040" s="16"/>
    </row>
    <row r="3041" spans="1:251" ht="12" customHeight="1">
      <c r="A3041" s="8"/>
      <c r="B3041" s="122"/>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4"/>
    </row>
    <row r="3042" spans="1:251" ht="12" customHeight="1">
      <c r="A3042" s="8"/>
      <c r="B3042" s="122"/>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4"/>
    </row>
    <row r="3043" spans="1:251" ht="12" customHeight="1">
      <c r="A3043" s="8"/>
      <c r="B3043" s="122"/>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4"/>
    </row>
    <row r="3044" spans="1:251" ht="15" thickBot="1">
      <c r="A3044" s="17"/>
      <c r="B3044" s="18"/>
      <c r="C3044" s="19"/>
      <c r="D3044" s="19"/>
      <c r="E3044" s="19"/>
      <c r="F3044" s="19"/>
      <c r="G3044" s="19"/>
      <c r="H3044" s="19"/>
      <c r="I3044" s="19"/>
      <c r="J3044" s="19"/>
      <c r="K3044" s="19"/>
      <c r="L3044" s="19"/>
      <c r="M3044" s="19"/>
      <c r="N3044" s="19"/>
      <c r="O3044" s="19"/>
      <c r="P3044" s="19"/>
      <c r="Q3044" s="19"/>
      <c r="R3044" s="19"/>
      <c r="S3044" s="19"/>
      <c r="T3044" s="19"/>
      <c r="U3044" s="19"/>
      <c r="V3044" s="19"/>
      <c r="W3044" s="19"/>
      <c r="X3044" s="19"/>
      <c r="Y3044" s="19"/>
      <c r="Z3044" s="19"/>
      <c r="AA3044" s="19"/>
      <c r="AB3044" s="19"/>
      <c r="AC3044" s="19"/>
      <c r="AD3044" s="19"/>
      <c r="AE3044" s="19"/>
      <c r="AF3044" s="19"/>
      <c r="AG3044" s="19"/>
      <c r="AH3044" s="19"/>
      <c r="AI3044" s="19"/>
      <c r="AJ3044" s="19"/>
      <c r="AK3044" s="19"/>
      <c r="AL3044" s="19"/>
      <c r="AM3044" s="19"/>
      <c r="AN3044" s="19"/>
      <c r="AO3044" s="19"/>
      <c r="AP3044" s="19"/>
      <c r="AQ3044" s="19"/>
      <c r="AR3044" s="19"/>
      <c r="AS3044" s="19"/>
      <c r="AT3044" s="19"/>
      <c r="AU3044" s="19"/>
      <c r="AV3044" s="19"/>
      <c r="AW3044" s="19"/>
      <c r="AX3044" s="20"/>
    </row>
    <row r="3045" spans="1:251">
      <c r="B3045" s="21"/>
    </row>
    <row r="3046" spans="1:251" ht="14.4">
      <c r="B3046" s="10" t="s">
        <v>4</v>
      </c>
      <c r="C3046" s="8"/>
      <c r="D3046" s="8"/>
      <c r="E3046" s="8"/>
      <c r="F3046" s="8"/>
      <c r="G3046" s="8"/>
      <c r="H3046" s="8"/>
      <c r="I3046" s="8"/>
      <c r="J3046" s="8"/>
      <c r="K3046" s="8"/>
      <c r="L3046" s="9"/>
      <c r="M3046" s="9"/>
      <c r="N3046" s="9"/>
      <c r="O3046" s="9"/>
      <c r="P3046" s="8"/>
      <c r="Q3046" s="8"/>
      <c r="R3046" s="8"/>
      <c r="S3046" s="8"/>
      <c r="T3046" s="8"/>
      <c r="U3046" s="8"/>
      <c r="V3046" s="10"/>
      <c r="W3046" s="10"/>
      <c r="X3046" s="10"/>
      <c r="Y3046" s="10"/>
      <c r="Z3046" s="10"/>
      <c r="AA3046" s="10"/>
      <c r="AB3046" s="10"/>
      <c r="AC3046" s="10"/>
      <c r="AD3046" s="10"/>
      <c r="AE3046" s="10"/>
      <c r="AF3046" s="10"/>
      <c r="AG3046" s="10"/>
      <c r="AH3046" s="10"/>
      <c r="AI3046" s="10"/>
      <c r="AJ3046" s="10"/>
      <c r="AK3046" s="10"/>
      <c r="AL3046" s="10"/>
      <c r="AM3046" s="10"/>
      <c r="AN3046" s="10"/>
      <c r="AO3046" s="10"/>
      <c r="AP3046" s="10"/>
      <c r="AQ3046" s="10"/>
      <c r="AR3046" s="10"/>
      <c r="AS3046" s="10"/>
      <c r="AT3046" s="10"/>
      <c r="AU3046" s="10"/>
      <c r="AV3046" s="10"/>
      <c r="AW3046" s="10"/>
      <c r="AX3046" s="10"/>
    </row>
    <row r="3047" spans="1:251" ht="15" thickBot="1">
      <c r="B3047" s="8"/>
      <c r="C3047" s="8"/>
      <c r="D3047" s="8"/>
      <c r="E3047" s="8"/>
      <c r="F3047" s="8"/>
      <c r="G3047" s="8"/>
      <c r="H3047" s="8"/>
      <c r="I3047" s="8"/>
      <c r="J3047" s="8"/>
      <c r="K3047" s="8"/>
      <c r="L3047" s="9"/>
      <c r="M3047" s="9"/>
      <c r="N3047" s="9"/>
      <c r="O3047" s="9"/>
      <c r="P3047" s="8"/>
      <c r="Q3047" s="8"/>
      <c r="R3047" s="8"/>
      <c r="S3047" s="8"/>
      <c r="T3047" s="8"/>
      <c r="U3047" s="8"/>
      <c r="V3047" s="10"/>
      <c r="W3047" s="10"/>
      <c r="X3047" s="10"/>
      <c r="Y3047" s="10"/>
      <c r="Z3047" s="10"/>
      <c r="AA3047" s="10"/>
      <c r="AB3047" s="10"/>
      <c r="AC3047" s="10"/>
      <c r="AD3047" s="10"/>
      <c r="AE3047" s="10"/>
      <c r="AF3047" s="10"/>
      <c r="AG3047" s="10"/>
      <c r="AH3047" s="10"/>
      <c r="AI3047" s="10"/>
      <c r="AJ3047" s="10"/>
      <c r="AK3047" s="10"/>
      <c r="AL3047" s="10"/>
      <c r="AM3047" s="10"/>
      <c r="AN3047" s="10"/>
      <c r="AO3047" s="10"/>
      <c r="AP3047" s="10"/>
      <c r="AQ3047" s="10"/>
      <c r="AR3047" s="10"/>
      <c r="AS3047" s="10"/>
      <c r="AT3047" s="10"/>
      <c r="AU3047" s="10"/>
      <c r="AV3047" s="10"/>
      <c r="AW3047" s="10"/>
      <c r="AX3047" s="22" t="s">
        <v>5</v>
      </c>
    </row>
    <row r="3048" spans="1:251" s="16" customFormat="1" ht="13.5" customHeight="1">
      <c r="A3048" s="8"/>
      <c r="B3048" s="125" t="s">
        <v>6</v>
      </c>
      <c r="C3048" s="126"/>
      <c r="D3048" s="126"/>
      <c r="E3048" s="126"/>
      <c r="F3048" s="126"/>
      <c r="G3048" s="126"/>
      <c r="H3048" s="126"/>
      <c r="I3048" s="126"/>
      <c r="J3048" s="126"/>
      <c r="K3048" s="126"/>
      <c r="L3048" s="126"/>
      <c r="M3048" s="126"/>
      <c r="N3048" s="126"/>
      <c r="O3048" s="126"/>
      <c r="P3048" s="126"/>
      <c r="Q3048" s="126"/>
      <c r="R3048" s="126"/>
      <c r="S3048" s="126"/>
      <c r="T3048" s="126"/>
      <c r="U3048" s="126"/>
      <c r="V3048" s="126"/>
      <c r="W3048" s="126"/>
      <c r="X3048" s="126"/>
      <c r="Y3048" s="126"/>
      <c r="Z3048" s="127"/>
      <c r="AA3048" s="131" t="s">
        <v>9</v>
      </c>
      <c r="AB3048" s="126"/>
      <c r="AC3048" s="126"/>
      <c r="AD3048" s="126"/>
      <c r="AE3048" s="126"/>
      <c r="AF3048" s="126"/>
      <c r="AG3048" s="126"/>
      <c r="AH3048" s="126"/>
      <c r="AI3048" s="127"/>
      <c r="AJ3048" s="131" t="s">
        <v>10</v>
      </c>
      <c r="AK3048" s="126"/>
      <c r="AL3048" s="126"/>
      <c r="AM3048" s="126"/>
      <c r="AN3048" s="126"/>
      <c r="AO3048" s="126"/>
      <c r="AP3048" s="126"/>
      <c r="AQ3048" s="126"/>
      <c r="AR3048" s="127"/>
      <c r="AS3048" s="131" t="s">
        <v>7</v>
      </c>
      <c r="AT3048" s="126"/>
      <c r="AU3048" s="126"/>
      <c r="AV3048" s="126"/>
      <c r="AW3048" s="126"/>
      <c r="AX3048" s="133"/>
      <c r="AY3048" s="2"/>
      <c r="AZ3048" s="2"/>
      <c r="BA3048" s="2"/>
      <c r="BB3048" s="2"/>
      <c r="BC3048" s="2"/>
      <c r="BD3048" s="2"/>
      <c r="BE3048" s="2"/>
      <c r="BF3048" s="2"/>
      <c r="BG3048" s="2"/>
      <c r="BH3048" s="2"/>
      <c r="BI3048" s="2"/>
      <c r="BJ3048" s="2"/>
      <c r="BK3048" s="2"/>
      <c r="BL3048" s="2"/>
      <c r="BM3048" s="2"/>
      <c r="BN3048" s="2"/>
      <c r="BO3048" s="2"/>
      <c r="BP3048" s="2"/>
      <c r="BQ3048" s="2"/>
      <c r="BR3048" s="2"/>
      <c r="BS3048" s="2"/>
      <c r="BT3048" s="2"/>
      <c r="BU3048" s="2"/>
      <c r="BV3048" s="2"/>
      <c r="BW3048" s="2"/>
      <c r="BX3048" s="2"/>
      <c r="BY3048" s="2"/>
      <c r="BZ3048" s="2"/>
      <c r="CA3048" s="2"/>
      <c r="CB3048" s="2"/>
      <c r="CC3048" s="2"/>
      <c r="CD3048" s="2"/>
      <c r="CE3048" s="2"/>
      <c r="CF3048" s="2"/>
      <c r="CG3048" s="2"/>
      <c r="CH3048" s="2"/>
      <c r="CI3048" s="2"/>
      <c r="CJ3048" s="2"/>
      <c r="CK3048" s="2"/>
      <c r="CL3048" s="2"/>
      <c r="CM3048" s="2"/>
      <c r="CN3048" s="2"/>
      <c r="CO3048" s="2"/>
      <c r="CP3048" s="2"/>
      <c r="CQ3048" s="2"/>
      <c r="CR3048" s="2"/>
      <c r="CS3048" s="2"/>
      <c r="CT3048" s="2"/>
      <c r="CU3048" s="2"/>
      <c r="CV3048" s="2"/>
      <c r="CW3048" s="2"/>
      <c r="CX3048" s="2"/>
      <c r="CY3048" s="2"/>
      <c r="CZ3048" s="2"/>
      <c r="DA3048" s="2"/>
      <c r="DB3048" s="2"/>
      <c r="DC3048" s="2"/>
      <c r="DD3048" s="2"/>
      <c r="DE3048" s="2"/>
      <c r="DF3048" s="2"/>
      <c r="DG3048" s="2"/>
      <c r="DH3048" s="2"/>
      <c r="DI3048" s="2"/>
      <c r="DJ3048" s="2"/>
      <c r="DK3048" s="2"/>
      <c r="DL3048" s="2"/>
      <c r="DM3048" s="2"/>
      <c r="DN3048" s="2"/>
      <c r="DO3048" s="2"/>
      <c r="DP3048" s="2"/>
      <c r="DQ3048" s="2"/>
      <c r="DR3048" s="2"/>
      <c r="DS3048" s="2"/>
      <c r="DT3048" s="2"/>
      <c r="DU3048" s="2"/>
      <c r="DV3048" s="2"/>
      <c r="DW3048" s="2"/>
      <c r="DX3048" s="2"/>
      <c r="DY3048" s="2"/>
      <c r="DZ3048" s="2"/>
      <c r="EA3048" s="2"/>
      <c r="EB3048" s="2"/>
      <c r="EC3048" s="2"/>
      <c r="ED3048" s="2"/>
      <c r="EE3048" s="2"/>
      <c r="EF3048" s="2"/>
      <c r="EG3048" s="2"/>
      <c r="EH3048" s="2"/>
      <c r="EI3048" s="2"/>
      <c r="EJ3048" s="2"/>
      <c r="EK3048" s="2"/>
      <c r="EL3048" s="2"/>
      <c r="EM3048" s="2"/>
      <c r="EN3048" s="2"/>
      <c r="EO3048" s="2"/>
      <c r="EP3048" s="2"/>
      <c r="EQ3048" s="2"/>
      <c r="ER3048" s="2"/>
      <c r="ES3048" s="2"/>
      <c r="ET3048" s="2"/>
      <c r="EU3048" s="2"/>
      <c r="EV3048" s="2"/>
      <c r="EW3048" s="2"/>
      <c r="EX3048" s="2"/>
      <c r="EY3048" s="2"/>
      <c r="EZ3048" s="2"/>
      <c r="FA3048" s="2"/>
      <c r="FB3048" s="2"/>
      <c r="FC3048" s="2"/>
      <c r="FD3048" s="2"/>
      <c r="FE3048" s="2"/>
      <c r="FF3048" s="2"/>
      <c r="FG3048" s="2"/>
      <c r="FH3048" s="2"/>
      <c r="FI3048" s="2"/>
      <c r="FJ3048" s="2"/>
      <c r="FK3048" s="2"/>
      <c r="FL3048" s="2"/>
      <c r="FM3048" s="2"/>
      <c r="FN3048" s="2"/>
      <c r="FO3048" s="2"/>
      <c r="FP3048" s="2"/>
      <c r="FQ3048" s="2"/>
      <c r="FR3048" s="2"/>
      <c r="FS3048" s="2"/>
      <c r="FT3048" s="2"/>
      <c r="FU3048" s="2"/>
      <c r="FV3048" s="2"/>
      <c r="FW3048" s="2"/>
      <c r="FX3048" s="2"/>
      <c r="FY3048" s="2"/>
      <c r="FZ3048" s="2"/>
      <c r="GA3048" s="2"/>
      <c r="GB3048" s="2"/>
      <c r="GC3048" s="2"/>
      <c r="GD3048" s="2"/>
      <c r="GE3048" s="2"/>
      <c r="GF3048" s="2"/>
      <c r="GG3048" s="2"/>
      <c r="GH3048" s="2"/>
      <c r="GI3048" s="2"/>
      <c r="GJ3048" s="2"/>
      <c r="GK3048" s="2"/>
      <c r="GL3048" s="2"/>
      <c r="GM3048" s="2"/>
      <c r="GN3048" s="2"/>
      <c r="GO3048" s="2"/>
      <c r="GP3048" s="2"/>
      <c r="GQ3048" s="2"/>
      <c r="GR3048" s="2"/>
      <c r="GS3048" s="2"/>
      <c r="GT3048" s="2"/>
      <c r="GU3048" s="2"/>
      <c r="GV3048" s="2"/>
      <c r="GW3048" s="2"/>
      <c r="GX3048" s="2"/>
      <c r="GY3048" s="2"/>
      <c r="GZ3048" s="2"/>
      <c r="HA3048" s="2"/>
      <c r="HB3048" s="2"/>
      <c r="HC3048" s="2"/>
      <c r="HD3048" s="2"/>
      <c r="HE3048" s="2"/>
      <c r="HF3048" s="2"/>
      <c r="HG3048" s="2"/>
      <c r="HH3048" s="2"/>
      <c r="HI3048" s="2"/>
      <c r="HJ3048" s="2"/>
      <c r="HK3048" s="2"/>
      <c r="HL3048" s="2"/>
      <c r="HM3048" s="2"/>
      <c r="HN3048" s="2"/>
      <c r="HO3048" s="2"/>
      <c r="HP3048" s="2"/>
      <c r="HQ3048" s="2"/>
      <c r="HR3048" s="2"/>
      <c r="HS3048" s="2"/>
      <c r="HT3048" s="2"/>
      <c r="HU3048" s="2"/>
      <c r="HV3048" s="2"/>
      <c r="HW3048" s="2"/>
      <c r="HX3048" s="2"/>
      <c r="HY3048" s="2"/>
      <c r="HZ3048" s="2"/>
      <c r="IA3048" s="2"/>
      <c r="IB3048" s="2"/>
      <c r="IC3048" s="2"/>
      <c r="ID3048" s="2"/>
      <c r="IE3048" s="2"/>
      <c r="IF3048" s="2"/>
      <c r="IG3048" s="2"/>
      <c r="IH3048" s="2"/>
      <c r="II3048" s="2"/>
      <c r="IJ3048" s="2"/>
      <c r="IK3048" s="2"/>
      <c r="IL3048" s="2"/>
      <c r="IM3048" s="2"/>
      <c r="IN3048" s="2"/>
      <c r="IO3048" s="2"/>
      <c r="IP3048" s="2"/>
      <c r="IQ3048" s="2"/>
    </row>
    <row r="3049" spans="1:251" s="16" customFormat="1">
      <c r="A3049" s="8"/>
      <c r="B3049" s="128"/>
      <c r="C3049" s="129"/>
      <c r="D3049" s="129"/>
      <c r="E3049" s="129"/>
      <c r="F3049" s="129"/>
      <c r="G3049" s="129"/>
      <c r="H3049" s="129"/>
      <c r="I3049" s="129"/>
      <c r="J3049" s="129"/>
      <c r="K3049" s="129"/>
      <c r="L3049" s="129"/>
      <c r="M3049" s="129"/>
      <c r="N3049" s="129"/>
      <c r="O3049" s="129"/>
      <c r="P3049" s="129"/>
      <c r="Q3049" s="129"/>
      <c r="R3049" s="129"/>
      <c r="S3049" s="129"/>
      <c r="T3049" s="129"/>
      <c r="U3049" s="129"/>
      <c r="V3049" s="129"/>
      <c r="W3049" s="129"/>
      <c r="X3049" s="129"/>
      <c r="Y3049" s="129"/>
      <c r="Z3049" s="130"/>
      <c r="AA3049" s="132"/>
      <c r="AB3049" s="129"/>
      <c r="AC3049" s="129"/>
      <c r="AD3049" s="129"/>
      <c r="AE3049" s="129"/>
      <c r="AF3049" s="129"/>
      <c r="AG3049" s="129"/>
      <c r="AH3049" s="129"/>
      <c r="AI3049" s="130"/>
      <c r="AJ3049" s="132"/>
      <c r="AK3049" s="129"/>
      <c r="AL3049" s="129"/>
      <c r="AM3049" s="129"/>
      <c r="AN3049" s="129"/>
      <c r="AO3049" s="129"/>
      <c r="AP3049" s="129"/>
      <c r="AQ3049" s="129"/>
      <c r="AR3049" s="130"/>
      <c r="AS3049" s="132"/>
      <c r="AT3049" s="129"/>
      <c r="AU3049" s="129"/>
      <c r="AV3049" s="129"/>
      <c r="AW3049" s="129"/>
      <c r="AX3049" s="134"/>
      <c r="AY3049" s="2"/>
      <c r="AZ3049" s="2"/>
      <c r="BA3049" s="2"/>
      <c r="BB3049" s="23"/>
      <c r="BC3049" s="24"/>
      <c r="BE3049" s="2"/>
      <c r="BF3049" s="2"/>
      <c r="BG3049" s="2"/>
      <c r="BH3049" s="2"/>
      <c r="BI3049" s="2"/>
      <c r="BJ3049" s="2"/>
      <c r="BK3049" s="2"/>
      <c r="BL3049" s="2"/>
      <c r="BM3049" s="2"/>
      <c r="BN3049" s="2"/>
      <c r="BO3049" s="2"/>
      <c r="BP3049" s="2"/>
      <c r="BQ3049" s="2"/>
      <c r="BR3049" s="2"/>
      <c r="BS3049" s="2"/>
      <c r="BT3049" s="2"/>
      <c r="BU3049" s="2"/>
      <c r="BV3049" s="2"/>
      <c r="BW3049" s="2"/>
      <c r="BX3049" s="2"/>
      <c r="BY3049" s="2"/>
      <c r="BZ3049" s="2"/>
      <c r="CA3049" s="2"/>
      <c r="CB3049" s="2"/>
      <c r="CC3049" s="2"/>
      <c r="CD3049" s="2"/>
      <c r="CE3049" s="2"/>
      <c r="CF3049" s="2"/>
      <c r="CG3049" s="2"/>
      <c r="CH3049" s="2"/>
      <c r="CI3049" s="2"/>
      <c r="CJ3049" s="2"/>
      <c r="CK3049" s="2"/>
      <c r="CL3049" s="2"/>
      <c r="CM3049" s="2"/>
      <c r="CN3049" s="2"/>
      <c r="CO3049" s="2"/>
      <c r="CP3049" s="2"/>
      <c r="CQ3049" s="2"/>
      <c r="CR3049" s="2"/>
      <c r="CS3049" s="2"/>
      <c r="CT3049" s="2"/>
      <c r="CU3049" s="2"/>
      <c r="CV3049" s="2"/>
      <c r="CW3049" s="2"/>
      <c r="CX3049" s="2"/>
      <c r="CY3049" s="2"/>
      <c r="CZ3049" s="2"/>
      <c r="DA3049" s="2"/>
      <c r="DB3049" s="2"/>
      <c r="DC3049" s="2"/>
      <c r="DD3049" s="2"/>
      <c r="DE3049" s="2"/>
      <c r="DF3049" s="2"/>
      <c r="DG3049" s="2"/>
      <c r="DH3049" s="2"/>
      <c r="DI3049" s="2"/>
      <c r="DJ3049" s="2"/>
      <c r="DK3049" s="2"/>
      <c r="DL3049" s="2"/>
      <c r="DM3049" s="2"/>
      <c r="DN3049" s="2"/>
      <c r="DO3049" s="2"/>
      <c r="DP3049" s="2"/>
      <c r="DQ3049" s="2"/>
      <c r="DR3049" s="2"/>
      <c r="DS3049" s="2"/>
      <c r="DT3049" s="2"/>
      <c r="DU3049" s="2"/>
      <c r="DV3049" s="2"/>
      <c r="DW3049" s="2"/>
      <c r="DX3049" s="2"/>
      <c r="DY3049" s="2"/>
      <c r="DZ3049" s="2"/>
      <c r="EA3049" s="2"/>
      <c r="EB3049" s="2"/>
      <c r="EC3049" s="2"/>
      <c r="ED3049" s="2"/>
      <c r="EE3049" s="2"/>
      <c r="EF3049" s="2"/>
      <c r="EG3049" s="2"/>
      <c r="EH3049" s="2"/>
      <c r="EI3049" s="2"/>
      <c r="EJ3049" s="2"/>
      <c r="EK3049" s="2"/>
      <c r="EL3049" s="2"/>
      <c r="EM3049" s="2"/>
      <c r="EN3049" s="2"/>
      <c r="EO3049" s="2"/>
      <c r="EP3049" s="2"/>
      <c r="EQ3049" s="2"/>
      <c r="ER3049" s="2"/>
      <c r="ES3049" s="2"/>
      <c r="ET3049" s="2"/>
      <c r="EU3049" s="2"/>
      <c r="EV3049" s="2"/>
      <c r="EW3049" s="2"/>
      <c r="EX3049" s="2"/>
      <c r="EY3049" s="2"/>
      <c r="EZ3049" s="2"/>
      <c r="FA3049" s="2"/>
      <c r="FB3049" s="2"/>
      <c r="FC3049" s="2"/>
      <c r="FD3049" s="2"/>
      <c r="FE3049" s="2"/>
      <c r="FF3049" s="2"/>
      <c r="FG3049" s="2"/>
      <c r="FH3049" s="2"/>
      <c r="FI3049" s="2"/>
      <c r="FJ3049" s="2"/>
      <c r="FK3049" s="2"/>
      <c r="FL3049" s="2"/>
      <c r="FM3049" s="2"/>
      <c r="FN3049" s="2"/>
      <c r="FO3049" s="2"/>
      <c r="FP3049" s="2"/>
      <c r="FQ3049" s="2"/>
      <c r="FR3049" s="2"/>
      <c r="FS3049" s="2"/>
      <c r="FT3049" s="2"/>
      <c r="FU3049" s="2"/>
      <c r="FV3049" s="2"/>
      <c r="FW3049" s="2"/>
      <c r="FX3049" s="2"/>
      <c r="FY3049" s="2"/>
      <c r="FZ3049" s="2"/>
      <c r="GA3049" s="2"/>
      <c r="GB3049" s="2"/>
      <c r="GC3049" s="2"/>
      <c r="GD3049" s="2"/>
      <c r="GE3049" s="2"/>
      <c r="GF3049" s="2"/>
      <c r="GG3049" s="2"/>
      <c r="GH3049" s="2"/>
      <c r="GI3049" s="2"/>
      <c r="GJ3049" s="2"/>
      <c r="GK3049" s="2"/>
      <c r="GL3049" s="2"/>
      <c r="GM3049" s="2"/>
      <c r="GN3049" s="2"/>
      <c r="GO3049" s="2"/>
      <c r="GP3049" s="2"/>
      <c r="GQ3049" s="2"/>
      <c r="GR3049" s="2"/>
      <c r="GS3049" s="2"/>
      <c r="GT3049" s="2"/>
      <c r="GU3049" s="2"/>
      <c r="GV3049" s="2"/>
      <c r="GW3049" s="2"/>
      <c r="GX3049" s="2"/>
      <c r="GY3049" s="2"/>
      <c r="GZ3049" s="2"/>
      <c r="HA3049" s="2"/>
      <c r="HB3049" s="2"/>
      <c r="HC3049" s="2"/>
      <c r="HD3049" s="2"/>
      <c r="HE3049" s="2"/>
      <c r="HF3049" s="2"/>
      <c r="HG3049" s="2"/>
      <c r="HH3049" s="2"/>
      <c r="HI3049" s="2"/>
      <c r="HJ3049" s="2"/>
      <c r="HK3049" s="2"/>
      <c r="HL3049" s="2"/>
      <c r="HM3049" s="2"/>
      <c r="HN3049" s="2"/>
      <c r="HO3049" s="2"/>
      <c r="HP3049" s="2"/>
      <c r="HQ3049" s="2"/>
      <c r="HR3049" s="2"/>
      <c r="HS3049" s="2"/>
      <c r="HT3049" s="2"/>
      <c r="HU3049" s="2"/>
      <c r="HV3049" s="2"/>
      <c r="HW3049" s="2"/>
      <c r="HX3049" s="2"/>
      <c r="HY3049" s="2"/>
      <c r="HZ3049" s="2"/>
      <c r="IA3049" s="2"/>
      <c r="IB3049" s="2"/>
      <c r="IC3049" s="2"/>
      <c r="ID3049" s="2"/>
      <c r="IE3049" s="2"/>
      <c r="IF3049" s="2"/>
      <c r="IG3049" s="2"/>
      <c r="IH3049" s="2"/>
      <c r="II3049" s="2"/>
      <c r="IJ3049" s="2"/>
      <c r="IK3049" s="2"/>
      <c r="IL3049" s="2"/>
      <c r="IM3049" s="2"/>
      <c r="IN3049" s="2"/>
      <c r="IO3049" s="2"/>
      <c r="IP3049" s="2"/>
      <c r="IQ3049" s="2"/>
    </row>
    <row r="3050" spans="1:251" s="16" customFormat="1" ht="18.75" customHeight="1">
      <c r="A3050" s="8"/>
      <c r="B3050" s="25"/>
      <c r="C3050" s="156" t="s">
        <v>835</v>
      </c>
      <c r="D3050" s="157"/>
      <c r="E3050" s="157"/>
      <c r="F3050" s="157"/>
      <c r="G3050" s="157"/>
      <c r="H3050" s="157"/>
      <c r="I3050" s="157"/>
      <c r="J3050" s="157"/>
      <c r="K3050" s="157"/>
      <c r="L3050" s="157"/>
      <c r="M3050" s="157"/>
      <c r="N3050" s="157"/>
      <c r="O3050" s="157"/>
      <c r="P3050" s="157"/>
      <c r="Q3050" s="157"/>
      <c r="R3050" s="157"/>
      <c r="S3050" s="157"/>
      <c r="T3050" s="157"/>
      <c r="U3050" s="157"/>
      <c r="V3050" s="157"/>
      <c r="W3050" s="157"/>
      <c r="X3050" s="157"/>
      <c r="Y3050" s="157"/>
      <c r="Z3050" s="158"/>
      <c r="AA3050" s="159">
        <v>100390</v>
      </c>
      <c r="AB3050" s="160"/>
      <c r="AC3050" s="160"/>
      <c r="AD3050" s="160"/>
      <c r="AE3050" s="160"/>
      <c r="AF3050" s="160"/>
      <c r="AG3050" s="160"/>
      <c r="AH3050" s="160"/>
      <c r="AI3050" s="161"/>
      <c r="AJ3050" s="159">
        <v>192975</v>
      </c>
      <c r="AK3050" s="160"/>
      <c r="AL3050" s="160"/>
      <c r="AM3050" s="160"/>
      <c r="AN3050" s="160"/>
      <c r="AO3050" s="160"/>
      <c r="AP3050" s="160"/>
      <c r="AQ3050" s="160"/>
      <c r="AR3050" s="161"/>
      <c r="AS3050" s="141"/>
      <c r="AT3050" s="142"/>
      <c r="AU3050" s="142"/>
      <c r="AV3050" s="142"/>
      <c r="AW3050" s="142"/>
      <c r="AX3050" s="143"/>
      <c r="AY3050" s="2"/>
      <c r="AZ3050" s="2"/>
      <c r="BA3050" s="2"/>
      <c r="BB3050" s="2"/>
      <c r="BC3050" s="2"/>
      <c r="BD3050" s="2"/>
      <c r="BE3050" s="2"/>
      <c r="BF3050" s="2"/>
      <c r="BG3050" s="2"/>
      <c r="BH3050" s="2"/>
      <c r="BI3050" s="2"/>
      <c r="BJ3050" s="2"/>
      <c r="BK3050" s="2"/>
      <c r="BL3050" s="2"/>
      <c r="BM3050" s="2"/>
      <c r="BN3050" s="2"/>
      <c r="BO3050" s="2"/>
      <c r="BP3050" s="2"/>
      <c r="BQ3050" s="2"/>
      <c r="BR3050" s="2"/>
      <c r="BS3050" s="2"/>
      <c r="BT3050" s="2"/>
      <c r="BU3050" s="2"/>
      <c r="BV3050" s="2"/>
      <c r="BW3050" s="2"/>
      <c r="BX3050" s="2"/>
      <c r="BY3050" s="2"/>
      <c r="BZ3050" s="2"/>
      <c r="CA3050" s="2"/>
      <c r="CB3050" s="2"/>
      <c r="CC3050" s="2"/>
      <c r="CD3050" s="2"/>
      <c r="CE3050" s="2"/>
      <c r="CF3050" s="2"/>
      <c r="CG3050" s="2"/>
      <c r="CH3050" s="2"/>
      <c r="CI3050" s="2"/>
      <c r="CJ3050" s="2"/>
      <c r="CK3050" s="2"/>
      <c r="CL3050" s="2"/>
      <c r="CM3050" s="2"/>
      <c r="CN3050" s="2"/>
      <c r="CO3050" s="2"/>
      <c r="CP3050" s="2"/>
      <c r="CQ3050" s="2"/>
      <c r="CR3050" s="2"/>
      <c r="CS3050" s="2"/>
      <c r="CT3050" s="2"/>
      <c r="CU3050" s="2"/>
      <c r="CV3050" s="2"/>
      <c r="CW3050" s="2"/>
      <c r="CX3050" s="2"/>
      <c r="CY3050" s="2"/>
      <c r="CZ3050" s="2"/>
      <c r="DA3050" s="2"/>
      <c r="DB3050" s="2"/>
      <c r="DC3050" s="2"/>
      <c r="DD3050" s="2"/>
      <c r="DE3050" s="2"/>
      <c r="DF3050" s="2"/>
      <c r="DG3050" s="2"/>
      <c r="DH3050" s="2"/>
      <c r="DI3050" s="2"/>
      <c r="DJ3050" s="2"/>
      <c r="DK3050" s="2"/>
      <c r="DL3050" s="2"/>
      <c r="DM3050" s="2"/>
      <c r="DN3050" s="2"/>
      <c r="DO3050" s="2"/>
      <c r="DP3050" s="2"/>
      <c r="DQ3050" s="2"/>
      <c r="DR3050" s="2"/>
      <c r="DS3050" s="2"/>
      <c r="DT3050" s="2"/>
      <c r="DU3050" s="2"/>
      <c r="DV3050" s="2"/>
      <c r="DW3050" s="2"/>
      <c r="DX3050" s="2"/>
      <c r="DY3050" s="2"/>
      <c r="DZ3050" s="2"/>
      <c r="EA3050" s="2"/>
      <c r="EB3050" s="2"/>
      <c r="EC3050" s="2"/>
      <c r="ED3050" s="2"/>
      <c r="EE3050" s="2"/>
      <c r="EF3050" s="2"/>
      <c r="EG3050" s="2"/>
      <c r="EH3050" s="2"/>
      <c r="EI3050" s="2"/>
      <c r="EJ3050" s="2"/>
      <c r="EK3050" s="2"/>
      <c r="EL3050" s="2"/>
      <c r="EM3050" s="2"/>
      <c r="EN3050" s="2"/>
      <c r="EO3050" s="2"/>
      <c r="EP3050" s="2"/>
      <c r="EQ3050" s="2"/>
      <c r="ER3050" s="2"/>
      <c r="ES3050" s="2"/>
      <c r="ET3050" s="2"/>
      <c r="EU3050" s="2"/>
      <c r="EV3050" s="2"/>
      <c r="EW3050" s="2"/>
      <c r="EX3050" s="2"/>
      <c r="EY3050" s="2"/>
      <c r="EZ3050" s="2"/>
      <c r="FA3050" s="2"/>
      <c r="FB3050" s="2"/>
      <c r="FC3050" s="2"/>
      <c r="FD3050" s="2"/>
      <c r="FE3050" s="2"/>
      <c r="FF3050" s="2"/>
      <c r="FG3050" s="2"/>
      <c r="FH3050" s="2"/>
      <c r="FI3050" s="2"/>
      <c r="FJ3050" s="2"/>
      <c r="FK3050" s="2"/>
      <c r="FL3050" s="2"/>
      <c r="FM3050" s="2"/>
      <c r="FN3050" s="2"/>
      <c r="FO3050" s="2"/>
      <c r="FP3050" s="2"/>
      <c r="FQ3050" s="2"/>
      <c r="FR3050" s="2"/>
      <c r="FS3050" s="2"/>
      <c r="FT3050" s="2"/>
      <c r="FU3050" s="2"/>
      <c r="FV3050" s="2"/>
      <c r="FW3050" s="2"/>
      <c r="FX3050" s="2"/>
      <c r="FY3050" s="2"/>
      <c r="FZ3050" s="2"/>
      <c r="GA3050" s="2"/>
      <c r="GB3050" s="2"/>
      <c r="GC3050" s="2"/>
      <c r="GD3050" s="2"/>
      <c r="GE3050" s="2"/>
      <c r="GF3050" s="2"/>
      <c r="GG3050" s="2"/>
      <c r="GH3050" s="2"/>
      <c r="GI3050" s="2"/>
      <c r="GJ3050" s="2"/>
      <c r="GK3050" s="2"/>
      <c r="GL3050" s="2"/>
      <c r="GM3050" s="2"/>
      <c r="GN3050" s="2"/>
      <c r="GO3050" s="2"/>
      <c r="GP3050" s="2"/>
      <c r="GQ3050" s="2"/>
      <c r="GR3050" s="2"/>
      <c r="GS3050" s="2"/>
      <c r="GT3050" s="2"/>
      <c r="GU3050" s="2"/>
      <c r="GV3050" s="2"/>
      <c r="GW3050" s="2"/>
      <c r="GX3050" s="2"/>
      <c r="GY3050" s="2"/>
      <c r="GZ3050" s="2"/>
      <c r="HA3050" s="2"/>
      <c r="HB3050" s="2"/>
      <c r="HC3050" s="2"/>
      <c r="HD3050" s="2"/>
      <c r="HE3050" s="2"/>
      <c r="HF3050" s="2"/>
      <c r="HG3050" s="2"/>
      <c r="HH3050" s="2"/>
      <c r="HI3050" s="2"/>
      <c r="HJ3050" s="2"/>
      <c r="HK3050" s="2"/>
      <c r="HL3050" s="2"/>
      <c r="HM3050" s="2"/>
      <c r="HN3050" s="2"/>
      <c r="HO3050" s="2"/>
      <c r="HP3050" s="2"/>
      <c r="HQ3050" s="2"/>
      <c r="HR3050" s="2"/>
      <c r="HS3050" s="2"/>
      <c r="HT3050" s="2"/>
      <c r="HU3050" s="2"/>
      <c r="HV3050" s="2"/>
      <c r="HW3050" s="2"/>
      <c r="HX3050" s="2"/>
      <c r="HY3050" s="2"/>
      <c r="HZ3050" s="2"/>
      <c r="IA3050" s="2"/>
      <c r="IB3050" s="2"/>
      <c r="IC3050" s="2"/>
      <c r="ID3050" s="2"/>
      <c r="IE3050" s="2"/>
      <c r="IF3050" s="2"/>
      <c r="IG3050" s="2"/>
      <c r="IH3050" s="2"/>
      <c r="II3050" s="2"/>
      <c r="IJ3050" s="2"/>
      <c r="IK3050" s="2"/>
      <c r="IL3050" s="2"/>
      <c r="IM3050" s="2"/>
      <c r="IN3050" s="2"/>
      <c r="IO3050" s="2"/>
      <c r="IP3050" s="2"/>
      <c r="IQ3050" s="2"/>
    </row>
    <row r="3051" spans="1:251" s="16" customFormat="1" ht="18.75" customHeight="1">
      <c r="A3051" s="8"/>
      <c r="B3051" s="25"/>
      <c r="C3051" s="156" t="s">
        <v>834</v>
      </c>
      <c r="D3051" s="157"/>
      <c r="E3051" s="157"/>
      <c r="F3051" s="157"/>
      <c r="G3051" s="157"/>
      <c r="H3051" s="157"/>
      <c r="I3051" s="157"/>
      <c r="J3051" s="157"/>
      <c r="K3051" s="157"/>
      <c r="L3051" s="157"/>
      <c r="M3051" s="157"/>
      <c r="N3051" s="157"/>
      <c r="O3051" s="157"/>
      <c r="P3051" s="157"/>
      <c r="Q3051" s="157"/>
      <c r="R3051" s="157"/>
      <c r="S3051" s="157"/>
      <c r="T3051" s="157"/>
      <c r="U3051" s="157"/>
      <c r="V3051" s="157"/>
      <c r="W3051" s="157"/>
      <c r="X3051" s="157"/>
      <c r="Y3051" s="157"/>
      <c r="Z3051" s="158"/>
      <c r="AA3051" s="159">
        <v>0</v>
      </c>
      <c r="AB3051" s="160"/>
      <c r="AC3051" s="160"/>
      <c r="AD3051" s="160"/>
      <c r="AE3051" s="160"/>
      <c r="AF3051" s="160"/>
      <c r="AG3051" s="160"/>
      <c r="AH3051" s="160"/>
      <c r="AI3051" s="161"/>
      <c r="AJ3051" s="159">
        <v>2861318</v>
      </c>
      <c r="AK3051" s="160"/>
      <c r="AL3051" s="160"/>
      <c r="AM3051" s="160"/>
      <c r="AN3051" s="160"/>
      <c r="AO3051" s="160"/>
      <c r="AP3051" s="160"/>
      <c r="AQ3051" s="160"/>
      <c r="AR3051" s="161"/>
      <c r="AS3051" s="141"/>
      <c r="AT3051" s="142"/>
      <c r="AU3051" s="142"/>
      <c r="AV3051" s="142"/>
      <c r="AW3051" s="142"/>
      <c r="AX3051" s="143"/>
      <c r="AY3051" s="2"/>
      <c r="AZ3051" s="2"/>
      <c r="BA3051" s="2"/>
      <c r="BB3051" s="2"/>
      <c r="BC3051" s="2"/>
      <c r="BD3051" s="2"/>
      <c r="BE3051" s="2"/>
      <c r="BF3051" s="2"/>
      <c r="BG3051" s="2"/>
      <c r="BH3051" s="2"/>
      <c r="BI3051" s="2"/>
      <c r="BJ3051" s="2"/>
      <c r="BK3051" s="2"/>
      <c r="BL3051" s="2"/>
      <c r="BM3051" s="2"/>
      <c r="BN3051" s="2"/>
      <c r="BO3051" s="2"/>
      <c r="BP3051" s="2"/>
      <c r="BQ3051" s="2"/>
      <c r="BR3051" s="2"/>
      <c r="BS3051" s="2"/>
      <c r="BT3051" s="2"/>
      <c r="BU3051" s="2"/>
      <c r="BV3051" s="2"/>
      <c r="BW3051" s="2"/>
      <c r="BX3051" s="2"/>
      <c r="BY3051" s="2"/>
      <c r="BZ3051" s="2"/>
      <c r="CA3051" s="2"/>
      <c r="CB3051" s="2"/>
      <c r="CC3051" s="2"/>
      <c r="CD3051" s="2"/>
      <c r="CE3051" s="2"/>
      <c r="CF3051" s="2"/>
      <c r="CG3051" s="2"/>
      <c r="CH3051" s="2"/>
      <c r="CI3051" s="2"/>
      <c r="CJ3051" s="2"/>
      <c r="CK3051" s="2"/>
      <c r="CL3051" s="2"/>
      <c r="CM3051" s="2"/>
      <c r="CN3051" s="2"/>
      <c r="CO3051" s="2"/>
      <c r="CP3051" s="2"/>
      <c r="CQ3051" s="2"/>
      <c r="CR3051" s="2"/>
      <c r="CS3051" s="2"/>
      <c r="CT3051" s="2"/>
      <c r="CU3051" s="2"/>
      <c r="CV3051" s="2"/>
      <c r="CW3051" s="2"/>
      <c r="CX3051" s="2"/>
      <c r="CY3051" s="2"/>
      <c r="CZ3051" s="2"/>
      <c r="DA3051" s="2"/>
      <c r="DB3051" s="2"/>
      <c r="DC3051" s="2"/>
      <c r="DD3051" s="2"/>
      <c r="DE3051" s="2"/>
      <c r="DF3051" s="2"/>
      <c r="DG3051" s="2"/>
      <c r="DH3051" s="2"/>
      <c r="DI3051" s="2"/>
      <c r="DJ3051" s="2"/>
      <c r="DK3051" s="2"/>
      <c r="DL3051" s="2"/>
      <c r="DM3051" s="2"/>
      <c r="DN3051" s="2"/>
      <c r="DO3051" s="2"/>
      <c r="DP3051" s="2"/>
      <c r="DQ3051" s="2"/>
      <c r="DR3051" s="2"/>
      <c r="DS3051" s="2"/>
      <c r="DT3051" s="2"/>
      <c r="DU3051" s="2"/>
      <c r="DV3051" s="2"/>
      <c r="DW3051" s="2"/>
      <c r="DX3051" s="2"/>
      <c r="DY3051" s="2"/>
      <c r="DZ3051" s="2"/>
      <c r="EA3051" s="2"/>
      <c r="EB3051" s="2"/>
      <c r="EC3051" s="2"/>
      <c r="ED3051" s="2"/>
      <c r="EE3051" s="2"/>
      <c r="EF3051" s="2"/>
      <c r="EG3051" s="2"/>
      <c r="EH3051" s="2"/>
      <c r="EI3051" s="2"/>
      <c r="EJ3051" s="2"/>
      <c r="EK3051" s="2"/>
      <c r="EL3051" s="2"/>
      <c r="EM3051" s="2"/>
      <c r="EN3051" s="2"/>
      <c r="EO3051" s="2"/>
      <c r="EP3051" s="2"/>
      <c r="EQ3051" s="2"/>
      <c r="ER3051" s="2"/>
      <c r="ES3051" s="2"/>
      <c r="ET3051" s="2"/>
      <c r="EU3051" s="2"/>
      <c r="EV3051" s="2"/>
      <c r="EW3051" s="2"/>
      <c r="EX3051" s="2"/>
      <c r="EY3051" s="2"/>
      <c r="EZ3051" s="2"/>
      <c r="FA3051" s="2"/>
      <c r="FB3051" s="2"/>
      <c r="FC3051" s="2"/>
      <c r="FD3051" s="2"/>
      <c r="FE3051" s="2"/>
      <c r="FF3051" s="2"/>
      <c r="FG3051" s="2"/>
      <c r="FH3051" s="2"/>
      <c r="FI3051" s="2"/>
      <c r="FJ3051" s="2"/>
      <c r="FK3051" s="2"/>
      <c r="FL3051" s="2"/>
      <c r="FM3051" s="2"/>
      <c r="FN3051" s="2"/>
      <c r="FO3051" s="2"/>
      <c r="FP3051" s="2"/>
      <c r="FQ3051" s="2"/>
      <c r="FR3051" s="2"/>
      <c r="FS3051" s="2"/>
      <c r="FT3051" s="2"/>
      <c r="FU3051" s="2"/>
      <c r="FV3051" s="2"/>
      <c r="FW3051" s="2"/>
      <c r="FX3051" s="2"/>
      <c r="FY3051" s="2"/>
      <c r="FZ3051" s="2"/>
      <c r="GA3051" s="2"/>
      <c r="GB3051" s="2"/>
      <c r="GC3051" s="2"/>
      <c r="GD3051" s="2"/>
      <c r="GE3051" s="2"/>
      <c r="GF3051" s="2"/>
      <c r="GG3051" s="2"/>
      <c r="GH3051" s="2"/>
      <c r="GI3051" s="2"/>
      <c r="GJ3051" s="2"/>
      <c r="GK3051" s="2"/>
      <c r="GL3051" s="2"/>
      <c r="GM3051" s="2"/>
      <c r="GN3051" s="2"/>
      <c r="GO3051" s="2"/>
      <c r="GP3051" s="2"/>
      <c r="GQ3051" s="2"/>
      <c r="GR3051" s="2"/>
      <c r="GS3051" s="2"/>
      <c r="GT3051" s="2"/>
      <c r="GU3051" s="2"/>
      <c r="GV3051" s="2"/>
      <c r="GW3051" s="2"/>
      <c r="GX3051" s="2"/>
      <c r="GY3051" s="2"/>
      <c r="GZ3051" s="2"/>
      <c r="HA3051" s="2"/>
      <c r="HB3051" s="2"/>
      <c r="HC3051" s="2"/>
      <c r="HD3051" s="2"/>
      <c r="HE3051" s="2"/>
      <c r="HF3051" s="2"/>
      <c r="HG3051" s="2"/>
      <c r="HH3051" s="2"/>
      <c r="HI3051" s="2"/>
      <c r="HJ3051" s="2"/>
      <c r="HK3051" s="2"/>
      <c r="HL3051" s="2"/>
      <c r="HM3051" s="2"/>
      <c r="HN3051" s="2"/>
      <c r="HO3051" s="2"/>
      <c r="HP3051" s="2"/>
      <c r="HQ3051" s="2"/>
      <c r="HR3051" s="2"/>
      <c r="HS3051" s="2"/>
      <c r="HT3051" s="2"/>
      <c r="HU3051" s="2"/>
      <c r="HV3051" s="2"/>
      <c r="HW3051" s="2"/>
      <c r="HX3051" s="2"/>
      <c r="HY3051" s="2"/>
      <c r="HZ3051" s="2"/>
      <c r="IA3051" s="2"/>
      <c r="IB3051" s="2"/>
      <c r="IC3051" s="2"/>
      <c r="ID3051" s="2"/>
      <c r="IE3051" s="2"/>
      <c r="IF3051" s="2"/>
      <c r="IG3051" s="2"/>
      <c r="IH3051" s="2"/>
      <c r="II3051" s="2"/>
      <c r="IJ3051" s="2"/>
      <c r="IK3051" s="2"/>
      <c r="IL3051" s="2"/>
      <c r="IM3051" s="2"/>
      <c r="IN3051" s="2"/>
      <c r="IO3051" s="2"/>
      <c r="IP3051" s="2"/>
      <c r="IQ3051" s="2"/>
    </row>
    <row r="3052" spans="1:251" s="16" customFormat="1" ht="18.75" customHeight="1" thickBot="1">
      <c r="A3052" s="17"/>
      <c r="B3052" s="144" t="s">
        <v>11</v>
      </c>
      <c r="C3052" s="145"/>
      <c r="D3052" s="145"/>
      <c r="E3052" s="145"/>
      <c r="F3052" s="145"/>
      <c r="G3052" s="145"/>
      <c r="H3052" s="145"/>
      <c r="I3052" s="145"/>
      <c r="J3052" s="145"/>
      <c r="K3052" s="145"/>
      <c r="L3052" s="145"/>
      <c r="M3052" s="145"/>
      <c r="N3052" s="145"/>
      <c r="O3052" s="145"/>
      <c r="P3052" s="145"/>
      <c r="Q3052" s="145"/>
      <c r="R3052" s="145"/>
      <c r="S3052" s="145"/>
      <c r="T3052" s="145"/>
      <c r="U3052" s="145"/>
      <c r="V3052" s="145"/>
      <c r="W3052" s="145"/>
      <c r="X3052" s="145"/>
      <c r="Y3052" s="145"/>
      <c r="Z3052" s="146"/>
      <c r="AA3052" s="147">
        <f>SUM($AA$3050:$AI$3051)</f>
        <v>100390</v>
      </c>
      <c r="AB3052" s="148"/>
      <c r="AC3052" s="148"/>
      <c r="AD3052" s="148"/>
      <c r="AE3052" s="148"/>
      <c r="AF3052" s="148"/>
      <c r="AG3052" s="148"/>
      <c r="AH3052" s="148"/>
      <c r="AI3052" s="149"/>
      <c r="AJ3052" s="147">
        <f>SUM($AJ$3050:$AR$3051)</f>
        <v>3054293</v>
      </c>
      <c r="AK3052" s="148"/>
      <c r="AL3052" s="148"/>
      <c r="AM3052" s="148"/>
      <c r="AN3052" s="148"/>
      <c r="AO3052" s="148"/>
      <c r="AP3052" s="148"/>
      <c r="AQ3052" s="148"/>
      <c r="AR3052" s="149"/>
      <c r="AS3052" s="150"/>
      <c r="AT3052" s="151"/>
      <c r="AU3052" s="151"/>
      <c r="AV3052" s="151"/>
      <c r="AW3052" s="151"/>
      <c r="AX3052" s="152"/>
      <c r="AY3052" s="2"/>
      <c r="AZ3052" s="2"/>
      <c r="BA3052" s="2"/>
      <c r="BB3052" s="2"/>
      <c r="BC3052" s="2"/>
      <c r="BD3052" s="2"/>
      <c r="BE3052" s="2"/>
      <c r="BF3052" s="2"/>
      <c r="BG3052" s="2"/>
      <c r="BH3052" s="2"/>
      <c r="BI3052" s="2"/>
      <c r="BJ3052" s="2"/>
      <c r="BK3052" s="2"/>
      <c r="BL3052" s="2"/>
      <c r="BM3052" s="2"/>
      <c r="BN3052" s="2"/>
      <c r="BO3052" s="2"/>
      <c r="BP3052" s="2"/>
      <c r="BQ3052" s="2"/>
      <c r="BR3052" s="2"/>
      <c r="BS3052" s="2"/>
      <c r="BT3052" s="2"/>
      <c r="BU3052" s="2"/>
      <c r="BV3052" s="2"/>
      <c r="BW3052" s="2"/>
      <c r="BX3052" s="2"/>
      <c r="BY3052" s="2"/>
      <c r="BZ3052" s="2"/>
      <c r="CA3052" s="2"/>
      <c r="CB3052" s="2"/>
      <c r="CC3052" s="2"/>
      <c r="CD3052" s="2"/>
      <c r="CE3052" s="2"/>
      <c r="CF3052" s="2"/>
      <c r="CG3052" s="2"/>
      <c r="CH3052" s="2"/>
      <c r="CI3052" s="2"/>
      <c r="CJ3052" s="2"/>
      <c r="CK3052" s="2"/>
      <c r="CL3052" s="2"/>
      <c r="CM3052" s="2"/>
      <c r="CN3052" s="2"/>
      <c r="CO3052" s="2"/>
      <c r="CP3052" s="2"/>
      <c r="CQ3052" s="2"/>
      <c r="CR3052" s="2"/>
      <c r="CS3052" s="2"/>
      <c r="CT3052" s="2"/>
      <c r="CU3052" s="2"/>
      <c r="CV3052" s="2"/>
      <c r="CW3052" s="2"/>
      <c r="CX3052" s="2"/>
      <c r="CY3052" s="2"/>
      <c r="CZ3052" s="2"/>
      <c r="DA3052" s="2"/>
      <c r="DB3052" s="2"/>
      <c r="DC3052" s="2"/>
      <c r="DD3052" s="2"/>
      <c r="DE3052" s="2"/>
      <c r="DF3052" s="2"/>
      <c r="DG3052" s="2"/>
      <c r="DH3052" s="2"/>
      <c r="DI3052" s="2"/>
      <c r="DJ3052" s="2"/>
      <c r="DK3052" s="2"/>
      <c r="DL3052" s="2"/>
      <c r="DM3052" s="2"/>
      <c r="DN3052" s="2"/>
      <c r="DO3052" s="2"/>
      <c r="DP3052" s="2"/>
      <c r="DQ3052" s="2"/>
      <c r="DR3052" s="2"/>
      <c r="DS3052" s="2"/>
      <c r="DT3052" s="2"/>
      <c r="DU3052" s="2"/>
      <c r="DV3052" s="2"/>
      <c r="DW3052" s="2"/>
      <c r="DX3052" s="2"/>
      <c r="DY3052" s="2"/>
      <c r="DZ3052" s="2"/>
      <c r="EA3052" s="2"/>
      <c r="EB3052" s="2"/>
      <c r="EC3052" s="2"/>
      <c r="ED3052" s="2"/>
      <c r="EE3052" s="2"/>
      <c r="EF3052" s="2"/>
      <c r="EG3052" s="2"/>
      <c r="EH3052" s="2"/>
      <c r="EI3052" s="2"/>
      <c r="EJ3052" s="2"/>
      <c r="EK3052" s="2"/>
      <c r="EL3052" s="2"/>
      <c r="EM3052" s="2"/>
      <c r="EN3052" s="2"/>
      <c r="EO3052" s="2"/>
      <c r="EP3052" s="2"/>
      <c r="EQ3052" s="2"/>
      <c r="ER3052" s="2"/>
      <c r="ES3052" s="2"/>
      <c r="ET3052" s="2"/>
      <c r="EU3052" s="2"/>
      <c r="EV3052" s="2"/>
      <c r="EW3052" s="2"/>
      <c r="EX3052" s="2"/>
      <c r="EY3052" s="2"/>
      <c r="EZ3052" s="2"/>
      <c r="FA3052" s="2"/>
      <c r="FB3052" s="2"/>
      <c r="FC3052" s="2"/>
      <c r="FD3052" s="2"/>
      <c r="FE3052" s="2"/>
      <c r="FF3052" s="2"/>
      <c r="FG3052" s="2"/>
      <c r="FH3052" s="2"/>
      <c r="FI3052" s="2"/>
      <c r="FJ3052" s="2"/>
      <c r="FK3052" s="2"/>
      <c r="FL3052" s="2"/>
      <c r="FM3052" s="2"/>
      <c r="FN3052" s="2"/>
      <c r="FO3052" s="2"/>
      <c r="FP3052" s="2"/>
      <c r="FQ3052" s="2"/>
      <c r="FR3052" s="2"/>
      <c r="FS3052" s="2"/>
      <c r="FT3052" s="2"/>
      <c r="FU3052" s="2"/>
      <c r="FV3052" s="2"/>
      <c r="FW3052" s="2"/>
      <c r="FX3052" s="2"/>
      <c r="FY3052" s="2"/>
      <c r="FZ3052" s="2"/>
      <c r="GA3052" s="2"/>
      <c r="GB3052" s="2"/>
      <c r="GC3052" s="2"/>
      <c r="GD3052" s="2"/>
      <c r="GE3052" s="2"/>
      <c r="GF3052" s="2"/>
      <c r="GG3052" s="2"/>
      <c r="GH3052" s="2"/>
      <c r="GI3052" s="2"/>
      <c r="GJ3052" s="2"/>
      <c r="GK3052" s="2"/>
      <c r="GL3052" s="2"/>
      <c r="GM3052" s="2"/>
      <c r="GN3052" s="2"/>
      <c r="GO3052" s="2"/>
      <c r="GP3052" s="2"/>
      <c r="GQ3052" s="2"/>
      <c r="GR3052" s="2"/>
      <c r="GS3052" s="2"/>
      <c r="GT3052" s="2"/>
      <c r="GU3052" s="2"/>
      <c r="GV3052" s="2"/>
      <c r="GW3052" s="2"/>
      <c r="GX3052" s="2"/>
      <c r="GY3052" s="2"/>
      <c r="GZ3052" s="2"/>
      <c r="HA3052" s="2"/>
      <c r="HB3052" s="2"/>
      <c r="HC3052" s="2"/>
      <c r="HD3052" s="2"/>
      <c r="HE3052" s="2"/>
      <c r="HF3052" s="2"/>
      <c r="HG3052" s="2"/>
      <c r="HH3052" s="2"/>
      <c r="HI3052" s="2"/>
      <c r="HJ3052" s="2"/>
      <c r="HK3052" s="2"/>
      <c r="HL3052" s="2"/>
      <c r="HM3052" s="2"/>
      <c r="HN3052" s="2"/>
      <c r="HO3052" s="2"/>
      <c r="HP3052" s="2"/>
      <c r="HQ3052" s="2"/>
      <c r="HR3052" s="2"/>
      <c r="HS3052" s="2"/>
      <c r="HT3052" s="2"/>
      <c r="HU3052" s="2"/>
      <c r="HV3052" s="2"/>
      <c r="HW3052" s="2"/>
      <c r="HX3052" s="2"/>
      <c r="HY3052" s="2"/>
      <c r="HZ3052" s="2"/>
      <c r="IA3052" s="2"/>
      <c r="IB3052" s="2"/>
      <c r="IC3052" s="2"/>
      <c r="ID3052" s="2"/>
      <c r="IE3052" s="2"/>
      <c r="IF3052" s="2"/>
      <c r="IG3052" s="2"/>
      <c r="IH3052" s="2"/>
      <c r="II3052" s="2"/>
      <c r="IJ3052" s="2"/>
      <c r="IK3052" s="2"/>
      <c r="IL3052" s="2"/>
      <c r="IM3052" s="2"/>
      <c r="IN3052" s="2"/>
      <c r="IO3052" s="2"/>
      <c r="IP3052" s="2"/>
      <c r="IQ3052" s="2"/>
    </row>
    <row r="3054" spans="1:251" ht="19.2">
      <c r="A3054" s="1" t="s">
        <v>0</v>
      </c>
      <c r="AW3054" s="3"/>
      <c r="AX3054" s="4"/>
      <c r="AY3054" s="3"/>
    </row>
    <row r="3056" spans="1:251" ht="18">
      <c r="B3056" s="115" t="s">
        <v>8</v>
      </c>
      <c r="C3056" s="116"/>
      <c r="D3056" s="116"/>
      <c r="E3056" s="116"/>
      <c r="F3056" s="116"/>
      <c r="G3056" s="116"/>
      <c r="H3056" s="116"/>
      <c r="I3056" s="116"/>
      <c r="J3056" s="116"/>
      <c r="K3056" s="116"/>
      <c r="L3056" s="116"/>
      <c r="M3056" s="116"/>
      <c r="N3056" s="116"/>
      <c r="O3056" s="116"/>
      <c r="P3056" s="116"/>
      <c r="Q3056" s="116"/>
      <c r="R3056" s="116"/>
      <c r="S3056" s="116"/>
      <c r="T3056" s="116"/>
      <c r="U3056" s="116"/>
      <c r="V3056" s="116"/>
      <c r="W3056" s="116"/>
      <c r="X3056" s="116"/>
      <c r="Y3056" s="116"/>
      <c r="Z3056" s="116"/>
      <c r="AA3056" s="116"/>
      <c r="AB3056" s="116"/>
      <c r="AC3056" s="116"/>
      <c r="AD3056" s="116"/>
      <c r="AE3056" s="116"/>
      <c r="AF3056" s="116"/>
      <c r="AG3056" s="116"/>
      <c r="AH3056" s="116"/>
      <c r="AI3056" s="116"/>
      <c r="AJ3056" s="116"/>
      <c r="AK3056" s="116"/>
      <c r="AL3056" s="116"/>
      <c r="AM3056" s="116"/>
      <c r="AN3056" s="116"/>
      <c r="AO3056" s="116"/>
      <c r="AP3056" s="116"/>
      <c r="AQ3056" s="116"/>
      <c r="AR3056" s="116"/>
      <c r="AS3056" s="116"/>
      <c r="AT3056" s="116"/>
      <c r="AU3056" s="116"/>
      <c r="AV3056" s="116"/>
      <c r="AW3056" s="116"/>
      <c r="AX3056" s="116"/>
    </row>
    <row r="3057" spans="1:113">
      <c r="Z3057" s="5"/>
      <c r="AD3057" s="5"/>
      <c r="AE3057" s="5"/>
      <c r="AF3057" s="5"/>
      <c r="AG3057" s="5"/>
      <c r="AH3057" s="5"/>
      <c r="AI3057" s="5"/>
      <c r="AO3057" s="5"/>
    </row>
    <row r="3058" spans="1:113" ht="13.8" thickBot="1">
      <c r="Z3058" s="5"/>
      <c r="AD3058" s="5"/>
      <c r="AE3058" s="5"/>
      <c r="AF3058" s="5"/>
      <c r="AG3058" s="5"/>
      <c r="AH3058" s="5"/>
      <c r="AI3058" s="5"/>
      <c r="AO3058" s="5"/>
      <c r="DI3058" s="6"/>
    </row>
    <row r="3059" spans="1:113" ht="24.75" customHeight="1" thickBot="1">
      <c r="B3059" s="117" t="s">
        <v>1</v>
      </c>
      <c r="C3059" s="118"/>
      <c r="D3059" s="118"/>
      <c r="E3059" s="118"/>
      <c r="F3059" s="118"/>
      <c r="G3059" s="118"/>
      <c r="H3059" s="119" t="s">
        <v>350</v>
      </c>
      <c r="I3059" s="120"/>
      <c r="J3059" s="120"/>
      <c r="K3059" s="120"/>
      <c r="L3059" s="120"/>
      <c r="M3059" s="120"/>
      <c r="N3059" s="120"/>
      <c r="O3059" s="120"/>
      <c r="P3059" s="120"/>
      <c r="Q3059" s="120"/>
      <c r="R3059" s="120"/>
      <c r="S3059" s="120"/>
      <c r="T3059" s="120"/>
      <c r="U3059" s="120"/>
      <c r="V3059" s="120"/>
      <c r="W3059" s="120"/>
      <c r="X3059" s="120"/>
      <c r="Y3059" s="120"/>
      <c r="Z3059" s="120"/>
      <c r="AA3059" s="120"/>
      <c r="AB3059" s="120"/>
      <c r="AC3059" s="120"/>
      <c r="AD3059" s="120"/>
      <c r="AE3059" s="120"/>
      <c r="AF3059" s="120"/>
      <c r="AG3059" s="120"/>
      <c r="AH3059" s="120"/>
      <c r="AI3059" s="120"/>
      <c r="AJ3059" s="120"/>
      <c r="AK3059" s="120"/>
      <c r="AL3059" s="120"/>
      <c r="AM3059" s="120"/>
      <c r="AN3059" s="120"/>
      <c r="AO3059" s="120"/>
      <c r="AP3059" s="120"/>
      <c r="AQ3059" s="120"/>
      <c r="AR3059" s="120"/>
      <c r="AS3059" s="120"/>
      <c r="AT3059" s="120"/>
      <c r="AU3059" s="120"/>
      <c r="AV3059" s="120"/>
      <c r="AW3059" s="120"/>
      <c r="AX3059" s="121"/>
      <c r="DI3059" s="6"/>
    </row>
    <row r="3060" spans="1:113" ht="14.4">
      <c r="B3060" s="7"/>
      <c r="C3060" s="7"/>
      <c r="D3060" s="7"/>
      <c r="E3060" s="7"/>
      <c r="F3060" s="7"/>
      <c r="G3060" s="7"/>
      <c r="H3060" s="8"/>
      <c r="I3060" s="8"/>
      <c r="J3060" s="8"/>
      <c r="K3060" s="8"/>
      <c r="L3060" s="9"/>
      <c r="M3060" s="9"/>
      <c r="N3060" s="9"/>
      <c r="O3060" s="9"/>
      <c r="P3060" s="8"/>
      <c r="Q3060" s="8"/>
      <c r="R3060" s="8"/>
      <c r="S3060" s="8"/>
      <c r="T3060" s="8"/>
      <c r="U3060" s="8"/>
      <c r="V3060" s="10"/>
      <c r="W3060" s="10"/>
      <c r="X3060" s="10"/>
      <c r="Y3060" s="10"/>
      <c r="Z3060" s="10"/>
      <c r="AA3060" s="10"/>
      <c r="AB3060" s="10"/>
      <c r="AC3060" s="10"/>
      <c r="AD3060" s="10"/>
      <c r="AE3060" s="10"/>
      <c r="AF3060" s="10"/>
      <c r="AG3060" s="10"/>
      <c r="AH3060" s="10"/>
      <c r="AI3060" s="10"/>
      <c r="AJ3060" s="10"/>
      <c r="AK3060" s="10"/>
      <c r="AL3060" s="10"/>
      <c r="AM3060" s="10"/>
      <c r="AN3060" s="10"/>
      <c r="AO3060" s="10"/>
      <c r="AP3060" s="10"/>
      <c r="AQ3060" s="10"/>
      <c r="AR3060" s="10"/>
      <c r="AS3060" s="10"/>
      <c r="AT3060" s="10"/>
      <c r="AU3060" s="10"/>
      <c r="AV3060" s="10"/>
      <c r="AW3060" s="10"/>
      <c r="AX3060" s="10"/>
      <c r="DI3060" s="6"/>
    </row>
    <row r="3061" spans="1:113" ht="15" thickBot="1">
      <c r="A3061" s="11"/>
      <c r="B3061" s="10" t="s">
        <v>2</v>
      </c>
      <c r="C3061" s="8"/>
      <c r="D3061" s="8"/>
      <c r="E3061" s="8"/>
      <c r="F3061" s="8"/>
      <c r="G3061" s="8"/>
      <c r="H3061" s="8"/>
      <c r="I3061" s="8"/>
      <c r="J3061" s="8"/>
      <c r="K3061" s="8"/>
      <c r="L3061" s="9"/>
      <c r="M3061" s="9"/>
      <c r="N3061" s="9"/>
      <c r="O3061" s="9"/>
      <c r="P3061" s="8"/>
      <c r="Q3061" s="8"/>
      <c r="R3061" s="8"/>
      <c r="S3061" s="8"/>
      <c r="T3061" s="8"/>
      <c r="U3061" s="8"/>
      <c r="V3061" s="10"/>
      <c r="W3061" s="10"/>
      <c r="X3061" s="10"/>
      <c r="Y3061" s="10"/>
      <c r="Z3061" s="10"/>
      <c r="AA3061" s="10"/>
      <c r="AB3061" s="10"/>
      <c r="AC3061" s="10"/>
      <c r="AD3061" s="10"/>
      <c r="AE3061" s="10"/>
      <c r="AF3061" s="10"/>
      <c r="AG3061" s="10"/>
      <c r="AH3061" s="10"/>
      <c r="AI3061" s="10"/>
      <c r="AJ3061" s="10"/>
      <c r="AK3061" s="10"/>
      <c r="AL3061" s="10"/>
      <c r="AM3061" s="10"/>
      <c r="AN3061" s="10"/>
      <c r="AO3061" s="10"/>
      <c r="AP3061" s="10"/>
      <c r="AQ3061" s="10"/>
      <c r="AR3061" s="10"/>
      <c r="AS3061" s="10"/>
      <c r="AT3061" s="10"/>
      <c r="AU3061" s="10"/>
      <c r="AV3061" s="10"/>
      <c r="AW3061" s="10"/>
      <c r="AX3061" s="10"/>
      <c r="DI3061" s="6"/>
    </row>
    <row r="3062" spans="1:113" ht="14.4">
      <c r="A3062" s="8"/>
      <c r="B3062" s="12"/>
      <c r="C3062" s="7"/>
      <c r="D3062" s="7"/>
      <c r="E3062" s="7"/>
      <c r="F3062" s="7"/>
      <c r="G3062" s="7"/>
      <c r="H3062" s="7"/>
      <c r="I3062" s="7"/>
      <c r="J3062" s="7"/>
      <c r="K3062" s="7"/>
      <c r="L3062" s="13"/>
      <c r="M3062" s="13"/>
      <c r="N3062" s="13"/>
      <c r="O3062" s="13"/>
      <c r="P3062" s="7"/>
      <c r="Q3062" s="7"/>
      <c r="R3062" s="7"/>
      <c r="S3062" s="7"/>
      <c r="T3062" s="7"/>
      <c r="U3062" s="7"/>
      <c r="V3062" s="14"/>
      <c r="W3062" s="14"/>
      <c r="X3062" s="14"/>
      <c r="Y3062" s="14"/>
      <c r="Z3062" s="14"/>
      <c r="AA3062" s="14"/>
      <c r="AB3062" s="14"/>
      <c r="AC3062" s="14"/>
      <c r="AD3062" s="14"/>
      <c r="AE3062" s="14"/>
      <c r="AF3062" s="14"/>
      <c r="AG3062" s="14"/>
      <c r="AH3062" s="14"/>
      <c r="AI3062" s="14"/>
      <c r="AJ3062" s="14"/>
      <c r="AK3062" s="14"/>
      <c r="AL3062" s="14"/>
      <c r="AM3062" s="14"/>
      <c r="AN3062" s="14"/>
      <c r="AO3062" s="14"/>
      <c r="AP3062" s="14"/>
      <c r="AQ3062" s="14"/>
      <c r="AR3062" s="14"/>
      <c r="AS3062" s="14"/>
      <c r="AT3062" s="14"/>
      <c r="AU3062" s="14"/>
      <c r="AV3062" s="14"/>
      <c r="AW3062" s="14"/>
      <c r="AX3062" s="15"/>
    </row>
    <row r="3063" spans="1:113" ht="12" customHeight="1">
      <c r="A3063" s="8"/>
      <c r="B3063" s="122" t="s">
        <v>351</v>
      </c>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4"/>
    </row>
    <row r="3064" spans="1:113" ht="12" customHeight="1">
      <c r="A3064" s="8"/>
      <c r="B3064" s="122"/>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4"/>
      <c r="BC3064" s="16"/>
    </row>
    <row r="3065" spans="1:113" ht="12" customHeight="1">
      <c r="A3065" s="8"/>
      <c r="B3065" s="122"/>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4"/>
    </row>
    <row r="3066" spans="1:113" ht="12" customHeight="1">
      <c r="A3066" s="8"/>
      <c r="B3066" s="122"/>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4"/>
    </row>
    <row r="3067" spans="1:113" ht="12" customHeight="1">
      <c r="A3067" s="8"/>
      <c r="B3067" s="122"/>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4"/>
    </row>
    <row r="3068" spans="1:113" ht="15" thickBot="1">
      <c r="A3068" s="17"/>
      <c r="B3068" s="18"/>
      <c r="C3068" s="19"/>
      <c r="D3068" s="19"/>
      <c r="E3068" s="19"/>
      <c r="F3068" s="19"/>
      <c r="G3068" s="19"/>
      <c r="H3068" s="19"/>
      <c r="I3068" s="19"/>
      <c r="J3068" s="19"/>
      <c r="K3068" s="19"/>
      <c r="L3068" s="19"/>
      <c r="M3068" s="19"/>
      <c r="N3068" s="19"/>
      <c r="O3068" s="19"/>
      <c r="P3068" s="19"/>
      <c r="Q3068" s="19"/>
      <c r="R3068" s="19"/>
      <c r="S3068" s="19"/>
      <c r="T3068" s="19"/>
      <c r="U3068" s="19"/>
      <c r="V3068" s="19"/>
      <c r="W3068" s="19"/>
      <c r="X3068" s="19"/>
      <c r="Y3068" s="19"/>
      <c r="Z3068" s="19"/>
      <c r="AA3068" s="19"/>
      <c r="AB3068" s="19"/>
      <c r="AC3068" s="19"/>
      <c r="AD3068" s="19"/>
      <c r="AE3068" s="19"/>
      <c r="AF3068" s="19"/>
      <c r="AG3068" s="19"/>
      <c r="AH3068" s="19"/>
      <c r="AI3068" s="19"/>
      <c r="AJ3068" s="19"/>
      <c r="AK3068" s="19"/>
      <c r="AL3068" s="19"/>
      <c r="AM3068" s="19"/>
      <c r="AN3068" s="19"/>
      <c r="AO3068" s="19"/>
      <c r="AP3068" s="19"/>
      <c r="AQ3068" s="19"/>
      <c r="AR3068" s="19"/>
      <c r="AS3068" s="19"/>
      <c r="AT3068" s="19"/>
      <c r="AU3068" s="19"/>
      <c r="AV3068" s="19"/>
      <c r="AW3068" s="19"/>
      <c r="AX3068" s="20"/>
    </row>
    <row r="3069" spans="1:113">
      <c r="B3069" s="21"/>
    </row>
    <row r="3070" spans="1:113" ht="15" thickBot="1">
      <c r="A3070" s="11"/>
      <c r="B3070" s="10" t="s">
        <v>3</v>
      </c>
      <c r="C3070" s="8"/>
      <c r="D3070" s="8"/>
      <c r="E3070" s="8"/>
      <c r="F3070" s="8"/>
      <c r="G3070" s="8"/>
      <c r="H3070" s="8"/>
      <c r="I3070" s="8"/>
      <c r="J3070" s="8"/>
      <c r="K3070" s="8"/>
      <c r="L3070" s="9"/>
      <c r="M3070" s="9"/>
      <c r="N3070" s="9"/>
      <c r="O3070" s="9"/>
      <c r="P3070" s="8"/>
      <c r="Q3070" s="8"/>
      <c r="R3070" s="8"/>
      <c r="S3070" s="8"/>
      <c r="T3070" s="8"/>
      <c r="U3070" s="8"/>
      <c r="V3070" s="10"/>
      <c r="W3070" s="10"/>
      <c r="X3070" s="10"/>
      <c r="Y3070" s="10"/>
      <c r="Z3070" s="10"/>
      <c r="AA3070" s="10"/>
      <c r="AB3070" s="10"/>
      <c r="AC3070" s="10"/>
      <c r="AD3070" s="10"/>
      <c r="AE3070" s="10"/>
      <c r="AF3070" s="10"/>
      <c r="AG3070" s="10"/>
      <c r="AH3070" s="10"/>
      <c r="AI3070" s="10"/>
      <c r="AJ3070" s="10"/>
      <c r="AK3070" s="10"/>
      <c r="AL3070" s="10"/>
      <c r="AM3070" s="10"/>
      <c r="AN3070" s="10"/>
      <c r="AO3070" s="10"/>
      <c r="AP3070" s="10"/>
      <c r="AQ3070" s="10"/>
      <c r="AR3070" s="10"/>
      <c r="AS3070" s="10"/>
      <c r="AT3070" s="10"/>
      <c r="AU3070" s="10"/>
      <c r="AV3070" s="10"/>
      <c r="AW3070" s="10"/>
      <c r="AX3070" s="10"/>
      <c r="DI3070" s="6"/>
    </row>
    <row r="3071" spans="1:113" ht="14.4">
      <c r="A3071" s="8"/>
      <c r="B3071" s="12"/>
      <c r="C3071" s="7"/>
      <c r="D3071" s="7"/>
      <c r="E3071" s="7"/>
      <c r="F3071" s="7"/>
      <c r="G3071" s="7"/>
      <c r="H3071" s="7"/>
      <c r="I3071" s="7"/>
      <c r="J3071" s="7"/>
      <c r="K3071" s="7"/>
      <c r="L3071" s="13"/>
      <c r="M3071" s="13"/>
      <c r="N3071" s="13"/>
      <c r="O3071" s="13"/>
      <c r="P3071" s="7"/>
      <c r="Q3071" s="7"/>
      <c r="R3071" s="7"/>
      <c r="S3071" s="7"/>
      <c r="T3071" s="7"/>
      <c r="U3071" s="7"/>
      <c r="V3071" s="14"/>
      <c r="W3071" s="14"/>
      <c r="X3071" s="14"/>
      <c r="Y3071" s="14"/>
      <c r="Z3071" s="14"/>
      <c r="AA3071" s="14"/>
      <c r="AB3071" s="14"/>
      <c r="AC3071" s="14"/>
      <c r="AD3071" s="14"/>
      <c r="AE3071" s="14"/>
      <c r="AF3071" s="14"/>
      <c r="AG3071" s="14"/>
      <c r="AH3071" s="14"/>
      <c r="AI3071" s="14"/>
      <c r="AJ3071" s="14"/>
      <c r="AK3071" s="14"/>
      <c r="AL3071" s="14"/>
      <c r="AM3071" s="14"/>
      <c r="AN3071" s="14"/>
      <c r="AO3071" s="14"/>
      <c r="AP3071" s="14"/>
      <c r="AQ3071" s="14"/>
      <c r="AR3071" s="14"/>
      <c r="AS3071" s="14"/>
      <c r="AT3071" s="14"/>
      <c r="AU3071" s="14"/>
      <c r="AV3071" s="14"/>
      <c r="AW3071" s="14"/>
      <c r="AX3071" s="15"/>
    </row>
    <row r="3072" spans="1:113" ht="12" customHeight="1">
      <c r="A3072" s="8"/>
      <c r="B3072" s="122" t="s">
        <v>352</v>
      </c>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4"/>
    </row>
    <row r="3073" spans="1:251" ht="12" customHeight="1">
      <c r="A3073" s="8"/>
      <c r="B3073" s="122"/>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4"/>
      <c r="BC3073" s="16"/>
    </row>
    <row r="3074" spans="1:251" ht="12" customHeight="1">
      <c r="A3074" s="8"/>
      <c r="B3074" s="122"/>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4"/>
    </row>
    <row r="3075" spans="1:251" ht="12" customHeight="1">
      <c r="A3075" s="8"/>
      <c r="B3075" s="122"/>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4"/>
    </row>
    <row r="3076" spans="1:251" ht="12" customHeight="1">
      <c r="A3076" s="8"/>
      <c r="B3076" s="122"/>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4"/>
    </row>
    <row r="3077" spans="1:251" ht="15" thickBot="1">
      <c r="A3077" s="17"/>
      <c r="B3077" s="18"/>
      <c r="C3077" s="19"/>
      <c r="D3077" s="19"/>
      <c r="E3077" s="19"/>
      <c r="F3077" s="19"/>
      <c r="G3077" s="19"/>
      <c r="H3077" s="19"/>
      <c r="I3077" s="19"/>
      <c r="J3077" s="19"/>
      <c r="K3077" s="19"/>
      <c r="L3077" s="19"/>
      <c r="M3077" s="19"/>
      <c r="N3077" s="19"/>
      <c r="O3077" s="19"/>
      <c r="P3077" s="19"/>
      <c r="Q3077" s="19"/>
      <c r="R3077" s="19"/>
      <c r="S3077" s="19"/>
      <c r="T3077" s="19"/>
      <c r="U3077" s="19"/>
      <c r="V3077" s="19"/>
      <c r="W3077" s="19"/>
      <c r="X3077" s="19"/>
      <c r="Y3077" s="19"/>
      <c r="Z3077" s="19"/>
      <c r="AA3077" s="19"/>
      <c r="AB3077" s="19"/>
      <c r="AC3077" s="19"/>
      <c r="AD3077" s="19"/>
      <c r="AE3077" s="19"/>
      <c r="AF3077" s="19"/>
      <c r="AG3077" s="19"/>
      <c r="AH3077" s="19"/>
      <c r="AI3077" s="19"/>
      <c r="AJ3077" s="19"/>
      <c r="AK3077" s="19"/>
      <c r="AL3077" s="19"/>
      <c r="AM3077" s="19"/>
      <c r="AN3077" s="19"/>
      <c r="AO3077" s="19"/>
      <c r="AP3077" s="19"/>
      <c r="AQ3077" s="19"/>
      <c r="AR3077" s="19"/>
      <c r="AS3077" s="19"/>
      <c r="AT3077" s="19"/>
      <c r="AU3077" s="19"/>
      <c r="AV3077" s="19"/>
      <c r="AW3077" s="19"/>
      <c r="AX3077" s="20"/>
    </row>
    <row r="3078" spans="1:251">
      <c r="B3078" s="21"/>
    </row>
    <row r="3079" spans="1:251" ht="14.4">
      <c r="B3079" s="10" t="s">
        <v>4</v>
      </c>
      <c r="C3079" s="8"/>
      <c r="D3079" s="8"/>
      <c r="E3079" s="8"/>
      <c r="F3079" s="8"/>
      <c r="G3079" s="8"/>
      <c r="H3079" s="8"/>
      <c r="I3079" s="8"/>
      <c r="J3079" s="8"/>
      <c r="K3079" s="8"/>
      <c r="L3079" s="9"/>
      <c r="M3079" s="9"/>
      <c r="N3079" s="9"/>
      <c r="O3079" s="9"/>
      <c r="P3079" s="8"/>
      <c r="Q3079" s="8"/>
      <c r="R3079" s="8"/>
      <c r="S3079" s="8"/>
      <c r="T3079" s="8"/>
      <c r="U3079" s="8"/>
      <c r="V3079" s="10"/>
      <c r="W3079" s="10"/>
      <c r="X3079" s="10"/>
      <c r="Y3079" s="10"/>
      <c r="Z3079" s="10"/>
      <c r="AA3079" s="10"/>
      <c r="AB3079" s="10"/>
      <c r="AC3079" s="10"/>
      <c r="AD3079" s="10"/>
      <c r="AE3079" s="10"/>
      <c r="AF3079" s="10"/>
      <c r="AG3079" s="10"/>
      <c r="AH3079" s="10"/>
      <c r="AI3079" s="10"/>
      <c r="AJ3079" s="10"/>
      <c r="AK3079" s="10"/>
      <c r="AL3079" s="10"/>
      <c r="AM3079" s="10"/>
      <c r="AN3079" s="10"/>
      <c r="AO3079" s="10"/>
      <c r="AP3079" s="10"/>
      <c r="AQ3079" s="10"/>
      <c r="AR3079" s="10"/>
      <c r="AS3079" s="10"/>
      <c r="AT3079" s="10"/>
      <c r="AU3079" s="10"/>
      <c r="AV3079" s="10"/>
      <c r="AW3079" s="10"/>
      <c r="AX3079" s="10"/>
    </row>
    <row r="3080" spans="1:251" ht="15" thickBot="1">
      <c r="B3080" s="8"/>
      <c r="C3080" s="8"/>
      <c r="D3080" s="8"/>
      <c r="E3080" s="8"/>
      <c r="F3080" s="8"/>
      <c r="G3080" s="8"/>
      <c r="H3080" s="8"/>
      <c r="I3080" s="8"/>
      <c r="J3080" s="8"/>
      <c r="K3080" s="8"/>
      <c r="L3080" s="9"/>
      <c r="M3080" s="9"/>
      <c r="N3080" s="9"/>
      <c r="O3080" s="9"/>
      <c r="P3080" s="8"/>
      <c r="Q3080" s="8"/>
      <c r="R3080" s="8"/>
      <c r="S3080" s="8"/>
      <c r="T3080" s="8"/>
      <c r="U3080" s="8"/>
      <c r="V3080" s="10"/>
      <c r="W3080" s="10"/>
      <c r="X3080" s="10"/>
      <c r="Y3080" s="10"/>
      <c r="Z3080" s="10"/>
      <c r="AA3080" s="10"/>
      <c r="AB3080" s="10"/>
      <c r="AC3080" s="10"/>
      <c r="AD3080" s="10"/>
      <c r="AE3080" s="10"/>
      <c r="AF3080" s="10"/>
      <c r="AG3080" s="10"/>
      <c r="AH3080" s="10"/>
      <c r="AI3080" s="10"/>
      <c r="AJ3080" s="10"/>
      <c r="AK3080" s="10"/>
      <c r="AL3080" s="10"/>
      <c r="AM3080" s="10"/>
      <c r="AN3080" s="10"/>
      <c r="AO3080" s="10"/>
      <c r="AP3080" s="10"/>
      <c r="AQ3080" s="10"/>
      <c r="AR3080" s="10"/>
      <c r="AS3080" s="10"/>
      <c r="AT3080" s="10"/>
      <c r="AU3080" s="10"/>
      <c r="AV3080" s="10"/>
      <c r="AW3080" s="10"/>
      <c r="AX3080" s="22" t="s">
        <v>5</v>
      </c>
    </row>
    <row r="3081" spans="1:251" s="16" customFormat="1" ht="13.5" customHeight="1">
      <c r="A3081" s="8"/>
      <c r="B3081" s="125" t="s">
        <v>6</v>
      </c>
      <c r="C3081" s="126"/>
      <c r="D3081" s="126"/>
      <c r="E3081" s="126"/>
      <c r="F3081" s="126"/>
      <c r="G3081" s="126"/>
      <c r="H3081" s="126"/>
      <c r="I3081" s="126"/>
      <c r="J3081" s="126"/>
      <c r="K3081" s="126"/>
      <c r="L3081" s="126"/>
      <c r="M3081" s="126"/>
      <c r="N3081" s="126"/>
      <c r="O3081" s="126"/>
      <c r="P3081" s="126"/>
      <c r="Q3081" s="126"/>
      <c r="R3081" s="126"/>
      <c r="S3081" s="126"/>
      <c r="T3081" s="126"/>
      <c r="U3081" s="126"/>
      <c r="V3081" s="126"/>
      <c r="W3081" s="126"/>
      <c r="X3081" s="126"/>
      <c r="Y3081" s="126"/>
      <c r="Z3081" s="127"/>
      <c r="AA3081" s="131" t="s">
        <v>9</v>
      </c>
      <c r="AB3081" s="126"/>
      <c r="AC3081" s="126"/>
      <c r="AD3081" s="126"/>
      <c r="AE3081" s="126"/>
      <c r="AF3081" s="126"/>
      <c r="AG3081" s="126"/>
      <c r="AH3081" s="126"/>
      <c r="AI3081" s="127"/>
      <c r="AJ3081" s="131" t="s">
        <v>10</v>
      </c>
      <c r="AK3081" s="126"/>
      <c r="AL3081" s="126"/>
      <c r="AM3081" s="126"/>
      <c r="AN3081" s="126"/>
      <c r="AO3081" s="126"/>
      <c r="AP3081" s="126"/>
      <c r="AQ3081" s="126"/>
      <c r="AR3081" s="127"/>
      <c r="AS3081" s="131" t="s">
        <v>7</v>
      </c>
      <c r="AT3081" s="126"/>
      <c r="AU3081" s="126"/>
      <c r="AV3081" s="126"/>
      <c r="AW3081" s="126"/>
      <c r="AX3081" s="133"/>
      <c r="AY3081" s="2"/>
      <c r="AZ3081" s="2"/>
      <c r="BA3081" s="2"/>
      <c r="BB3081" s="2"/>
      <c r="BC3081" s="2"/>
      <c r="BD3081" s="2"/>
      <c r="BE3081" s="2"/>
      <c r="BF3081" s="2"/>
      <c r="BG3081" s="2"/>
      <c r="BH3081" s="2"/>
      <c r="BI3081" s="2"/>
      <c r="BJ3081" s="2"/>
      <c r="BK3081" s="2"/>
      <c r="BL3081" s="2"/>
      <c r="BM3081" s="2"/>
      <c r="BN3081" s="2"/>
      <c r="BO3081" s="2"/>
      <c r="BP3081" s="2"/>
      <c r="BQ3081" s="2"/>
      <c r="BR3081" s="2"/>
      <c r="BS3081" s="2"/>
      <c r="BT3081" s="2"/>
      <c r="BU3081" s="2"/>
      <c r="BV3081" s="2"/>
      <c r="BW3081" s="2"/>
      <c r="BX3081" s="2"/>
      <c r="BY3081" s="2"/>
      <c r="BZ3081" s="2"/>
      <c r="CA3081" s="2"/>
      <c r="CB3081" s="2"/>
      <c r="CC3081" s="2"/>
      <c r="CD3081" s="2"/>
      <c r="CE3081" s="2"/>
      <c r="CF3081" s="2"/>
      <c r="CG3081" s="2"/>
      <c r="CH3081" s="2"/>
      <c r="CI3081" s="2"/>
      <c r="CJ3081" s="2"/>
      <c r="CK3081" s="2"/>
      <c r="CL3081" s="2"/>
      <c r="CM3081" s="2"/>
      <c r="CN3081" s="2"/>
      <c r="CO3081" s="2"/>
      <c r="CP3081" s="2"/>
      <c r="CQ3081" s="2"/>
      <c r="CR3081" s="2"/>
      <c r="CS3081" s="2"/>
      <c r="CT3081" s="2"/>
      <c r="CU3081" s="2"/>
      <c r="CV3081" s="2"/>
      <c r="CW3081" s="2"/>
      <c r="CX3081" s="2"/>
      <c r="CY3081" s="2"/>
      <c r="CZ3081" s="2"/>
      <c r="DA3081" s="2"/>
      <c r="DB3081" s="2"/>
      <c r="DC3081" s="2"/>
      <c r="DD3081" s="2"/>
      <c r="DE3081" s="2"/>
      <c r="DF3081" s="2"/>
      <c r="DG3081" s="2"/>
      <c r="DH3081" s="2"/>
      <c r="DI3081" s="2"/>
      <c r="DJ3081" s="2"/>
      <c r="DK3081" s="2"/>
      <c r="DL3081" s="2"/>
      <c r="DM3081" s="2"/>
      <c r="DN3081" s="2"/>
      <c r="DO3081" s="2"/>
      <c r="DP3081" s="2"/>
      <c r="DQ3081" s="2"/>
      <c r="DR3081" s="2"/>
      <c r="DS3081" s="2"/>
      <c r="DT3081" s="2"/>
      <c r="DU3081" s="2"/>
      <c r="DV3081" s="2"/>
      <c r="DW3081" s="2"/>
      <c r="DX3081" s="2"/>
      <c r="DY3081" s="2"/>
      <c r="DZ3081" s="2"/>
      <c r="EA3081" s="2"/>
      <c r="EB3081" s="2"/>
      <c r="EC3081" s="2"/>
      <c r="ED3081" s="2"/>
      <c r="EE3081" s="2"/>
      <c r="EF3081" s="2"/>
      <c r="EG3081" s="2"/>
      <c r="EH3081" s="2"/>
      <c r="EI3081" s="2"/>
      <c r="EJ3081" s="2"/>
      <c r="EK3081" s="2"/>
      <c r="EL3081" s="2"/>
      <c r="EM3081" s="2"/>
      <c r="EN3081" s="2"/>
      <c r="EO3081" s="2"/>
      <c r="EP3081" s="2"/>
      <c r="EQ3081" s="2"/>
      <c r="ER3081" s="2"/>
      <c r="ES3081" s="2"/>
      <c r="ET3081" s="2"/>
      <c r="EU3081" s="2"/>
      <c r="EV3081" s="2"/>
      <c r="EW3081" s="2"/>
      <c r="EX3081" s="2"/>
      <c r="EY3081" s="2"/>
      <c r="EZ3081" s="2"/>
      <c r="FA3081" s="2"/>
      <c r="FB3081" s="2"/>
      <c r="FC3081" s="2"/>
      <c r="FD3081" s="2"/>
      <c r="FE3081" s="2"/>
      <c r="FF3081" s="2"/>
      <c r="FG3081" s="2"/>
      <c r="FH3081" s="2"/>
      <c r="FI3081" s="2"/>
      <c r="FJ3081" s="2"/>
      <c r="FK3081" s="2"/>
      <c r="FL3081" s="2"/>
      <c r="FM3081" s="2"/>
      <c r="FN3081" s="2"/>
      <c r="FO3081" s="2"/>
      <c r="FP3081" s="2"/>
      <c r="FQ3081" s="2"/>
      <c r="FR3081" s="2"/>
      <c r="FS3081" s="2"/>
      <c r="FT3081" s="2"/>
      <c r="FU3081" s="2"/>
      <c r="FV3081" s="2"/>
      <c r="FW3081" s="2"/>
      <c r="FX3081" s="2"/>
      <c r="FY3081" s="2"/>
      <c r="FZ3081" s="2"/>
      <c r="GA3081" s="2"/>
      <c r="GB3081" s="2"/>
      <c r="GC3081" s="2"/>
      <c r="GD3081" s="2"/>
      <c r="GE3081" s="2"/>
      <c r="GF3081" s="2"/>
      <c r="GG3081" s="2"/>
      <c r="GH3081" s="2"/>
      <c r="GI3081" s="2"/>
      <c r="GJ3081" s="2"/>
      <c r="GK3081" s="2"/>
      <c r="GL3081" s="2"/>
      <c r="GM3081" s="2"/>
      <c r="GN3081" s="2"/>
      <c r="GO3081" s="2"/>
      <c r="GP3081" s="2"/>
      <c r="GQ3081" s="2"/>
      <c r="GR3081" s="2"/>
      <c r="GS3081" s="2"/>
      <c r="GT3081" s="2"/>
      <c r="GU3081" s="2"/>
      <c r="GV3081" s="2"/>
      <c r="GW3081" s="2"/>
      <c r="GX3081" s="2"/>
      <c r="GY3081" s="2"/>
      <c r="GZ3081" s="2"/>
      <c r="HA3081" s="2"/>
      <c r="HB3081" s="2"/>
      <c r="HC3081" s="2"/>
      <c r="HD3081" s="2"/>
      <c r="HE3081" s="2"/>
      <c r="HF3081" s="2"/>
      <c r="HG3081" s="2"/>
      <c r="HH3081" s="2"/>
      <c r="HI3081" s="2"/>
      <c r="HJ3081" s="2"/>
      <c r="HK3081" s="2"/>
      <c r="HL3081" s="2"/>
      <c r="HM3081" s="2"/>
      <c r="HN3081" s="2"/>
      <c r="HO3081" s="2"/>
      <c r="HP3081" s="2"/>
      <c r="HQ3081" s="2"/>
      <c r="HR3081" s="2"/>
      <c r="HS3081" s="2"/>
      <c r="HT3081" s="2"/>
      <c r="HU3081" s="2"/>
      <c r="HV3081" s="2"/>
      <c r="HW3081" s="2"/>
      <c r="HX3081" s="2"/>
      <c r="HY3081" s="2"/>
      <c r="HZ3081" s="2"/>
      <c r="IA3081" s="2"/>
      <c r="IB3081" s="2"/>
      <c r="IC3081" s="2"/>
      <c r="ID3081" s="2"/>
      <c r="IE3081" s="2"/>
      <c r="IF3081" s="2"/>
      <c r="IG3081" s="2"/>
      <c r="IH3081" s="2"/>
      <c r="II3081" s="2"/>
      <c r="IJ3081" s="2"/>
      <c r="IK3081" s="2"/>
      <c r="IL3081" s="2"/>
      <c r="IM3081" s="2"/>
      <c r="IN3081" s="2"/>
      <c r="IO3081" s="2"/>
      <c r="IP3081" s="2"/>
      <c r="IQ3081" s="2"/>
    </row>
    <row r="3082" spans="1:251" s="16" customFormat="1">
      <c r="A3082" s="8"/>
      <c r="B3082" s="128"/>
      <c r="C3082" s="129"/>
      <c r="D3082" s="129"/>
      <c r="E3082" s="129"/>
      <c r="F3082" s="129"/>
      <c r="G3082" s="129"/>
      <c r="H3082" s="129"/>
      <c r="I3082" s="129"/>
      <c r="J3082" s="129"/>
      <c r="K3082" s="129"/>
      <c r="L3082" s="129"/>
      <c r="M3082" s="129"/>
      <c r="N3082" s="129"/>
      <c r="O3082" s="129"/>
      <c r="P3082" s="129"/>
      <c r="Q3082" s="129"/>
      <c r="R3082" s="129"/>
      <c r="S3082" s="129"/>
      <c r="T3082" s="129"/>
      <c r="U3082" s="129"/>
      <c r="V3082" s="129"/>
      <c r="W3082" s="129"/>
      <c r="X3082" s="129"/>
      <c r="Y3082" s="129"/>
      <c r="Z3082" s="130"/>
      <c r="AA3082" s="132"/>
      <c r="AB3082" s="129"/>
      <c r="AC3082" s="129"/>
      <c r="AD3082" s="129"/>
      <c r="AE3082" s="129"/>
      <c r="AF3082" s="129"/>
      <c r="AG3082" s="129"/>
      <c r="AH3082" s="129"/>
      <c r="AI3082" s="130"/>
      <c r="AJ3082" s="132"/>
      <c r="AK3082" s="129"/>
      <c r="AL3082" s="129"/>
      <c r="AM3082" s="129"/>
      <c r="AN3082" s="129"/>
      <c r="AO3082" s="129"/>
      <c r="AP3082" s="129"/>
      <c r="AQ3082" s="129"/>
      <c r="AR3082" s="130"/>
      <c r="AS3082" s="132"/>
      <c r="AT3082" s="129"/>
      <c r="AU3082" s="129"/>
      <c r="AV3082" s="129"/>
      <c r="AW3082" s="129"/>
      <c r="AX3082" s="134"/>
      <c r="AY3082" s="2"/>
      <c r="AZ3082" s="2"/>
      <c r="BA3082" s="2"/>
      <c r="BB3082" s="23"/>
      <c r="BC3082" s="24"/>
      <c r="BE3082" s="2"/>
      <c r="BF3082" s="2"/>
      <c r="BG3082" s="2"/>
      <c r="BH3082" s="2"/>
      <c r="BI3082" s="2"/>
      <c r="BJ3082" s="2"/>
      <c r="BK3082" s="2"/>
      <c r="BL3082" s="2"/>
      <c r="BM3082" s="2"/>
      <c r="BN3082" s="2"/>
      <c r="BO3082" s="2"/>
      <c r="BP3082" s="2"/>
      <c r="BQ3082" s="2"/>
      <c r="BR3082" s="2"/>
      <c r="BS3082" s="2"/>
      <c r="BT3082" s="2"/>
      <c r="BU3082" s="2"/>
      <c r="BV3082" s="2"/>
      <c r="BW3082" s="2"/>
      <c r="BX3082" s="2"/>
      <c r="BY3082" s="2"/>
      <c r="BZ3082" s="2"/>
      <c r="CA3082" s="2"/>
      <c r="CB3082" s="2"/>
      <c r="CC3082" s="2"/>
      <c r="CD3082" s="2"/>
      <c r="CE3082" s="2"/>
      <c r="CF3082" s="2"/>
      <c r="CG3082" s="2"/>
      <c r="CH3082" s="2"/>
      <c r="CI3082" s="2"/>
      <c r="CJ3082" s="2"/>
      <c r="CK3082" s="2"/>
      <c r="CL3082" s="2"/>
      <c r="CM3082" s="2"/>
      <c r="CN3082" s="2"/>
      <c r="CO3082" s="2"/>
      <c r="CP3082" s="2"/>
      <c r="CQ3082" s="2"/>
      <c r="CR3082" s="2"/>
      <c r="CS3082" s="2"/>
      <c r="CT3082" s="2"/>
      <c r="CU3082" s="2"/>
      <c r="CV3082" s="2"/>
      <c r="CW3082" s="2"/>
      <c r="CX3082" s="2"/>
      <c r="CY3082" s="2"/>
      <c r="CZ3082" s="2"/>
      <c r="DA3082" s="2"/>
      <c r="DB3082" s="2"/>
      <c r="DC3082" s="2"/>
      <c r="DD3082" s="2"/>
      <c r="DE3082" s="2"/>
      <c r="DF3082" s="2"/>
      <c r="DG3082" s="2"/>
      <c r="DH3082" s="2"/>
      <c r="DI3082" s="2"/>
      <c r="DJ3082" s="2"/>
      <c r="DK3082" s="2"/>
      <c r="DL3082" s="2"/>
      <c r="DM3082" s="2"/>
      <c r="DN3082" s="2"/>
      <c r="DO3082" s="2"/>
      <c r="DP3082" s="2"/>
      <c r="DQ3082" s="2"/>
      <c r="DR3082" s="2"/>
      <c r="DS3082" s="2"/>
      <c r="DT3082" s="2"/>
      <c r="DU3082" s="2"/>
      <c r="DV3082" s="2"/>
      <c r="DW3082" s="2"/>
      <c r="DX3082" s="2"/>
      <c r="DY3082" s="2"/>
      <c r="DZ3082" s="2"/>
      <c r="EA3082" s="2"/>
      <c r="EB3082" s="2"/>
      <c r="EC3082" s="2"/>
      <c r="ED3082" s="2"/>
      <c r="EE3082" s="2"/>
      <c r="EF3082" s="2"/>
      <c r="EG3082" s="2"/>
      <c r="EH3082" s="2"/>
      <c r="EI3082" s="2"/>
      <c r="EJ3082" s="2"/>
      <c r="EK3082" s="2"/>
      <c r="EL3082" s="2"/>
      <c r="EM3082" s="2"/>
      <c r="EN3082" s="2"/>
      <c r="EO3082" s="2"/>
      <c r="EP3082" s="2"/>
      <c r="EQ3082" s="2"/>
      <c r="ER3082" s="2"/>
      <c r="ES3082" s="2"/>
      <c r="ET3082" s="2"/>
      <c r="EU3082" s="2"/>
      <c r="EV3082" s="2"/>
      <c r="EW3082" s="2"/>
      <c r="EX3082" s="2"/>
      <c r="EY3082" s="2"/>
      <c r="EZ3082" s="2"/>
      <c r="FA3082" s="2"/>
      <c r="FB3082" s="2"/>
      <c r="FC3082" s="2"/>
      <c r="FD3082" s="2"/>
      <c r="FE3082" s="2"/>
      <c r="FF3082" s="2"/>
      <c r="FG3082" s="2"/>
      <c r="FH3082" s="2"/>
      <c r="FI3082" s="2"/>
      <c r="FJ3082" s="2"/>
      <c r="FK3082" s="2"/>
      <c r="FL3082" s="2"/>
      <c r="FM3082" s="2"/>
      <c r="FN3082" s="2"/>
      <c r="FO3082" s="2"/>
      <c r="FP3082" s="2"/>
      <c r="FQ3082" s="2"/>
      <c r="FR3082" s="2"/>
      <c r="FS3082" s="2"/>
      <c r="FT3082" s="2"/>
      <c r="FU3082" s="2"/>
      <c r="FV3082" s="2"/>
      <c r="FW3082" s="2"/>
      <c r="FX3082" s="2"/>
      <c r="FY3082" s="2"/>
      <c r="FZ3082" s="2"/>
      <c r="GA3082" s="2"/>
      <c r="GB3082" s="2"/>
      <c r="GC3082" s="2"/>
      <c r="GD3082" s="2"/>
      <c r="GE3082" s="2"/>
      <c r="GF3082" s="2"/>
      <c r="GG3082" s="2"/>
      <c r="GH3082" s="2"/>
      <c r="GI3082" s="2"/>
      <c r="GJ3082" s="2"/>
      <c r="GK3082" s="2"/>
      <c r="GL3082" s="2"/>
      <c r="GM3082" s="2"/>
      <c r="GN3082" s="2"/>
      <c r="GO3082" s="2"/>
      <c r="GP3082" s="2"/>
      <c r="GQ3082" s="2"/>
      <c r="GR3082" s="2"/>
      <c r="GS3082" s="2"/>
      <c r="GT3082" s="2"/>
      <c r="GU3082" s="2"/>
      <c r="GV3082" s="2"/>
      <c r="GW3082" s="2"/>
      <c r="GX3082" s="2"/>
      <c r="GY3082" s="2"/>
      <c r="GZ3082" s="2"/>
      <c r="HA3082" s="2"/>
      <c r="HB3082" s="2"/>
      <c r="HC3082" s="2"/>
      <c r="HD3082" s="2"/>
      <c r="HE3082" s="2"/>
      <c r="HF3082" s="2"/>
      <c r="HG3082" s="2"/>
      <c r="HH3082" s="2"/>
      <c r="HI3082" s="2"/>
      <c r="HJ3082" s="2"/>
      <c r="HK3082" s="2"/>
      <c r="HL3082" s="2"/>
      <c r="HM3082" s="2"/>
      <c r="HN3082" s="2"/>
      <c r="HO3082" s="2"/>
      <c r="HP3082" s="2"/>
      <c r="HQ3082" s="2"/>
      <c r="HR3082" s="2"/>
      <c r="HS3082" s="2"/>
      <c r="HT3082" s="2"/>
      <c r="HU3082" s="2"/>
      <c r="HV3082" s="2"/>
      <c r="HW3082" s="2"/>
      <c r="HX3082" s="2"/>
      <c r="HY3082" s="2"/>
      <c r="HZ3082" s="2"/>
      <c r="IA3082" s="2"/>
      <c r="IB3082" s="2"/>
      <c r="IC3082" s="2"/>
      <c r="ID3082" s="2"/>
      <c r="IE3082" s="2"/>
      <c r="IF3082" s="2"/>
      <c r="IG3082" s="2"/>
      <c r="IH3082" s="2"/>
      <c r="II3082" s="2"/>
      <c r="IJ3082" s="2"/>
      <c r="IK3082" s="2"/>
      <c r="IL3082" s="2"/>
      <c r="IM3082" s="2"/>
      <c r="IN3082" s="2"/>
      <c r="IO3082" s="2"/>
      <c r="IP3082" s="2"/>
      <c r="IQ3082" s="2"/>
    </row>
    <row r="3083" spans="1:251" s="16" customFormat="1" ht="18.75" customHeight="1">
      <c r="A3083" s="8"/>
      <c r="B3083" s="25"/>
      <c r="C3083" s="135" t="s">
        <v>349</v>
      </c>
      <c r="D3083" s="136"/>
      <c r="E3083" s="136"/>
      <c r="F3083" s="136"/>
      <c r="G3083" s="136"/>
      <c r="H3083" s="136"/>
      <c r="I3083" s="136"/>
      <c r="J3083" s="136"/>
      <c r="K3083" s="136"/>
      <c r="L3083" s="136"/>
      <c r="M3083" s="136"/>
      <c r="N3083" s="136"/>
      <c r="O3083" s="136"/>
      <c r="P3083" s="136"/>
      <c r="Q3083" s="136"/>
      <c r="R3083" s="136"/>
      <c r="S3083" s="136"/>
      <c r="T3083" s="136"/>
      <c r="U3083" s="136"/>
      <c r="V3083" s="136"/>
      <c r="W3083" s="136"/>
      <c r="X3083" s="136"/>
      <c r="Y3083" s="136"/>
      <c r="Z3083" s="137"/>
      <c r="AA3083" s="138">
        <v>3600</v>
      </c>
      <c r="AB3083" s="139"/>
      <c r="AC3083" s="139"/>
      <c r="AD3083" s="139"/>
      <c r="AE3083" s="139"/>
      <c r="AF3083" s="139"/>
      <c r="AG3083" s="139"/>
      <c r="AH3083" s="139"/>
      <c r="AI3083" s="140"/>
      <c r="AJ3083" s="138">
        <v>3600</v>
      </c>
      <c r="AK3083" s="139"/>
      <c r="AL3083" s="139"/>
      <c r="AM3083" s="139"/>
      <c r="AN3083" s="139"/>
      <c r="AO3083" s="139"/>
      <c r="AP3083" s="139"/>
      <c r="AQ3083" s="139"/>
      <c r="AR3083" s="140"/>
      <c r="AS3083" s="141"/>
      <c r="AT3083" s="142"/>
      <c r="AU3083" s="142"/>
      <c r="AV3083" s="142"/>
      <c r="AW3083" s="142"/>
      <c r="AX3083" s="143"/>
      <c r="AY3083" s="2"/>
      <c r="AZ3083" s="2"/>
      <c r="BA3083" s="2"/>
      <c r="BB3083" s="2"/>
      <c r="BC3083" s="2"/>
      <c r="BD3083" s="2"/>
      <c r="BE3083" s="2"/>
      <c r="BF3083" s="2"/>
      <c r="BG3083" s="2"/>
      <c r="BH3083" s="2"/>
      <c r="BI3083" s="2"/>
      <c r="BJ3083" s="2"/>
      <c r="BK3083" s="2"/>
      <c r="BL3083" s="2"/>
      <c r="BM3083" s="2"/>
      <c r="BN3083" s="2"/>
      <c r="BO3083" s="2"/>
      <c r="BP3083" s="2"/>
      <c r="BQ3083" s="2"/>
      <c r="BR3083" s="2"/>
      <c r="BS3083" s="2"/>
      <c r="BT3083" s="2"/>
      <c r="BU3083" s="2"/>
      <c r="BV3083" s="2"/>
      <c r="BW3083" s="2"/>
      <c r="BX3083" s="2"/>
      <c r="BY3083" s="2"/>
      <c r="BZ3083" s="2"/>
      <c r="CA3083" s="2"/>
      <c r="CB3083" s="2"/>
      <c r="CC3083" s="2"/>
      <c r="CD3083" s="2"/>
      <c r="CE3083" s="2"/>
      <c r="CF3083" s="2"/>
      <c r="CG3083" s="2"/>
      <c r="CH3083" s="2"/>
      <c r="CI3083" s="2"/>
      <c r="CJ3083" s="2"/>
      <c r="CK3083" s="2"/>
      <c r="CL3083" s="2"/>
      <c r="CM3083" s="2"/>
      <c r="CN3083" s="2"/>
      <c r="CO3083" s="2"/>
      <c r="CP3083" s="2"/>
      <c r="CQ3083" s="2"/>
      <c r="CR3083" s="2"/>
      <c r="CS3083" s="2"/>
      <c r="CT3083" s="2"/>
      <c r="CU3083" s="2"/>
      <c r="CV3083" s="2"/>
      <c r="CW3083" s="2"/>
      <c r="CX3083" s="2"/>
      <c r="CY3083" s="2"/>
      <c r="CZ3083" s="2"/>
      <c r="DA3083" s="2"/>
      <c r="DB3083" s="2"/>
      <c r="DC3083" s="2"/>
      <c r="DD3083" s="2"/>
      <c r="DE3083" s="2"/>
      <c r="DF3083" s="2"/>
      <c r="DG3083" s="2"/>
      <c r="DH3083" s="2"/>
      <c r="DI3083" s="2"/>
      <c r="DJ3083" s="2"/>
      <c r="DK3083" s="2"/>
      <c r="DL3083" s="2"/>
      <c r="DM3083" s="2"/>
      <c r="DN3083" s="2"/>
      <c r="DO3083" s="2"/>
      <c r="DP3083" s="2"/>
      <c r="DQ3083" s="2"/>
      <c r="DR3083" s="2"/>
      <c r="DS3083" s="2"/>
      <c r="DT3083" s="2"/>
      <c r="DU3083" s="2"/>
      <c r="DV3083" s="2"/>
      <c r="DW3083" s="2"/>
      <c r="DX3083" s="2"/>
      <c r="DY3083" s="2"/>
      <c r="DZ3083" s="2"/>
      <c r="EA3083" s="2"/>
      <c r="EB3083" s="2"/>
      <c r="EC3083" s="2"/>
      <c r="ED3083" s="2"/>
      <c r="EE3083" s="2"/>
      <c r="EF3083" s="2"/>
      <c r="EG3083" s="2"/>
      <c r="EH3083" s="2"/>
      <c r="EI3083" s="2"/>
      <c r="EJ3083" s="2"/>
      <c r="EK3083" s="2"/>
      <c r="EL3083" s="2"/>
      <c r="EM3083" s="2"/>
      <c r="EN3083" s="2"/>
      <c r="EO3083" s="2"/>
      <c r="EP3083" s="2"/>
      <c r="EQ3083" s="2"/>
      <c r="ER3083" s="2"/>
      <c r="ES3083" s="2"/>
      <c r="ET3083" s="2"/>
      <c r="EU3083" s="2"/>
      <c r="EV3083" s="2"/>
      <c r="EW3083" s="2"/>
      <c r="EX3083" s="2"/>
      <c r="EY3083" s="2"/>
      <c r="EZ3083" s="2"/>
      <c r="FA3083" s="2"/>
      <c r="FB3083" s="2"/>
      <c r="FC3083" s="2"/>
      <c r="FD3083" s="2"/>
      <c r="FE3083" s="2"/>
      <c r="FF3083" s="2"/>
      <c r="FG3083" s="2"/>
      <c r="FH3083" s="2"/>
      <c r="FI3083" s="2"/>
      <c r="FJ3083" s="2"/>
      <c r="FK3083" s="2"/>
      <c r="FL3083" s="2"/>
      <c r="FM3083" s="2"/>
      <c r="FN3083" s="2"/>
      <c r="FO3083" s="2"/>
      <c r="FP3083" s="2"/>
      <c r="FQ3083" s="2"/>
      <c r="FR3083" s="2"/>
      <c r="FS3083" s="2"/>
      <c r="FT3083" s="2"/>
      <c r="FU3083" s="2"/>
      <c r="FV3083" s="2"/>
      <c r="FW3083" s="2"/>
      <c r="FX3083" s="2"/>
      <c r="FY3083" s="2"/>
      <c r="FZ3083" s="2"/>
      <c r="GA3083" s="2"/>
      <c r="GB3083" s="2"/>
      <c r="GC3083" s="2"/>
      <c r="GD3083" s="2"/>
      <c r="GE3083" s="2"/>
      <c r="GF3083" s="2"/>
      <c r="GG3083" s="2"/>
      <c r="GH3083" s="2"/>
      <c r="GI3083" s="2"/>
      <c r="GJ3083" s="2"/>
      <c r="GK3083" s="2"/>
      <c r="GL3083" s="2"/>
      <c r="GM3083" s="2"/>
      <c r="GN3083" s="2"/>
      <c r="GO3083" s="2"/>
      <c r="GP3083" s="2"/>
      <c r="GQ3083" s="2"/>
      <c r="GR3083" s="2"/>
      <c r="GS3083" s="2"/>
      <c r="GT3083" s="2"/>
      <c r="GU3083" s="2"/>
      <c r="GV3083" s="2"/>
      <c r="GW3083" s="2"/>
      <c r="GX3083" s="2"/>
      <c r="GY3083" s="2"/>
      <c r="GZ3083" s="2"/>
      <c r="HA3083" s="2"/>
      <c r="HB3083" s="2"/>
      <c r="HC3083" s="2"/>
      <c r="HD3083" s="2"/>
      <c r="HE3083" s="2"/>
      <c r="HF3083" s="2"/>
      <c r="HG3083" s="2"/>
      <c r="HH3083" s="2"/>
      <c r="HI3083" s="2"/>
      <c r="HJ3083" s="2"/>
      <c r="HK3083" s="2"/>
      <c r="HL3083" s="2"/>
      <c r="HM3083" s="2"/>
      <c r="HN3083" s="2"/>
      <c r="HO3083" s="2"/>
      <c r="HP3083" s="2"/>
      <c r="HQ3083" s="2"/>
      <c r="HR3083" s="2"/>
      <c r="HS3083" s="2"/>
      <c r="HT3083" s="2"/>
      <c r="HU3083" s="2"/>
      <c r="HV3083" s="2"/>
      <c r="HW3083" s="2"/>
      <c r="HX3083" s="2"/>
      <c r="HY3083" s="2"/>
      <c r="HZ3083" s="2"/>
      <c r="IA3083" s="2"/>
      <c r="IB3083" s="2"/>
      <c r="IC3083" s="2"/>
      <c r="ID3083" s="2"/>
      <c r="IE3083" s="2"/>
      <c r="IF3083" s="2"/>
      <c r="IG3083" s="2"/>
      <c r="IH3083" s="2"/>
      <c r="II3083" s="2"/>
      <c r="IJ3083" s="2"/>
      <c r="IK3083" s="2"/>
      <c r="IL3083" s="2"/>
      <c r="IM3083" s="2"/>
      <c r="IN3083" s="2"/>
      <c r="IO3083" s="2"/>
      <c r="IP3083" s="2"/>
      <c r="IQ3083" s="2"/>
    </row>
    <row r="3084" spans="1:251" s="16" customFormat="1" ht="18.75" customHeight="1" thickBot="1">
      <c r="A3084" s="17"/>
      <c r="B3084" s="144" t="s">
        <v>11</v>
      </c>
      <c r="C3084" s="145"/>
      <c r="D3084" s="145"/>
      <c r="E3084" s="145"/>
      <c r="F3084" s="145"/>
      <c r="G3084" s="145"/>
      <c r="H3084" s="145"/>
      <c r="I3084" s="145"/>
      <c r="J3084" s="145"/>
      <c r="K3084" s="145"/>
      <c r="L3084" s="145"/>
      <c r="M3084" s="145"/>
      <c r="N3084" s="145"/>
      <c r="O3084" s="145"/>
      <c r="P3084" s="145"/>
      <c r="Q3084" s="145"/>
      <c r="R3084" s="145"/>
      <c r="S3084" s="145"/>
      <c r="T3084" s="145"/>
      <c r="U3084" s="145"/>
      <c r="V3084" s="145"/>
      <c r="W3084" s="145"/>
      <c r="X3084" s="145"/>
      <c r="Y3084" s="145"/>
      <c r="Z3084" s="146"/>
      <c r="AA3084" s="147">
        <f>SUM($AA$3083:$AA$3083)</f>
        <v>3600</v>
      </c>
      <c r="AB3084" s="148"/>
      <c r="AC3084" s="148"/>
      <c r="AD3084" s="148"/>
      <c r="AE3084" s="148"/>
      <c r="AF3084" s="148"/>
      <c r="AG3084" s="148"/>
      <c r="AH3084" s="148"/>
      <c r="AI3084" s="149"/>
      <c r="AJ3084" s="147">
        <f>SUM($AJ$3083:$AJ$3083)</f>
        <v>3600</v>
      </c>
      <c r="AK3084" s="148"/>
      <c r="AL3084" s="148"/>
      <c r="AM3084" s="148"/>
      <c r="AN3084" s="148"/>
      <c r="AO3084" s="148"/>
      <c r="AP3084" s="148"/>
      <c r="AQ3084" s="148"/>
      <c r="AR3084" s="149"/>
      <c r="AS3084" s="150"/>
      <c r="AT3084" s="151"/>
      <c r="AU3084" s="151"/>
      <c r="AV3084" s="151"/>
      <c r="AW3084" s="151"/>
      <c r="AX3084" s="152"/>
      <c r="AY3084" s="2"/>
      <c r="AZ3084" s="2"/>
      <c r="BA3084" s="2"/>
      <c r="BB3084" s="2"/>
      <c r="BC3084" s="2"/>
      <c r="BD3084" s="2"/>
      <c r="BE3084" s="2"/>
      <c r="BF3084" s="2"/>
      <c r="BG3084" s="2"/>
      <c r="BH3084" s="2"/>
      <c r="BI3084" s="2"/>
      <c r="BJ3084" s="2"/>
      <c r="BK3084" s="2"/>
      <c r="BL3084" s="2"/>
      <c r="BM3084" s="2"/>
      <c r="BN3084" s="2"/>
      <c r="BO3084" s="2"/>
      <c r="BP3084" s="2"/>
      <c r="BQ3084" s="2"/>
      <c r="BR3084" s="2"/>
      <c r="BS3084" s="2"/>
      <c r="BT3084" s="2"/>
      <c r="BU3084" s="2"/>
      <c r="BV3084" s="2"/>
      <c r="BW3084" s="2"/>
      <c r="BX3084" s="2"/>
      <c r="BY3084" s="2"/>
      <c r="BZ3084" s="2"/>
      <c r="CA3084" s="2"/>
      <c r="CB3084" s="2"/>
      <c r="CC3084" s="2"/>
      <c r="CD3084" s="2"/>
      <c r="CE3084" s="2"/>
      <c r="CF3084" s="2"/>
      <c r="CG3084" s="2"/>
      <c r="CH3084" s="2"/>
      <c r="CI3084" s="2"/>
      <c r="CJ3084" s="2"/>
      <c r="CK3084" s="2"/>
      <c r="CL3084" s="2"/>
      <c r="CM3084" s="2"/>
      <c r="CN3084" s="2"/>
      <c r="CO3084" s="2"/>
      <c r="CP3084" s="2"/>
      <c r="CQ3084" s="2"/>
      <c r="CR3084" s="2"/>
      <c r="CS3084" s="2"/>
      <c r="CT3084" s="2"/>
      <c r="CU3084" s="2"/>
      <c r="CV3084" s="2"/>
      <c r="CW3084" s="2"/>
      <c r="CX3084" s="2"/>
      <c r="CY3084" s="2"/>
      <c r="CZ3084" s="2"/>
      <c r="DA3084" s="2"/>
      <c r="DB3084" s="2"/>
      <c r="DC3084" s="2"/>
      <c r="DD3084" s="2"/>
      <c r="DE3084" s="2"/>
      <c r="DF3084" s="2"/>
      <c r="DG3084" s="2"/>
      <c r="DH3084" s="2"/>
      <c r="DI3084" s="2"/>
      <c r="DJ3084" s="2"/>
      <c r="DK3084" s="2"/>
      <c r="DL3084" s="2"/>
      <c r="DM3084" s="2"/>
      <c r="DN3084" s="2"/>
      <c r="DO3084" s="2"/>
      <c r="DP3084" s="2"/>
      <c r="DQ3084" s="2"/>
      <c r="DR3084" s="2"/>
      <c r="DS3084" s="2"/>
      <c r="DT3084" s="2"/>
      <c r="DU3084" s="2"/>
      <c r="DV3084" s="2"/>
      <c r="DW3084" s="2"/>
      <c r="DX3084" s="2"/>
      <c r="DY3084" s="2"/>
      <c r="DZ3084" s="2"/>
      <c r="EA3084" s="2"/>
      <c r="EB3084" s="2"/>
      <c r="EC3084" s="2"/>
      <c r="ED3084" s="2"/>
      <c r="EE3084" s="2"/>
      <c r="EF3084" s="2"/>
      <c r="EG3084" s="2"/>
      <c r="EH3084" s="2"/>
      <c r="EI3084" s="2"/>
      <c r="EJ3084" s="2"/>
      <c r="EK3084" s="2"/>
      <c r="EL3084" s="2"/>
      <c r="EM3084" s="2"/>
      <c r="EN3084" s="2"/>
      <c r="EO3084" s="2"/>
      <c r="EP3084" s="2"/>
      <c r="EQ3084" s="2"/>
      <c r="ER3084" s="2"/>
      <c r="ES3084" s="2"/>
      <c r="ET3084" s="2"/>
      <c r="EU3084" s="2"/>
      <c r="EV3084" s="2"/>
      <c r="EW3084" s="2"/>
      <c r="EX3084" s="2"/>
      <c r="EY3084" s="2"/>
      <c r="EZ3084" s="2"/>
      <c r="FA3084" s="2"/>
      <c r="FB3084" s="2"/>
      <c r="FC3084" s="2"/>
      <c r="FD3084" s="2"/>
      <c r="FE3084" s="2"/>
      <c r="FF3084" s="2"/>
      <c r="FG3084" s="2"/>
      <c r="FH3084" s="2"/>
      <c r="FI3084" s="2"/>
      <c r="FJ3084" s="2"/>
      <c r="FK3084" s="2"/>
      <c r="FL3084" s="2"/>
      <c r="FM3084" s="2"/>
      <c r="FN3084" s="2"/>
      <c r="FO3084" s="2"/>
      <c r="FP3084" s="2"/>
      <c r="FQ3084" s="2"/>
      <c r="FR3084" s="2"/>
      <c r="FS3084" s="2"/>
      <c r="FT3084" s="2"/>
      <c r="FU3084" s="2"/>
      <c r="FV3084" s="2"/>
      <c r="FW3084" s="2"/>
      <c r="FX3084" s="2"/>
      <c r="FY3084" s="2"/>
      <c r="FZ3084" s="2"/>
      <c r="GA3084" s="2"/>
      <c r="GB3084" s="2"/>
      <c r="GC3084" s="2"/>
      <c r="GD3084" s="2"/>
      <c r="GE3084" s="2"/>
      <c r="GF3084" s="2"/>
      <c r="GG3084" s="2"/>
      <c r="GH3084" s="2"/>
      <c r="GI3084" s="2"/>
      <c r="GJ3084" s="2"/>
      <c r="GK3084" s="2"/>
      <c r="GL3084" s="2"/>
      <c r="GM3084" s="2"/>
      <c r="GN3084" s="2"/>
      <c r="GO3084" s="2"/>
      <c r="GP3084" s="2"/>
      <c r="GQ3084" s="2"/>
      <c r="GR3084" s="2"/>
      <c r="GS3084" s="2"/>
      <c r="GT3084" s="2"/>
      <c r="GU3084" s="2"/>
      <c r="GV3084" s="2"/>
      <c r="GW3084" s="2"/>
      <c r="GX3084" s="2"/>
      <c r="GY3084" s="2"/>
      <c r="GZ3084" s="2"/>
      <c r="HA3084" s="2"/>
      <c r="HB3084" s="2"/>
      <c r="HC3084" s="2"/>
      <c r="HD3084" s="2"/>
      <c r="HE3084" s="2"/>
      <c r="HF3084" s="2"/>
      <c r="HG3084" s="2"/>
      <c r="HH3084" s="2"/>
      <c r="HI3084" s="2"/>
      <c r="HJ3084" s="2"/>
      <c r="HK3084" s="2"/>
      <c r="HL3084" s="2"/>
      <c r="HM3084" s="2"/>
      <c r="HN3084" s="2"/>
      <c r="HO3084" s="2"/>
      <c r="HP3084" s="2"/>
      <c r="HQ3084" s="2"/>
      <c r="HR3084" s="2"/>
      <c r="HS3084" s="2"/>
      <c r="HT3084" s="2"/>
      <c r="HU3084" s="2"/>
      <c r="HV3084" s="2"/>
      <c r="HW3084" s="2"/>
      <c r="HX3084" s="2"/>
      <c r="HY3084" s="2"/>
      <c r="HZ3084" s="2"/>
      <c r="IA3084" s="2"/>
      <c r="IB3084" s="2"/>
      <c r="IC3084" s="2"/>
      <c r="ID3084" s="2"/>
      <c r="IE3084" s="2"/>
      <c r="IF3084" s="2"/>
      <c r="IG3084" s="2"/>
      <c r="IH3084" s="2"/>
      <c r="II3084" s="2"/>
      <c r="IJ3084" s="2"/>
      <c r="IK3084" s="2"/>
      <c r="IL3084" s="2"/>
      <c r="IM3084" s="2"/>
      <c r="IN3084" s="2"/>
      <c r="IO3084" s="2"/>
      <c r="IP3084" s="2"/>
      <c r="IQ3084" s="2"/>
    </row>
    <row r="3086" spans="1:251" ht="19.2">
      <c r="A3086" s="1" t="s">
        <v>0</v>
      </c>
      <c r="AW3086" s="3"/>
      <c r="AX3086" s="4"/>
      <c r="AY3086" s="3"/>
    </row>
    <row r="3088" spans="1:251" ht="18">
      <c r="B3088" s="115" t="s">
        <v>8</v>
      </c>
      <c r="C3088" s="116"/>
      <c r="D3088" s="116"/>
      <c r="E3088" s="116"/>
      <c r="F3088" s="116"/>
      <c r="G3088" s="116"/>
      <c r="H3088" s="116"/>
      <c r="I3088" s="116"/>
      <c r="J3088" s="116"/>
      <c r="K3088" s="116"/>
      <c r="L3088" s="116"/>
      <c r="M3088" s="116"/>
      <c r="N3088" s="116"/>
      <c r="O3088" s="116"/>
      <c r="P3088" s="116"/>
      <c r="Q3088" s="116"/>
      <c r="R3088" s="116"/>
      <c r="S3088" s="116"/>
      <c r="T3088" s="116"/>
      <c r="U3088" s="116"/>
      <c r="V3088" s="116"/>
      <c r="W3088" s="116"/>
      <c r="X3088" s="116"/>
      <c r="Y3088" s="116"/>
      <c r="Z3088" s="116"/>
      <c r="AA3088" s="116"/>
      <c r="AB3088" s="116"/>
      <c r="AC3088" s="116"/>
      <c r="AD3088" s="116"/>
      <c r="AE3088" s="116"/>
      <c r="AF3088" s="116"/>
      <c r="AG3088" s="116"/>
      <c r="AH3088" s="116"/>
      <c r="AI3088" s="116"/>
      <c r="AJ3088" s="116"/>
      <c r="AK3088" s="116"/>
      <c r="AL3088" s="116"/>
      <c r="AM3088" s="116"/>
      <c r="AN3088" s="116"/>
      <c r="AO3088" s="116"/>
      <c r="AP3088" s="116"/>
      <c r="AQ3088" s="116"/>
      <c r="AR3088" s="116"/>
      <c r="AS3088" s="116"/>
      <c r="AT3088" s="116"/>
      <c r="AU3088" s="116"/>
      <c r="AV3088" s="116"/>
      <c r="AW3088" s="116"/>
      <c r="AX3088" s="116"/>
    </row>
    <row r="3089" spans="1:113">
      <c r="Z3089" s="5"/>
      <c r="AD3089" s="5"/>
      <c r="AE3089" s="5"/>
      <c r="AF3089" s="5"/>
      <c r="AG3089" s="5"/>
      <c r="AH3089" s="5"/>
      <c r="AI3089" s="5"/>
      <c r="AO3089" s="5"/>
    </row>
    <row r="3090" spans="1:113" ht="13.8" thickBot="1">
      <c r="Z3090" s="5"/>
      <c r="AD3090" s="5"/>
      <c r="AE3090" s="5"/>
      <c r="AF3090" s="5"/>
      <c r="AG3090" s="5"/>
      <c r="AH3090" s="5"/>
      <c r="AI3090" s="5"/>
      <c r="AO3090" s="5"/>
      <c r="DI3090" s="6"/>
    </row>
    <row r="3091" spans="1:113" ht="24.75" customHeight="1" thickBot="1">
      <c r="B3091" s="117" t="s">
        <v>1</v>
      </c>
      <c r="C3091" s="118"/>
      <c r="D3091" s="118"/>
      <c r="E3091" s="118"/>
      <c r="F3091" s="118"/>
      <c r="G3091" s="118"/>
      <c r="H3091" s="119" t="s">
        <v>353</v>
      </c>
      <c r="I3091" s="120"/>
      <c r="J3091" s="120"/>
      <c r="K3091" s="120"/>
      <c r="L3091" s="120"/>
      <c r="M3091" s="120"/>
      <c r="N3091" s="120"/>
      <c r="O3091" s="120"/>
      <c r="P3091" s="120"/>
      <c r="Q3091" s="120"/>
      <c r="R3091" s="120"/>
      <c r="S3091" s="120"/>
      <c r="T3091" s="120"/>
      <c r="U3091" s="120"/>
      <c r="V3091" s="120"/>
      <c r="W3091" s="120"/>
      <c r="X3091" s="120"/>
      <c r="Y3091" s="120"/>
      <c r="Z3091" s="120"/>
      <c r="AA3091" s="120"/>
      <c r="AB3091" s="120"/>
      <c r="AC3091" s="120"/>
      <c r="AD3091" s="120"/>
      <c r="AE3091" s="120"/>
      <c r="AF3091" s="120"/>
      <c r="AG3091" s="120"/>
      <c r="AH3091" s="120"/>
      <c r="AI3091" s="120"/>
      <c r="AJ3091" s="120"/>
      <c r="AK3091" s="120"/>
      <c r="AL3091" s="120"/>
      <c r="AM3091" s="120"/>
      <c r="AN3091" s="120"/>
      <c r="AO3091" s="120"/>
      <c r="AP3091" s="120"/>
      <c r="AQ3091" s="120"/>
      <c r="AR3091" s="120"/>
      <c r="AS3091" s="120"/>
      <c r="AT3091" s="120"/>
      <c r="AU3091" s="120"/>
      <c r="AV3091" s="120"/>
      <c r="AW3091" s="120"/>
      <c r="AX3091" s="121"/>
      <c r="DI3091" s="6"/>
    </row>
    <row r="3092" spans="1:113" ht="14.4">
      <c r="B3092" s="7"/>
      <c r="C3092" s="7"/>
      <c r="D3092" s="7"/>
      <c r="E3092" s="7"/>
      <c r="F3092" s="7"/>
      <c r="G3092" s="7"/>
      <c r="H3092" s="8"/>
      <c r="I3092" s="8"/>
      <c r="J3092" s="8"/>
      <c r="K3092" s="8"/>
      <c r="L3092" s="9"/>
      <c r="M3092" s="9"/>
      <c r="N3092" s="9"/>
      <c r="O3092" s="9"/>
      <c r="P3092" s="8"/>
      <c r="Q3092" s="8"/>
      <c r="R3092" s="8"/>
      <c r="S3092" s="8"/>
      <c r="T3092" s="8"/>
      <c r="U3092" s="8"/>
      <c r="V3092" s="10"/>
      <c r="W3092" s="10"/>
      <c r="X3092" s="10"/>
      <c r="Y3092" s="10"/>
      <c r="Z3092" s="10"/>
      <c r="AA3092" s="10"/>
      <c r="AB3092" s="10"/>
      <c r="AC3092" s="10"/>
      <c r="AD3092" s="10"/>
      <c r="AE3092" s="10"/>
      <c r="AF3092" s="10"/>
      <c r="AG3092" s="10"/>
      <c r="AH3092" s="10"/>
      <c r="AI3092" s="10"/>
      <c r="AJ3092" s="10"/>
      <c r="AK3092" s="10"/>
      <c r="AL3092" s="10"/>
      <c r="AM3092" s="10"/>
      <c r="AN3092" s="10"/>
      <c r="AO3092" s="10"/>
      <c r="AP3092" s="10"/>
      <c r="AQ3092" s="10"/>
      <c r="AR3092" s="10"/>
      <c r="AS3092" s="10"/>
      <c r="AT3092" s="10"/>
      <c r="AU3092" s="10"/>
      <c r="AV3092" s="10"/>
      <c r="AW3092" s="10"/>
      <c r="AX3092" s="10"/>
      <c r="DI3092" s="6"/>
    </row>
    <row r="3093" spans="1:113" ht="15" thickBot="1">
      <c r="A3093" s="11"/>
      <c r="B3093" s="10" t="s">
        <v>2</v>
      </c>
      <c r="C3093" s="8"/>
      <c r="D3093" s="8"/>
      <c r="E3093" s="8"/>
      <c r="F3093" s="8"/>
      <c r="G3093" s="8"/>
      <c r="H3093" s="8"/>
      <c r="I3093" s="8"/>
      <c r="J3093" s="8"/>
      <c r="K3093" s="8"/>
      <c r="L3093" s="9"/>
      <c r="M3093" s="9"/>
      <c r="N3093" s="9"/>
      <c r="O3093" s="9"/>
      <c r="P3093" s="8"/>
      <c r="Q3093" s="8"/>
      <c r="R3093" s="8"/>
      <c r="S3093" s="8"/>
      <c r="T3093" s="8"/>
      <c r="U3093" s="8"/>
      <c r="V3093" s="10"/>
      <c r="W3093" s="10"/>
      <c r="X3093" s="10"/>
      <c r="Y3093" s="10"/>
      <c r="Z3093" s="10"/>
      <c r="AA3093" s="10"/>
      <c r="AB3093" s="10"/>
      <c r="AC3093" s="10"/>
      <c r="AD3093" s="10"/>
      <c r="AE3093" s="10"/>
      <c r="AF3093" s="10"/>
      <c r="AG3093" s="10"/>
      <c r="AH3093" s="10"/>
      <c r="AI3093" s="10"/>
      <c r="AJ3093" s="10"/>
      <c r="AK3093" s="10"/>
      <c r="AL3093" s="10"/>
      <c r="AM3093" s="10"/>
      <c r="AN3093" s="10"/>
      <c r="AO3093" s="10"/>
      <c r="AP3093" s="10"/>
      <c r="AQ3093" s="10"/>
      <c r="AR3093" s="10"/>
      <c r="AS3093" s="10"/>
      <c r="AT3093" s="10"/>
      <c r="AU3093" s="10"/>
      <c r="AV3093" s="10"/>
      <c r="AW3093" s="10"/>
      <c r="AX3093" s="10"/>
      <c r="DI3093" s="6"/>
    </row>
    <row r="3094" spans="1:113" ht="14.4">
      <c r="A3094" s="8"/>
      <c r="B3094" s="12"/>
      <c r="C3094" s="7"/>
      <c r="D3094" s="7"/>
      <c r="E3094" s="7"/>
      <c r="F3094" s="7"/>
      <c r="G3094" s="7"/>
      <c r="H3094" s="7"/>
      <c r="I3094" s="7"/>
      <c r="J3094" s="7"/>
      <c r="K3094" s="7"/>
      <c r="L3094" s="13"/>
      <c r="M3094" s="13"/>
      <c r="N3094" s="13"/>
      <c r="O3094" s="13"/>
      <c r="P3094" s="7"/>
      <c r="Q3094" s="7"/>
      <c r="R3094" s="7"/>
      <c r="S3094" s="7"/>
      <c r="T3094" s="7"/>
      <c r="U3094" s="7"/>
      <c r="V3094" s="14"/>
      <c r="W3094" s="14"/>
      <c r="X3094" s="14"/>
      <c r="Y3094" s="14"/>
      <c r="Z3094" s="14"/>
      <c r="AA3094" s="14"/>
      <c r="AB3094" s="14"/>
      <c r="AC3094" s="14"/>
      <c r="AD3094" s="14"/>
      <c r="AE3094" s="14"/>
      <c r="AF3094" s="14"/>
      <c r="AG3094" s="14"/>
      <c r="AH3094" s="14"/>
      <c r="AI3094" s="14"/>
      <c r="AJ3094" s="14"/>
      <c r="AK3094" s="14"/>
      <c r="AL3094" s="14"/>
      <c r="AM3094" s="14"/>
      <c r="AN3094" s="14"/>
      <c r="AO3094" s="14"/>
      <c r="AP3094" s="14"/>
      <c r="AQ3094" s="14"/>
      <c r="AR3094" s="14"/>
      <c r="AS3094" s="14"/>
      <c r="AT3094" s="14"/>
      <c r="AU3094" s="14"/>
      <c r="AV3094" s="14"/>
      <c r="AW3094" s="14"/>
      <c r="AX3094" s="15"/>
    </row>
    <row r="3095" spans="1:113" ht="12" customHeight="1">
      <c r="A3095" s="8"/>
      <c r="B3095" s="122" t="s">
        <v>354</v>
      </c>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4"/>
    </row>
    <row r="3096" spans="1:113" ht="12" customHeight="1">
      <c r="A3096" s="8"/>
      <c r="B3096" s="122"/>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4"/>
      <c r="BC3096" s="16"/>
    </row>
    <row r="3097" spans="1:113" ht="12" customHeight="1">
      <c r="A3097" s="8"/>
      <c r="B3097" s="122"/>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4"/>
    </row>
    <row r="3098" spans="1:113" ht="12" customHeight="1">
      <c r="A3098" s="8"/>
      <c r="B3098" s="122"/>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4"/>
    </row>
    <row r="3099" spans="1:113" ht="12" customHeight="1">
      <c r="A3099" s="8"/>
      <c r="B3099" s="122"/>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4"/>
    </row>
    <row r="3100" spans="1:113" ht="15" thickBot="1">
      <c r="A3100" s="17"/>
      <c r="B3100" s="18"/>
      <c r="C3100" s="19"/>
      <c r="D3100" s="19"/>
      <c r="E3100" s="19"/>
      <c r="F3100" s="19"/>
      <c r="G3100" s="19"/>
      <c r="H3100" s="19"/>
      <c r="I3100" s="19"/>
      <c r="J3100" s="19"/>
      <c r="K3100" s="19"/>
      <c r="L3100" s="19"/>
      <c r="M3100" s="19"/>
      <c r="N3100" s="19"/>
      <c r="O3100" s="19"/>
      <c r="P3100" s="19"/>
      <c r="Q3100" s="19"/>
      <c r="R3100" s="19"/>
      <c r="S3100" s="19"/>
      <c r="T3100" s="19"/>
      <c r="U3100" s="19"/>
      <c r="V3100" s="19"/>
      <c r="W3100" s="19"/>
      <c r="X3100" s="19"/>
      <c r="Y3100" s="19"/>
      <c r="Z3100" s="19"/>
      <c r="AA3100" s="19"/>
      <c r="AB3100" s="19"/>
      <c r="AC3100" s="19"/>
      <c r="AD3100" s="19"/>
      <c r="AE3100" s="19"/>
      <c r="AF3100" s="19"/>
      <c r="AG3100" s="19"/>
      <c r="AH3100" s="19"/>
      <c r="AI3100" s="19"/>
      <c r="AJ3100" s="19"/>
      <c r="AK3100" s="19"/>
      <c r="AL3100" s="19"/>
      <c r="AM3100" s="19"/>
      <c r="AN3100" s="19"/>
      <c r="AO3100" s="19"/>
      <c r="AP3100" s="19"/>
      <c r="AQ3100" s="19"/>
      <c r="AR3100" s="19"/>
      <c r="AS3100" s="19"/>
      <c r="AT3100" s="19"/>
      <c r="AU3100" s="19"/>
      <c r="AV3100" s="19"/>
      <c r="AW3100" s="19"/>
      <c r="AX3100" s="20"/>
    </row>
    <row r="3101" spans="1:113">
      <c r="B3101" s="21"/>
    </row>
    <row r="3102" spans="1:113" ht="15" thickBot="1">
      <c r="A3102" s="11"/>
      <c r="B3102" s="10" t="s">
        <v>3</v>
      </c>
      <c r="C3102" s="8"/>
      <c r="D3102" s="8"/>
      <c r="E3102" s="8"/>
      <c r="F3102" s="8"/>
      <c r="G3102" s="8"/>
      <c r="H3102" s="8"/>
      <c r="I3102" s="8"/>
      <c r="J3102" s="8"/>
      <c r="K3102" s="8"/>
      <c r="L3102" s="9"/>
      <c r="M3102" s="9"/>
      <c r="N3102" s="9"/>
      <c r="O3102" s="9"/>
      <c r="P3102" s="8"/>
      <c r="Q3102" s="8"/>
      <c r="R3102" s="8"/>
      <c r="S3102" s="8"/>
      <c r="T3102" s="8"/>
      <c r="U3102" s="8"/>
      <c r="V3102" s="10"/>
      <c r="W3102" s="10"/>
      <c r="X3102" s="10"/>
      <c r="Y3102" s="10"/>
      <c r="Z3102" s="10"/>
      <c r="AA3102" s="10"/>
      <c r="AB3102" s="10"/>
      <c r="AC3102" s="10"/>
      <c r="AD3102" s="10"/>
      <c r="AE3102" s="10"/>
      <c r="AF3102" s="10"/>
      <c r="AG3102" s="10"/>
      <c r="AH3102" s="10"/>
      <c r="AI3102" s="10"/>
      <c r="AJ3102" s="10"/>
      <c r="AK3102" s="10"/>
      <c r="AL3102" s="10"/>
      <c r="AM3102" s="10"/>
      <c r="AN3102" s="10"/>
      <c r="AO3102" s="10"/>
      <c r="AP3102" s="10"/>
      <c r="AQ3102" s="10"/>
      <c r="AR3102" s="10"/>
      <c r="AS3102" s="10"/>
      <c r="AT3102" s="10"/>
      <c r="AU3102" s="10"/>
      <c r="AV3102" s="10"/>
      <c r="AW3102" s="10"/>
      <c r="AX3102" s="10"/>
      <c r="DI3102" s="6"/>
    </row>
    <row r="3103" spans="1:113" ht="14.4">
      <c r="A3103" s="8"/>
      <c r="B3103" s="12"/>
      <c r="C3103" s="7"/>
      <c r="D3103" s="7"/>
      <c r="E3103" s="7"/>
      <c r="F3103" s="7"/>
      <c r="G3103" s="7"/>
      <c r="H3103" s="7"/>
      <c r="I3103" s="7"/>
      <c r="J3103" s="7"/>
      <c r="K3103" s="7"/>
      <c r="L3103" s="13"/>
      <c r="M3103" s="13"/>
      <c r="N3103" s="13"/>
      <c r="O3103" s="13"/>
      <c r="P3103" s="7"/>
      <c r="Q3103" s="7"/>
      <c r="R3103" s="7"/>
      <c r="S3103" s="7"/>
      <c r="T3103" s="7"/>
      <c r="U3103" s="7"/>
      <c r="V3103" s="14"/>
      <c r="W3103" s="14"/>
      <c r="X3103" s="14"/>
      <c r="Y3103" s="14"/>
      <c r="Z3103" s="14"/>
      <c r="AA3103" s="14"/>
      <c r="AB3103" s="14"/>
      <c r="AC3103" s="14"/>
      <c r="AD3103" s="14"/>
      <c r="AE3103" s="14"/>
      <c r="AF3103" s="14"/>
      <c r="AG3103" s="14"/>
      <c r="AH3103" s="14"/>
      <c r="AI3103" s="14"/>
      <c r="AJ3103" s="14"/>
      <c r="AK3103" s="14"/>
      <c r="AL3103" s="14"/>
      <c r="AM3103" s="14"/>
      <c r="AN3103" s="14"/>
      <c r="AO3103" s="14"/>
      <c r="AP3103" s="14"/>
      <c r="AQ3103" s="14"/>
      <c r="AR3103" s="14"/>
      <c r="AS3103" s="14"/>
      <c r="AT3103" s="14"/>
      <c r="AU3103" s="14"/>
      <c r="AV3103" s="14"/>
      <c r="AW3103" s="14"/>
      <c r="AX3103" s="15"/>
    </row>
    <row r="3104" spans="1:113" ht="12" customHeight="1">
      <c r="A3104" s="8"/>
      <c r="B3104" s="122" t="s">
        <v>815</v>
      </c>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4"/>
    </row>
    <row r="3105" spans="1:251" ht="12" customHeight="1">
      <c r="A3105" s="8"/>
      <c r="B3105" s="122"/>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4"/>
      <c r="BC3105" s="16"/>
    </row>
    <row r="3106" spans="1:251" ht="12" customHeight="1">
      <c r="A3106" s="8"/>
      <c r="B3106" s="122"/>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4"/>
    </row>
    <row r="3107" spans="1:251" ht="12" customHeight="1">
      <c r="A3107" s="8"/>
      <c r="B3107" s="122"/>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4"/>
    </row>
    <row r="3108" spans="1:251" ht="12" customHeight="1">
      <c r="A3108" s="8"/>
      <c r="B3108" s="122"/>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4"/>
    </row>
    <row r="3109" spans="1:251" ht="15" thickBot="1">
      <c r="A3109" s="17"/>
      <c r="B3109" s="18"/>
      <c r="C3109" s="19"/>
      <c r="D3109" s="19"/>
      <c r="E3109" s="19"/>
      <c r="F3109" s="19"/>
      <c r="G3109" s="19"/>
      <c r="H3109" s="19"/>
      <c r="I3109" s="19"/>
      <c r="J3109" s="19"/>
      <c r="K3109" s="19"/>
      <c r="L3109" s="19"/>
      <c r="M3109" s="19"/>
      <c r="N3109" s="19"/>
      <c r="O3109" s="19"/>
      <c r="P3109" s="19"/>
      <c r="Q3109" s="19"/>
      <c r="R3109" s="19"/>
      <c r="S3109" s="19"/>
      <c r="T3109" s="19"/>
      <c r="U3109" s="19"/>
      <c r="V3109" s="19"/>
      <c r="W3109" s="19"/>
      <c r="X3109" s="19"/>
      <c r="Y3109" s="19"/>
      <c r="Z3109" s="19"/>
      <c r="AA3109" s="19"/>
      <c r="AB3109" s="19"/>
      <c r="AC3109" s="19"/>
      <c r="AD3109" s="19"/>
      <c r="AE3109" s="19"/>
      <c r="AF3109" s="19"/>
      <c r="AG3109" s="19"/>
      <c r="AH3109" s="19"/>
      <c r="AI3109" s="19"/>
      <c r="AJ3109" s="19"/>
      <c r="AK3109" s="19"/>
      <c r="AL3109" s="19"/>
      <c r="AM3109" s="19"/>
      <c r="AN3109" s="19"/>
      <c r="AO3109" s="19"/>
      <c r="AP3109" s="19"/>
      <c r="AQ3109" s="19"/>
      <c r="AR3109" s="19"/>
      <c r="AS3109" s="19"/>
      <c r="AT3109" s="19"/>
      <c r="AU3109" s="19"/>
      <c r="AV3109" s="19"/>
      <c r="AW3109" s="19"/>
      <c r="AX3109" s="20"/>
    </row>
    <row r="3110" spans="1:251">
      <c r="B3110" s="21"/>
    </row>
    <row r="3111" spans="1:251" ht="14.4">
      <c r="B3111" s="10" t="s">
        <v>4</v>
      </c>
      <c r="C3111" s="8"/>
      <c r="D3111" s="8"/>
      <c r="E3111" s="8"/>
      <c r="F3111" s="8"/>
      <c r="G3111" s="8"/>
      <c r="H3111" s="8"/>
      <c r="I3111" s="8"/>
      <c r="J3111" s="8"/>
      <c r="K3111" s="8"/>
      <c r="L3111" s="9"/>
      <c r="M3111" s="9"/>
      <c r="N3111" s="9"/>
      <c r="O3111" s="9"/>
      <c r="P3111" s="8"/>
      <c r="Q3111" s="8"/>
      <c r="R3111" s="8"/>
      <c r="S3111" s="8"/>
      <c r="T3111" s="8"/>
      <c r="U3111" s="8"/>
      <c r="V3111" s="10"/>
      <c r="W3111" s="10"/>
      <c r="X3111" s="10"/>
      <c r="Y3111" s="10"/>
      <c r="Z3111" s="10"/>
      <c r="AA3111" s="10"/>
      <c r="AB3111" s="10"/>
      <c r="AC3111" s="10"/>
      <c r="AD3111" s="10"/>
      <c r="AE3111" s="10"/>
      <c r="AF3111" s="10"/>
      <c r="AG3111" s="10"/>
      <c r="AH3111" s="10"/>
      <c r="AI3111" s="10"/>
      <c r="AJ3111" s="10"/>
      <c r="AK3111" s="10"/>
      <c r="AL3111" s="10"/>
      <c r="AM3111" s="10"/>
      <c r="AN3111" s="10"/>
      <c r="AO3111" s="10"/>
      <c r="AP3111" s="10"/>
      <c r="AQ3111" s="10"/>
      <c r="AR3111" s="10"/>
      <c r="AS3111" s="10"/>
      <c r="AT3111" s="10"/>
      <c r="AU3111" s="10"/>
      <c r="AV3111" s="10"/>
      <c r="AW3111" s="10"/>
      <c r="AX3111" s="10"/>
    </row>
    <row r="3112" spans="1:251" ht="15" thickBot="1">
      <c r="B3112" s="8"/>
      <c r="C3112" s="8"/>
      <c r="D3112" s="8"/>
      <c r="E3112" s="8"/>
      <c r="F3112" s="8"/>
      <c r="G3112" s="8"/>
      <c r="H3112" s="8"/>
      <c r="I3112" s="8"/>
      <c r="J3112" s="8"/>
      <c r="K3112" s="8"/>
      <c r="L3112" s="9"/>
      <c r="M3112" s="9"/>
      <c r="N3112" s="9"/>
      <c r="O3112" s="9"/>
      <c r="P3112" s="8"/>
      <c r="Q3112" s="8"/>
      <c r="R3112" s="8"/>
      <c r="S3112" s="8"/>
      <c r="T3112" s="8"/>
      <c r="U3112" s="8"/>
      <c r="V3112" s="10"/>
      <c r="W3112" s="10"/>
      <c r="X3112" s="10"/>
      <c r="Y3112" s="10"/>
      <c r="Z3112" s="10"/>
      <c r="AA3112" s="10"/>
      <c r="AB3112" s="10"/>
      <c r="AC3112" s="10"/>
      <c r="AD3112" s="10"/>
      <c r="AE3112" s="10"/>
      <c r="AF3112" s="10"/>
      <c r="AG3112" s="10"/>
      <c r="AH3112" s="10"/>
      <c r="AI3112" s="10"/>
      <c r="AJ3112" s="10"/>
      <c r="AK3112" s="10"/>
      <c r="AL3112" s="10"/>
      <c r="AM3112" s="10"/>
      <c r="AN3112" s="10"/>
      <c r="AO3112" s="10"/>
      <c r="AP3112" s="10"/>
      <c r="AQ3112" s="10"/>
      <c r="AR3112" s="10"/>
      <c r="AS3112" s="10"/>
      <c r="AT3112" s="10"/>
      <c r="AU3112" s="10"/>
      <c r="AV3112" s="10"/>
      <c r="AW3112" s="10"/>
      <c r="AX3112" s="22" t="s">
        <v>5</v>
      </c>
    </row>
    <row r="3113" spans="1:251" s="16" customFormat="1" ht="13.5" customHeight="1">
      <c r="A3113" s="8"/>
      <c r="B3113" s="125" t="s">
        <v>6</v>
      </c>
      <c r="C3113" s="126"/>
      <c r="D3113" s="126"/>
      <c r="E3113" s="126"/>
      <c r="F3113" s="126"/>
      <c r="G3113" s="126"/>
      <c r="H3113" s="126"/>
      <c r="I3113" s="126"/>
      <c r="J3113" s="126"/>
      <c r="K3113" s="126"/>
      <c r="L3113" s="126"/>
      <c r="M3113" s="126"/>
      <c r="N3113" s="126"/>
      <c r="O3113" s="126"/>
      <c r="P3113" s="126"/>
      <c r="Q3113" s="126"/>
      <c r="R3113" s="126"/>
      <c r="S3113" s="126"/>
      <c r="T3113" s="126"/>
      <c r="U3113" s="126"/>
      <c r="V3113" s="126"/>
      <c r="W3113" s="126"/>
      <c r="X3113" s="126"/>
      <c r="Y3113" s="126"/>
      <c r="Z3113" s="127"/>
      <c r="AA3113" s="131" t="s">
        <v>9</v>
      </c>
      <c r="AB3113" s="126"/>
      <c r="AC3113" s="126"/>
      <c r="AD3113" s="126"/>
      <c r="AE3113" s="126"/>
      <c r="AF3113" s="126"/>
      <c r="AG3113" s="126"/>
      <c r="AH3113" s="126"/>
      <c r="AI3113" s="127"/>
      <c r="AJ3113" s="131" t="s">
        <v>10</v>
      </c>
      <c r="AK3113" s="126"/>
      <c r="AL3113" s="126"/>
      <c r="AM3113" s="126"/>
      <c r="AN3113" s="126"/>
      <c r="AO3113" s="126"/>
      <c r="AP3113" s="126"/>
      <c r="AQ3113" s="126"/>
      <c r="AR3113" s="127"/>
      <c r="AS3113" s="131" t="s">
        <v>7</v>
      </c>
      <c r="AT3113" s="126"/>
      <c r="AU3113" s="126"/>
      <c r="AV3113" s="126"/>
      <c r="AW3113" s="126"/>
      <c r="AX3113" s="133"/>
      <c r="AY3113" s="2"/>
      <c r="AZ3113" s="2"/>
      <c r="BA3113" s="2"/>
      <c r="BB3113" s="2"/>
      <c r="BC3113" s="2"/>
      <c r="BD3113" s="2"/>
      <c r="BE3113" s="2"/>
      <c r="BF3113" s="2"/>
      <c r="BG3113" s="2"/>
      <c r="BH3113" s="2"/>
      <c r="BI3113" s="2"/>
      <c r="BJ3113" s="2"/>
      <c r="BK3113" s="2"/>
      <c r="BL3113" s="2"/>
      <c r="BM3113" s="2"/>
      <c r="BN3113" s="2"/>
      <c r="BO3113" s="2"/>
      <c r="BP3113" s="2"/>
      <c r="BQ3113" s="2"/>
      <c r="BR3113" s="2"/>
      <c r="BS3113" s="2"/>
      <c r="BT3113" s="2"/>
      <c r="BU3113" s="2"/>
      <c r="BV3113" s="2"/>
      <c r="BW3113" s="2"/>
      <c r="BX3113" s="2"/>
      <c r="BY3113" s="2"/>
      <c r="BZ3113" s="2"/>
      <c r="CA3113" s="2"/>
      <c r="CB3113" s="2"/>
      <c r="CC3113" s="2"/>
      <c r="CD3113" s="2"/>
      <c r="CE3113" s="2"/>
      <c r="CF3113" s="2"/>
      <c r="CG3113" s="2"/>
      <c r="CH3113" s="2"/>
      <c r="CI3113" s="2"/>
      <c r="CJ3113" s="2"/>
      <c r="CK3113" s="2"/>
      <c r="CL3113" s="2"/>
      <c r="CM3113" s="2"/>
      <c r="CN3113" s="2"/>
      <c r="CO3113" s="2"/>
      <c r="CP3113" s="2"/>
      <c r="CQ3113" s="2"/>
      <c r="CR3113" s="2"/>
      <c r="CS3113" s="2"/>
      <c r="CT3113" s="2"/>
      <c r="CU3113" s="2"/>
      <c r="CV3113" s="2"/>
      <c r="CW3113" s="2"/>
      <c r="CX3113" s="2"/>
      <c r="CY3113" s="2"/>
      <c r="CZ3113" s="2"/>
      <c r="DA3113" s="2"/>
      <c r="DB3113" s="2"/>
      <c r="DC3113" s="2"/>
      <c r="DD3113" s="2"/>
      <c r="DE3113" s="2"/>
      <c r="DF3113" s="2"/>
      <c r="DG3113" s="2"/>
      <c r="DH3113" s="2"/>
      <c r="DI3113" s="2"/>
      <c r="DJ3113" s="2"/>
      <c r="DK3113" s="2"/>
      <c r="DL3113" s="2"/>
      <c r="DM3113" s="2"/>
      <c r="DN3113" s="2"/>
      <c r="DO3113" s="2"/>
      <c r="DP3113" s="2"/>
      <c r="DQ3113" s="2"/>
      <c r="DR3113" s="2"/>
      <c r="DS3113" s="2"/>
      <c r="DT3113" s="2"/>
      <c r="DU3113" s="2"/>
      <c r="DV3113" s="2"/>
      <c r="DW3113" s="2"/>
      <c r="DX3113" s="2"/>
      <c r="DY3113" s="2"/>
      <c r="DZ3113" s="2"/>
      <c r="EA3113" s="2"/>
      <c r="EB3113" s="2"/>
      <c r="EC3113" s="2"/>
      <c r="ED3113" s="2"/>
      <c r="EE3113" s="2"/>
      <c r="EF3113" s="2"/>
      <c r="EG3113" s="2"/>
      <c r="EH3113" s="2"/>
      <c r="EI3113" s="2"/>
      <c r="EJ3113" s="2"/>
      <c r="EK3113" s="2"/>
      <c r="EL3113" s="2"/>
      <c r="EM3113" s="2"/>
      <c r="EN3113" s="2"/>
      <c r="EO3113" s="2"/>
      <c r="EP3113" s="2"/>
      <c r="EQ3113" s="2"/>
      <c r="ER3113" s="2"/>
      <c r="ES3113" s="2"/>
      <c r="ET3113" s="2"/>
      <c r="EU3113" s="2"/>
      <c r="EV3113" s="2"/>
      <c r="EW3113" s="2"/>
      <c r="EX3113" s="2"/>
      <c r="EY3113" s="2"/>
      <c r="EZ3113" s="2"/>
      <c r="FA3113" s="2"/>
      <c r="FB3113" s="2"/>
      <c r="FC3113" s="2"/>
      <c r="FD3113" s="2"/>
      <c r="FE3113" s="2"/>
      <c r="FF3113" s="2"/>
      <c r="FG3113" s="2"/>
      <c r="FH3113" s="2"/>
      <c r="FI3113" s="2"/>
      <c r="FJ3113" s="2"/>
      <c r="FK3113" s="2"/>
      <c r="FL3113" s="2"/>
      <c r="FM3113" s="2"/>
      <c r="FN3113" s="2"/>
      <c r="FO3113" s="2"/>
      <c r="FP3113" s="2"/>
      <c r="FQ3113" s="2"/>
      <c r="FR3113" s="2"/>
      <c r="FS3113" s="2"/>
      <c r="FT3113" s="2"/>
      <c r="FU3113" s="2"/>
      <c r="FV3113" s="2"/>
      <c r="FW3113" s="2"/>
      <c r="FX3113" s="2"/>
      <c r="FY3113" s="2"/>
      <c r="FZ3113" s="2"/>
      <c r="GA3113" s="2"/>
      <c r="GB3113" s="2"/>
      <c r="GC3113" s="2"/>
      <c r="GD3113" s="2"/>
      <c r="GE3113" s="2"/>
      <c r="GF3113" s="2"/>
      <c r="GG3113" s="2"/>
      <c r="GH3113" s="2"/>
      <c r="GI3113" s="2"/>
      <c r="GJ3113" s="2"/>
      <c r="GK3113" s="2"/>
      <c r="GL3113" s="2"/>
      <c r="GM3113" s="2"/>
      <c r="GN3113" s="2"/>
      <c r="GO3113" s="2"/>
      <c r="GP3113" s="2"/>
      <c r="GQ3113" s="2"/>
      <c r="GR3113" s="2"/>
      <c r="GS3113" s="2"/>
      <c r="GT3113" s="2"/>
      <c r="GU3113" s="2"/>
      <c r="GV3113" s="2"/>
      <c r="GW3113" s="2"/>
      <c r="GX3113" s="2"/>
      <c r="GY3113" s="2"/>
      <c r="GZ3113" s="2"/>
      <c r="HA3113" s="2"/>
      <c r="HB3113" s="2"/>
      <c r="HC3113" s="2"/>
      <c r="HD3113" s="2"/>
      <c r="HE3113" s="2"/>
      <c r="HF3113" s="2"/>
      <c r="HG3113" s="2"/>
      <c r="HH3113" s="2"/>
      <c r="HI3113" s="2"/>
      <c r="HJ3113" s="2"/>
      <c r="HK3113" s="2"/>
      <c r="HL3113" s="2"/>
      <c r="HM3113" s="2"/>
      <c r="HN3113" s="2"/>
      <c r="HO3113" s="2"/>
      <c r="HP3113" s="2"/>
      <c r="HQ3113" s="2"/>
      <c r="HR3113" s="2"/>
      <c r="HS3113" s="2"/>
      <c r="HT3113" s="2"/>
      <c r="HU3113" s="2"/>
      <c r="HV3113" s="2"/>
      <c r="HW3113" s="2"/>
      <c r="HX3113" s="2"/>
      <c r="HY3113" s="2"/>
      <c r="HZ3113" s="2"/>
      <c r="IA3113" s="2"/>
      <c r="IB3113" s="2"/>
      <c r="IC3113" s="2"/>
      <c r="ID3113" s="2"/>
      <c r="IE3113" s="2"/>
      <c r="IF3113" s="2"/>
      <c r="IG3113" s="2"/>
      <c r="IH3113" s="2"/>
      <c r="II3113" s="2"/>
      <c r="IJ3113" s="2"/>
      <c r="IK3113" s="2"/>
      <c r="IL3113" s="2"/>
      <c r="IM3113" s="2"/>
      <c r="IN3113" s="2"/>
      <c r="IO3113" s="2"/>
      <c r="IP3113" s="2"/>
      <c r="IQ3113" s="2"/>
    </row>
    <row r="3114" spans="1:251" s="16" customFormat="1">
      <c r="A3114" s="8"/>
      <c r="B3114" s="128"/>
      <c r="C3114" s="129"/>
      <c r="D3114" s="129"/>
      <c r="E3114" s="129"/>
      <c r="F3114" s="129"/>
      <c r="G3114" s="129"/>
      <c r="H3114" s="129"/>
      <c r="I3114" s="129"/>
      <c r="J3114" s="129"/>
      <c r="K3114" s="129"/>
      <c r="L3114" s="129"/>
      <c r="M3114" s="129"/>
      <c r="N3114" s="129"/>
      <c r="O3114" s="129"/>
      <c r="P3114" s="129"/>
      <c r="Q3114" s="129"/>
      <c r="R3114" s="129"/>
      <c r="S3114" s="129"/>
      <c r="T3114" s="129"/>
      <c r="U3114" s="129"/>
      <c r="V3114" s="129"/>
      <c r="W3114" s="129"/>
      <c r="X3114" s="129"/>
      <c r="Y3114" s="129"/>
      <c r="Z3114" s="130"/>
      <c r="AA3114" s="132"/>
      <c r="AB3114" s="129"/>
      <c r="AC3114" s="129"/>
      <c r="AD3114" s="129"/>
      <c r="AE3114" s="129"/>
      <c r="AF3114" s="129"/>
      <c r="AG3114" s="129"/>
      <c r="AH3114" s="129"/>
      <c r="AI3114" s="130"/>
      <c r="AJ3114" s="132"/>
      <c r="AK3114" s="129"/>
      <c r="AL3114" s="129"/>
      <c r="AM3114" s="129"/>
      <c r="AN3114" s="129"/>
      <c r="AO3114" s="129"/>
      <c r="AP3114" s="129"/>
      <c r="AQ3114" s="129"/>
      <c r="AR3114" s="130"/>
      <c r="AS3114" s="132"/>
      <c r="AT3114" s="129"/>
      <c r="AU3114" s="129"/>
      <c r="AV3114" s="129"/>
      <c r="AW3114" s="129"/>
      <c r="AX3114" s="134"/>
      <c r="AY3114" s="2"/>
      <c r="AZ3114" s="2"/>
      <c r="BA3114" s="2"/>
      <c r="BB3114" s="23"/>
      <c r="BC3114" s="24"/>
      <c r="BE3114" s="2"/>
      <c r="BF3114" s="2"/>
      <c r="BG3114" s="2"/>
      <c r="BH3114" s="2"/>
      <c r="BI3114" s="2"/>
      <c r="BJ3114" s="2"/>
      <c r="BK3114" s="2"/>
      <c r="BL3114" s="2"/>
      <c r="BM3114" s="2"/>
      <c r="BN3114" s="2"/>
      <c r="BO3114" s="2"/>
      <c r="BP3114" s="2"/>
      <c r="BQ3114" s="2"/>
      <c r="BR3114" s="2"/>
      <c r="BS3114" s="2"/>
      <c r="BT3114" s="2"/>
      <c r="BU3114" s="2"/>
      <c r="BV3114" s="2"/>
      <c r="BW3114" s="2"/>
      <c r="BX3114" s="2"/>
      <c r="BY3114" s="2"/>
      <c r="BZ3114" s="2"/>
      <c r="CA3114" s="2"/>
      <c r="CB3114" s="2"/>
      <c r="CC3114" s="2"/>
      <c r="CD3114" s="2"/>
      <c r="CE3114" s="2"/>
      <c r="CF3114" s="2"/>
      <c r="CG3114" s="2"/>
      <c r="CH3114" s="2"/>
      <c r="CI3114" s="2"/>
      <c r="CJ3114" s="2"/>
      <c r="CK3114" s="2"/>
      <c r="CL3114" s="2"/>
      <c r="CM3114" s="2"/>
      <c r="CN3114" s="2"/>
      <c r="CO3114" s="2"/>
      <c r="CP3114" s="2"/>
      <c r="CQ3114" s="2"/>
      <c r="CR3114" s="2"/>
      <c r="CS3114" s="2"/>
      <c r="CT3114" s="2"/>
      <c r="CU3114" s="2"/>
      <c r="CV3114" s="2"/>
      <c r="CW3114" s="2"/>
      <c r="CX3114" s="2"/>
      <c r="CY3114" s="2"/>
      <c r="CZ3114" s="2"/>
      <c r="DA3114" s="2"/>
      <c r="DB3114" s="2"/>
      <c r="DC3114" s="2"/>
      <c r="DD3114" s="2"/>
      <c r="DE3114" s="2"/>
      <c r="DF3114" s="2"/>
      <c r="DG3114" s="2"/>
      <c r="DH3114" s="2"/>
      <c r="DI3114" s="2"/>
      <c r="DJ3114" s="2"/>
      <c r="DK3114" s="2"/>
      <c r="DL3114" s="2"/>
      <c r="DM3114" s="2"/>
      <c r="DN3114" s="2"/>
      <c r="DO3114" s="2"/>
      <c r="DP3114" s="2"/>
      <c r="DQ3114" s="2"/>
      <c r="DR3114" s="2"/>
      <c r="DS3114" s="2"/>
      <c r="DT3114" s="2"/>
      <c r="DU3114" s="2"/>
      <c r="DV3114" s="2"/>
      <c r="DW3114" s="2"/>
      <c r="DX3114" s="2"/>
      <c r="DY3114" s="2"/>
      <c r="DZ3114" s="2"/>
      <c r="EA3114" s="2"/>
      <c r="EB3114" s="2"/>
      <c r="EC3114" s="2"/>
      <c r="ED3114" s="2"/>
      <c r="EE3114" s="2"/>
      <c r="EF3114" s="2"/>
      <c r="EG3114" s="2"/>
      <c r="EH3114" s="2"/>
      <c r="EI3114" s="2"/>
      <c r="EJ3114" s="2"/>
      <c r="EK3114" s="2"/>
      <c r="EL3114" s="2"/>
      <c r="EM3114" s="2"/>
      <c r="EN3114" s="2"/>
      <c r="EO3114" s="2"/>
      <c r="EP3114" s="2"/>
      <c r="EQ3114" s="2"/>
      <c r="ER3114" s="2"/>
      <c r="ES3114" s="2"/>
      <c r="ET3114" s="2"/>
      <c r="EU3114" s="2"/>
      <c r="EV3114" s="2"/>
      <c r="EW3114" s="2"/>
      <c r="EX3114" s="2"/>
      <c r="EY3114" s="2"/>
      <c r="EZ3114" s="2"/>
      <c r="FA3114" s="2"/>
      <c r="FB3114" s="2"/>
      <c r="FC3114" s="2"/>
      <c r="FD3114" s="2"/>
      <c r="FE3114" s="2"/>
      <c r="FF3114" s="2"/>
      <c r="FG3114" s="2"/>
      <c r="FH3114" s="2"/>
      <c r="FI3114" s="2"/>
      <c r="FJ3114" s="2"/>
      <c r="FK3114" s="2"/>
      <c r="FL3114" s="2"/>
      <c r="FM3114" s="2"/>
      <c r="FN3114" s="2"/>
      <c r="FO3114" s="2"/>
      <c r="FP3114" s="2"/>
      <c r="FQ3114" s="2"/>
      <c r="FR3114" s="2"/>
      <c r="FS3114" s="2"/>
      <c r="FT3114" s="2"/>
      <c r="FU3114" s="2"/>
      <c r="FV3114" s="2"/>
      <c r="FW3114" s="2"/>
      <c r="FX3114" s="2"/>
      <c r="FY3114" s="2"/>
      <c r="FZ3114" s="2"/>
      <c r="GA3114" s="2"/>
      <c r="GB3114" s="2"/>
      <c r="GC3114" s="2"/>
      <c r="GD3114" s="2"/>
      <c r="GE3114" s="2"/>
      <c r="GF3114" s="2"/>
      <c r="GG3114" s="2"/>
      <c r="GH3114" s="2"/>
      <c r="GI3114" s="2"/>
      <c r="GJ3114" s="2"/>
      <c r="GK3114" s="2"/>
      <c r="GL3114" s="2"/>
      <c r="GM3114" s="2"/>
      <c r="GN3114" s="2"/>
      <c r="GO3114" s="2"/>
      <c r="GP3114" s="2"/>
      <c r="GQ3114" s="2"/>
      <c r="GR3114" s="2"/>
      <c r="GS3114" s="2"/>
      <c r="GT3114" s="2"/>
      <c r="GU3114" s="2"/>
      <c r="GV3114" s="2"/>
      <c r="GW3114" s="2"/>
      <c r="GX3114" s="2"/>
      <c r="GY3114" s="2"/>
      <c r="GZ3114" s="2"/>
      <c r="HA3114" s="2"/>
      <c r="HB3114" s="2"/>
      <c r="HC3114" s="2"/>
      <c r="HD3114" s="2"/>
      <c r="HE3114" s="2"/>
      <c r="HF3114" s="2"/>
      <c r="HG3114" s="2"/>
      <c r="HH3114" s="2"/>
      <c r="HI3114" s="2"/>
      <c r="HJ3114" s="2"/>
      <c r="HK3114" s="2"/>
      <c r="HL3114" s="2"/>
      <c r="HM3114" s="2"/>
      <c r="HN3114" s="2"/>
      <c r="HO3114" s="2"/>
      <c r="HP3114" s="2"/>
      <c r="HQ3114" s="2"/>
      <c r="HR3114" s="2"/>
      <c r="HS3114" s="2"/>
      <c r="HT3114" s="2"/>
      <c r="HU3114" s="2"/>
      <c r="HV3114" s="2"/>
      <c r="HW3114" s="2"/>
      <c r="HX3114" s="2"/>
      <c r="HY3114" s="2"/>
      <c r="HZ3114" s="2"/>
      <c r="IA3114" s="2"/>
      <c r="IB3114" s="2"/>
      <c r="IC3114" s="2"/>
      <c r="ID3114" s="2"/>
      <c r="IE3114" s="2"/>
      <c r="IF3114" s="2"/>
      <c r="IG3114" s="2"/>
      <c r="IH3114" s="2"/>
      <c r="II3114" s="2"/>
      <c r="IJ3114" s="2"/>
      <c r="IK3114" s="2"/>
      <c r="IL3114" s="2"/>
      <c r="IM3114" s="2"/>
      <c r="IN3114" s="2"/>
      <c r="IO3114" s="2"/>
      <c r="IP3114" s="2"/>
      <c r="IQ3114" s="2"/>
    </row>
    <row r="3115" spans="1:251" s="16" customFormat="1" ht="18.75" customHeight="1">
      <c r="A3115" s="8"/>
      <c r="B3115" s="25"/>
      <c r="C3115" s="135" t="s">
        <v>355</v>
      </c>
      <c r="D3115" s="136"/>
      <c r="E3115" s="136"/>
      <c r="F3115" s="136"/>
      <c r="G3115" s="136"/>
      <c r="H3115" s="136"/>
      <c r="I3115" s="136"/>
      <c r="J3115" s="136"/>
      <c r="K3115" s="136"/>
      <c r="L3115" s="136"/>
      <c r="M3115" s="136"/>
      <c r="N3115" s="136"/>
      <c r="O3115" s="136"/>
      <c r="P3115" s="136"/>
      <c r="Q3115" s="136"/>
      <c r="R3115" s="136"/>
      <c r="S3115" s="136"/>
      <c r="T3115" s="136"/>
      <c r="U3115" s="136"/>
      <c r="V3115" s="136"/>
      <c r="W3115" s="136"/>
      <c r="X3115" s="136"/>
      <c r="Y3115" s="136"/>
      <c r="Z3115" s="137"/>
      <c r="AA3115" s="138">
        <v>3560</v>
      </c>
      <c r="AB3115" s="139"/>
      <c r="AC3115" s="139"/>
      <c r="AD3115" s="139"/>
      <c r="AE3115" s="139"/>
      <c r="AF3115" s="139"/>
      <c r="AG3115" s="139"/>
      <c r="AH3115" s="139"/>
      <c r="AI3115" s="140"/>
      <c r="AJ3115" s="138">
        <v>9474</v>
      </c>
      <c r="AK3115" s="139"/>
      <c r="AL3115" s="139"/>
      <c r="AM3115" s="139"/>
      <c r="AN3115" s="139"/>
      <c r="AO3115" s="139"/>
      <c r="AP3115" s="139"/>
      <c r="AQ3115" s="139"/>
      <c r="AR3115" s="140"/>
      <c r="AS3115" s="141"/>
      <c r="AT3115" s="142"/>
      <c r="AU3115" s="142"/>
      <c r="AV3115" s="142"/>
      <c r="AW3115" s="142"/>
      <c r="AX3115" s="143"/>
      <c r="AY3115" s="2"/>
      <c r="AZ3115" s="2"/>
      <c r="BA3115" s="2"/>
      <c r="BB3115" s="2"/>
      <c r="BC3115" s="2"/>
      <c r="BD3115" s="2"/>
      <c r="BE3115" s="2"/>
      <c r="BF3115" s="2"/>
      <c r="BG3115" s="2"/>
      <c r="BH3115" s="2"/>
      <c r="BI3115" s="2"/>
      <c r="BJ3115" s="2"/>
      <c r="BK3115" s="2"/>
      <c r="BL3115" s="2"/>
      <c r="BM3115" s="2"/>
      <c r="BN3115" s="2"/>
      <c r="BO3115" s="2"/>
      <c r="BP3115" s="2"/>
      <c r="BQ3115" s="2"/>
      <c r="BR3115" s="2"/>
      <c r="BS3115" s="2"/>
      <c r="BT3115" s="2"/>
      <c r="BU3115" s="2"/>
      <c r="BV3115" s="2"/>
      <c r="BW3115" s="2"/>
      <c r="BX3115" s="2"/>
      <c r="BY3115" s="2"/>
      <c r="BZ3115" s="2"/>
      <c r="CA3115" s="2"/>
      <c r="CB3115" s="2"/>
      <c r="CC3115" s="2"/>
      <c r="CD3115" s="2"/>
      <c r="CE3115" s="2"/>
      <c r="CF3115" s="2"/>
      <c r="CG3115" s="2"/>
      <c r="CH3115" s="2"/>
      <c r="CI3115" s="2"/>
      <c r="CJ3115" s="2"/>
      <c r="CK3115" s="2"/>
      <c r="CL3115" s="2"/>
      <c r="CM3115" s="2"/>
      <c r="CN3115" s="2"/>
      <c r="CO3115" s="2"/>
      <c r="CP3115" s="2"/>
      <c r="CQ3115" s="2"/>
      <c r="CR3115" s="2"/>
      <c r="CS3115" s="2"/>
      <c r="CT3115" s="2"/>
      <c r="CU3115" s="2"/>
      <c r="CV3115" s="2"/>
      <c r="CW3115" s="2"/>
      <c r="CX3115" s="2"/>
      <c r="CY3115" s="2"/>
      <c r="CZ3115" s="2"/>
      <c r="DA3115" s="2"/>
      <c r="DB3115" s="2"/>
      <c r="DC3115" s="2"/>
      <c r="DD3115" s="2"/>
      <c r="DE3115" s="2"/>
      <c r="DF3115" s="2"/>
      <c r="DG3115" s="2"/>
      <c r="DH3115" s="2"/>
      <c r="DI3115" s="2"/>
      <c r="DJ3115" s="2"/>
      <c r="DK3115" s="2"/>
      <c r="DL3115" s="2"/>
      <c r="DM3115" s="2"/>
      <c r="DN3115" s="2"/>
      <c r="DO3115" s="2"/>
      <c r="DP3115" s="2"/>
      <c r="DQ3115" s="2"/>
      <c r="DR3115" s="2"/>
      <c r="DS3115" s="2"/>
      <c r="DT3115" s="2"/>
      <c r="DU3115" s="2"/>
      <c r="DV3115" s="2"/>
      <c r="DW3115" s="2"/>
      <c r="DX3115" s="2"/>
      <c r="DY3115" s="2"/>
      <c r="DZ3115" s="2"/>
      <c r="EA3115" s="2"/>
      <c r="EB3115" s="2"/>
      <c r="EC3115" s="2"/>
      <c r="ED3115" s="2"/>
      <c r="EE3115" s="2"/>
      <c r="EF3115" s="2"/>
      <c r="EG3115" s="2"/>
      <c r="EH3115" s="2"/>
      <c r="EI3115" s="2"/>
      <c r="EJ3115" s="2"/>
      <c r="EK3115" s="2"/>
      <c r="EL3115" s="2"/>
      <c r="EM3115" s="2"/>
      <c r="EN3115" s="2"/>
      <c r="EO3115" s="2"/>
      <c r="EP3115" s="2"/>
      <c r="EQ3115" s="2"/>
      <c r="ER3115" s="2"/>
      <c r="ES3115" s="2"/>
      <c r="ET3115" s="2"/>
      <c r="EU3115" s="2"/>
      <c r="EV3115" s="2"/>
      <c r="EW3115" s="2"/>
      <c r="EX3115" s="2"/>
      <c r="EY3115" s="2"/>
      <c r="EZ3115" s="2"/>
      <c r="FA3115" s="2"/>
      <c r="FB3115" s="2"/>
      <c r="FC3115" s="2"/>
      <c r="FD3115" s="2"/>
      <c r="FE3115" s="2"/>
      <c r="FF3115" s="2"/>
      <c r="FG3115" s="2"/>
      <c r="FH3115" s="2"/>
      <c r="FI3115" s="2"/>
      <c r="FJ3115" s="2"/>
      <c r="FK3115" s="2"/>
      <c r="FL3115" s="2"/>
      <c r="FM3115" s="2"/>
      <c r="FN3115" s="2"/>
      <c r="FO3115" s="2"/>
      <c r="FP3115" s="2"/>
      <c r="FQ3115" s="2"/>
      <c r="FR3115" s="2"/>
      <c r="FS3115" s="2"/>
      <c r="FT3115" s="2"/>
      <c r="FU3115" s="2"/>
      <c r="FV3115" s="2"/>
      <c r="FW3115" s="2"/>
      <c r="FX3115" s="2"/>
      <c r="FY3115" s="2"/>
      <c r="FZ3115" s="2"/>
      <c r="GA3115" s="2"/>
      <c r="GB3115" s="2"/>
      <c r="GC3115" s="2"/>
      <c r="GD3115" s="2"/>
      <c r="GE3115" s="2"/>
      <c r="GF3115" s="2"/>
      <c r="GG3115" s="2"/>
      <c r="GH3115" s="2"/>
      <c r="GI3115" s="2"/>
      <c r="GJ3115" s="2"/>
      <c r="GK3115" s="2"/>
      <c r="GL3115" s="2"/>
      <c r="GM3115" s="2"/>
      <c r="GN3115" s="2"/>
      <c r="GO3115" s="2"/>
      <c r="GP3115" s="2"/>
      <c r="GQ3115" s="2"/>
      <c r="GR3115" s="2"/>
      <c r="GS3115" s="2"/>
      <c r="GT3115" s="2"/>
      <c r="GU3115" s="2"/>
      <c r="GV3115" s="2"/>
      <c r="GW3115" s="2"/>
      <c r="GX3115" s="2"/>
      <c r="GY3115" s="2"/>
      <c r="GZ3115" s="2"/>
      <c r="HA3115" s="2"/>
      <c r="HB3115" s="2"/>
      <c r="HC3115" s="2"/>
      <c r="HD3115" s="2"/>
      <c r="HE3115" s="2"/>
      <c r="HF3115" s="2"/>
      <c r="HG3115" s="2"/>
      <c r="HH3115" s="2"/>
      <c r="HI3115" s="2"/>
      <c r="HJ3115" s="2"/>
      <c r="HK3115" s="2"/>
      <c r="HL3115" s="2"/>
      <c r="HM3115" s="2"/>
      <c r="HN3115" s="2"/>
      <c r="HO3115" s="2"/>
      <c r="HP3115" s="2"/>
      <c r="HQ3115" s="2"/>
      <c r="HR3115" s="2"/>
      <c r="HS3115" s="2"/>
      <c r="HT3115" s="2"/>
      <c r="HU3115" s="2"/>
      <c r="HV3115" s="2"/>
      <c r="HW3115" s="2"/>
      <c r="HX3115" s="2"/>
      <c r="HY3115" s="2"/>
      <c r="HZ3115" s="2"/>
      <c r="IA3115" s="2"/>
      <c r="IB3115" s="2"/>
      <c r="IC3115" s="2"/>
      <c r="ID3115" s="2"/>
      <c r="IE3115" s="2"/>
      <c r="IF3115" s="2"/>
      <c r="IG3115" s="2"/>
      <c r="IH3115" s="2"/>
      <c r="II3115" s="2"/>
      <c r="IJ3115" s="2"/>
      <c r="IK3115" s="2"/>
      <c r="IL3115" s="2"/>
      <c r="IM3115" s="2"/>
      <c r="IN3115" s="2"/>
      <c r="IO3115" s="2"/>
      <c r="IP3115" s="2"/>
      <c r="IQ3115" s="2"/>
    </row>
    <row r="3116" spans="1:251" s="16" customFormat="1" ht="18.75" customHeight="1" thickBot="1">
      <c r="A3116" s="17"/>
      <c r="B3116" s="144" t="s">
        <v>11</v>
      </c>
      <c r="C3116" s="145"/>
      <c r="D3116" s="145"/>
      <c r="E3116" s="145"/>
      <c r="F3116" s="145"/>
      <c r="G3116" s="145"/>
      <c r="H3116" s="145"/>
      <c r="I3116" s="145"/>
      <c r="J3116" s="145"/>
      <c r="K3116" s="145"/>
      <c r="L3116" s="145"/>
      <c r="M3116" s="145"/>
      <c r="N3116" s="145"/>
      <c r="O3116" s="145"/>
      <c r="P3116" s="145"/>
      <c r="Q3116" s="145"/>
      <c r="R3116" s="145"/>
      <c r="S3116" s="145"/>
      <c r="T3116" s="145"/>
      <c r="U3116" s="145"/>
      <c r="V3116" s="145"/>
      <c r="W3116" s="145"/>
      <c r="X3116" s="145"/>
      <c r="Y3116" s="145"/>
      <c r="Z3116" s="146"/>
      <c r="AA3116" s="147">
        <f>SUM($AA$3115:$AA$3115)</f>
        <v>3560</v>
      </c>
      <c r="AB3116" s="148"/>
      <c r="AC3116" s="148"/>
      <c r="AD3116" s="148"/>
      <c r="AE3116" s="148"/>
      <c r="AF3116" s="148"/>
      <c r="AG3116" s="148"/>
      <c r="AH3116" s="148"/>
      <c r="AI3116" s="149"/>
      <c r="AJ3116" s="147">
        <f>SUM($AJ$3115:$AJ$3115)</f>
        <v>9474</v>
      </c>
      <c r="AK3116" s="148"/>
      <c r="AL3116" s="148"/>
      <c r="AM3116" s="148"/>
      <c r="AN3116" s="148"/>
      <c r="AO3116" s="148"/>
      <c r="AP3116" s="148"/>
      <c r="AQ3116" s="148"/>
      <c r="AR3116" s="149"/>
      <c r="AS3116" s="150"/>
      <c r="AT3116" s="151"/>
      <c r="AU3116" s="151"/>
      <c r="AV3116" s="151"/>
      <c r="AW3116" s="151"/>
      <c r="AX3116" s="152"/>
      <c r="AY3116" s="2"/>
      <c r="AZ3116" s="2"/>
      <c r="BA3116" s="2"/>
      <c r="BB3116" s="2"/>
      <c r="BC3116" s="2"/>
      <c r="BD3116" s="2"/>
      <c r="BE3116" s="2"/>
      <c r="BF3116" s="2"/>
      <c r="BG3116" s="2"/>
      <c r="BH3116" s="2"/>
      <c r="BI3116" s="2"/>
      <c r="BJ3116" s="2"/>
      <c r="BK3116" s="2"/>
      <c r="BL3116" s="2"/>
      <c r="BM3116" s="2"/>
      <c r="BN3116" s="2"/>
      <c r="BO3116" s="2"/>
      <c r="BP3116" s="2"/>
      <c r="BQ3116" s="2"/>
      <c r="BR3116" s="2"/>
      <c r="BS3116" s="2"/>
      <c r="BT3116" s="2"/>
      <c r="BU3116" s="2"/>
      <c r="BV3116" s="2"/>
      <c r="BW3116" s="2"/>
      <c r="BX3116" s="2"/>
      <c r="BY3116" s="2"/>
      <c r="BZ3116" s="2"/>
      <c r="CA3116" s="2"/>
      <c r="CB3116" s="2"/>
      <c r="CC3116" s="2"/>
      <c r="CD3116" s="2"/>
      <c r="CE3116" s="2"/>
      <c r="CF3116" s="2"/>
      <c r="CG3116" s="2"/>
      <c r="CH3116" s="2"/>
      <c r="CI3116" s="2"/>
      <c r="CJ3116" s="2"/>
      <c r="CK3116" s="2"/>
      <c r="CL3116" s="2"/>
      <c r="CM3116" s="2"/>
      <c r="CN3116" s="2"/>
      <c r="CO3116" s="2"/>
      <c r="CP3116" s="2"/>
      <c r="CQ3116" s="2"/>
      <c r="CR3116" s="2"/>
      <c r="CS3116" s="2"/>
      <c r="CT3116" s="2"/>
      <c r="CU3116" s="2"/>
      <c r="CV3116" s="2"/>
      <c r="CW3116" s="2"/>
      <c r="CX3116" s="2"/>
      <c r="CY3116" s="2"/>
      <c r="CZ3116" s="2"/>
      <c r="DA3116" s="2"/>
      <c r="DB3116" s="2"/>
      <c r="DC3116" s="2"/>
      <c r="DD3116" s="2"/>
      <c r="DE3116" s="2"/>
      <c r="DF3116" s="2"/>
      <c r="DG3116" s="2"/>
      <c r="DH3116" s="2"/>
      <c r="DI3116" s="2"/>
      <c r="DJ3116" s="2"/>
      <c r="DK3116" s="2"/>
      <c r="DL3116" s="2"/>
      <c r="DM3116" s="2"/>
      <c r="DN3116" s="2"/>
      <c r="DO3116" s="2"/>
      <c r="DP3116" s="2"/>
      <c r="DQ3116" s="2"/>
      <c r="DR3116" s="2"/>
      <c r="DS3116" s="2"/>
      <c r="DT3116" s="2"/>
      <c r="DU3116" s="2"/>
      <c r="DV3116" s="2"/>
      <c r="DW3116" s="2"/>
      <c r="DX3116" s="2"/>
      <c r="DY3116" s="2"/>
      <c r="DZ3116" s="2"/>
      <c r="EA3116" s="2"/>
      <c r="EB3116" s="2"/>
      <c r="EC3116" s="2"/>
      <c r="ED3116" s="2"/>
      <c r="EE3116" s="2"/>
      <c r="EF3116" s="2"/>
      <c r="EG3116" s="2"/>
      <c r="EH3116" s="2"/>
      <c r="EI3116" s="2"/>
      <c r="EJ3116" s="2"/>
      <c r="EK3116" s="2"/>
      <c r="EL3116" s="2"/>
      <c r="EM3116" s="2"/>
      <c r="EN3116" s="2"/>
      <c r="EO3116" s="2"/>
      <c r="EP3116" s="2"/>
      <c r="EQ3116" s="2"/>
      <c r="ER3116" s="2"/>
      <c r="ES3116" s="2"/>
      <c r="ET3116" s="2"/>
      <c r="EU3116" s="2"/>
      <c r="EV3116" s="2"/>
      <c r="EW3116" s="2"/>
      <c r="EX3116" s="2"/>
      <c r="EY3116" s="2"/>
      <c r="EZ3116" s="2"/>
      <c r="FA3116" s="2"/>
      <c r="FB3116" s="2"/>
      <c r="FC3116" s="2"/>
      <c r="FD3116" s="2"/>
      <c r="FE3116" s="2"/>
      <c r="FF3116" s="2"/>
      <c r="FG3116" s="2"/>
      <c r="FH3116" s="2"/>
      <c r="FI3116" s="2"/>
      <c r="FJ3116" s="2"/>
      <c r="FK3116" s="2"/>
      <c r="FL3116" s="2"/>
      <c r="FM3116" s="2"/>
      <c r="FN3116" s="2"/>
      <c r="FO3116" s="2"/>
      <c r="FP3116" s="2"/>
      <c r="FQ3116" s="2"/>
      <c r="FR3116" s="2"/>
      <c r="FS3116" s="2"/>
      <c r="FT3116" s="2"/>
      <c r="FU3116" s="2"/>
      <c r="FV3116" s="2"/>
      <c r="FW3116" s="2"/>
      <c r="FX3116" s="2"/>
      <c r="FY3116" s="2"/>
      <c r="FZ3116" s="2"/>
      <c r="GA3116" s="2"/>
      <c r="GB3116" s="2"/>
      <c r="GC3116" s="2"/>
      <c r="GD3116" s="2"/>
      <c r="GE3116" s="2"/>
      <c r="GF3116" s="2"/>
      <c r="GG3116" s="2"/>
      <c r="GH3116" s="2"/>
      <c r="GI3116" s="2"/>
      <c r="GJ3116" s="2"/>
      <c r="GK3116" s="2"/>
      <c r="GL3116" s="2"/>
      <c r="GM3116" s="2"/>
      <c r="GN3116" s="2"/>
      <c r="GO3116" s="2"/>
      <c r="GP3116" s="2"/>
      <c r="GQ3116" s="2"/>
      <c r="GR3116" s="2"/>
      <c r="GS3116" s="2"/>
      <c r="GT3116" s="2"/>
      <c r="GU3116" s="2"/>
      <c r="GV3116" s="2"/>
      <c r="GW3116" s="2"/>
      <c r="GX3116" s="2"/>
      <c r="GY3116" s="2"/>
      <c r="GZ3116" s="2"/>
      <c r="HA3116" s="2"/>
      <c r="HB3116" s="2"/>
      <c r="HC3116" s="2"/>
      <c r="HD3116" s="2"/>
      <c r="HE3116" s="2"/>
      <c r="HF3116" s="2"/>
      <c r="HG3116" s="2"/>
      <c r="HH3116" s="2"/>
      <c r="HI3116" s="2"/>
      <c r="HJ3116" s="2"/>
      <c r="HK3116" s="2"/>
      <c r="HL3116" s="2"/>
      <c r="HM3116" s="2"/>
      <c r="HN3116" s="2"/>
      <c r="HO3116" s="2"/>
      <c r="HP3116" s="2"/>
      <c r="HQ3116" s="2"/>
      <c r="HR3116" s="2"/>
      <c r="HS3116" s="2"/>
      <c r="HT3116" s="2"/>
      <c r="HU3116" s="2"/>
      <c r="HV3116" s="2"/>
      <c r="HW3116" s="2"/>
      <c r="HX3116" s="2"/>
      <c r="HY3116" s="2"/>
      <c r="HZ3116" s="2"/>
      <c r="IA3116" s="2"/>
      <c r="IB3116" s="2"/>
      <c r="IC3116" s="2"/>
      <c r="ID3116" s="2"/>
      <c r="IE3116" s="2"/>
      <c r="IF3116" s="2"/>
      <c r="IG3116" s="2"/>
      <c r="IH3116" s="2"/>
      <c r="II3116" s="2"/>
      <c r="IJ3116" s="2"/>
      <c r="IK3116" s="2"/>
      <c r="IL3116" s="2"/>
      <c r="IM3116" s="2"/>
      <c r="IN3116" s="2"/>
      <c r="IO3116" s="2"/>
      <c r="IP3116" s="2"/>
      <c r="IQ3116" s="2"/>
    </row>
    <row r="3118" spans="1:251" ht="19.2">
      <c r="A3118" s="1" t="s">
        <v>0</v>
      </c>
      <c r="AW3118" s="3"/>
      <c r="AX3118" s="4"/>
      <c r="AY3118" s="3"/>
    </row>
    <row r="3120" spans="1:251" ht="18">
      <c r="B3120" s="115" t="s">
        <v>8</v>
      </c>
      <c r="C3120" s="116"/>
      <c r="D3120" s="116"/>
      <c r="E3120" s="116"/>
      <c r="F3120" s="116"/>
      <c r="G3120" s="116"/>
      <c r="H3120" s="116"/>
      <c r="I3120" s="116"/>
      <c r="J3120" s="116"/>
      <c r="K3120" s="116"/>
      <c r="L3120" s="116"/>
      <c r="M3120" s="116"/>
      <c r="N3120" s="116"/>
      <c r="O3120" s="116"/>
      <c r="P3120" s="116"/>
      <c r="Q3120" s="116"/>
      <c r="R3120" s="116"/>
      <c r="S3120" s="116"/>
      <c r="T3120" s="116"/>
      <c r="U3120" s="116"/>
      <c r="V3120" s="116"/>
      <c r="W3120" s="116"/>
      <c r="X3120" s="116"/>
      <c r="Y3120" s="116"/>
      <c r="Z3120" s="116"/>
      <c r="AA3120" s="116"/>
      <c r="AB3120" s="116"/>
      <c r="AC3120" s="116"/>
      <c r="AD3120" s="116"/>
      <c r="AE3120" s="116"/>
      <c r="AF3120" s="116"/>
      <c r="AG3120" s="116"/>
      <c r="AH3120" s="116"/>
      <c r="AI3120" s="116"/>
      <c r="AJ3120" s="116"/>
      <c r="AK3120" s="116"/>
      <c r="AL3120" s="116"/>
      <c r="AM3120" s="116"/>
      <c r="AN3120" s="116"/>
      <c r="AO3120" s="116"/>
      <c r="AP3120" s="116"/>
      <c r="AQ3120" s="116"/>
      <c r="AR3120" s="116"/>
      <c r="AS3120" s="116"/>
      <c r="AT3120" s="116"/>
      <c r="AU3120" s="116"/>
      <c r="AV3120" s="116"/>
      <c r="AW3120" s="116"/>
      <c r="AX3120" s="116"/>
    </row>
    <row r="3121" spans="1:113">
      <c r="Z3121" s="5"/>
      <c r="AD3121" s="5"/>
      <c r="AE3121" s="5"/>
      <c r="AF3121" s="5"/>
      <c r="AG3121" s="5"/>
      <c r="AH3121" s="5"/>
      <c r="AI3121" s="5"/>
      <c r="AO3121" s="5"/>
    </row>
    <row r="3122" spans="1:113" ht="13.8" thickBot="1">
      <c r="Z3122" s="5"/>
      <c r="AD3122" s="5"/>
      <c r="AE3122" s="5"/>
      <c r="AF3122" s="5"/>
      <c r="AG3122" s="5"/>
      <c r="AH3122" s="5"/>
      <c r="AI3122" s="5"/>
      <c r="AO3122" s="5"/>
      <c r="DI3122" s="6"/>
    </row>
    <row r="3123" spans="1:113" ht="24.75" customHeight="1" thickBot="1">
      <c r="B3123" s="117" t="s">
        <v>1</v>
      </c>
      <c r="C3123" s="118"/>
      <c r="D3123" s="118"/>
      <c r="E3123" s="118"/>
      <c r="F3123" s="118"/>
      <c r="G3123" s="118"/>
      <c r="H3123" s="119" t="s">
        <v>357</v>
      </c>
      <c r="I3123" s="120"/>
      <c r="J3123" s="120"/>
      <c r="K3123" s="120"/>
      <c r="L3123" s="120"/>
      <c r="M3123" s="120"/>
      <c r="N3123" s="120"/>
      <c r="O3123" s="120"/>
      <c r="P3123" s="120"/>
      <c r="Q3123" s="120"/>
      <c r="R3123" s="120"/>
      <c r="S3123" s="120"/>
      <c r="T3123" s="120"/>
      <c r="U3123" s="120"/>
      <c r="V3123" s="120"/>
      <c r="W3123" s="120"/>
      <c r="X3123" s="120"/>
      <c r="Y3123" s="120"/>
      <c r="Z3123" s="120"/>
      <c r="AA3123" s="120"/>
      <c r="AB3123" s="120"/>
      <c r="AC3123" s="120"/>
      <c r="AD3123" s="120"/>
      <c r="AE3123" s="120"/>
      <c r="AF3123" s="120"/>
      <c r="AG3123" s="120"/>
      <c r="AH3123" s="120"/>
      <c r="AI3123" s="120"/>
      <c r="AJ3123" s="120"/>
      <c r="AK3123" s="120"/>
      <c r="AL3123" s="120"/>
      <c r="AM3123" s="120"/>
      <c r="AN3123" s="120"/>
      <c r="AO3123" s="120"/>
      <c r="AP3123" s="120"/>
      <c r="AQ3123" s="120"/>
      <c r="AR3123" s="120"/>
      <c r="AS3123" s="120"/>
      <c r="AT3123" s="120"/>
      <c r="AU3123" s="120"/>
      <c r="AV3123" s="120"/>
      <c r="AW3123" s="120"/>
      <c r="AX3123" s="121"/>
      <c r="DI3123" s="6"/>
    </row>
    <row r="3124" spans="1:113" ht="14.4">
      <c r="B3124" s="7"/>
      <c r="C3124" s="7"/>
      <c r="D3124" s="7"/>
      <c r="E3124" s="7"/>
      <c r="F3124" s="7"/>
      <c r="G3124" s="7"/>
      <c r="H3124" s="8"/>
      <c r="I3124" s="8"/>
      <c r="J3124" s="8"/>
      <c r="K3124" s="8"/>
      <c r="L3124" s="9"/>
      <c r="M3124" s="9"/>
      <c r="N3124" s="9"/>
      <c r="O3124" s="9"/>
      <c r="P3124" s="8"/>
      <c r="Q3124" s="8"/>
      <c r="R3124" s="8"/>
      <c r="S3124" s="8"/>
      <c r="T3124" s="8"/>
      <c r="U3124" s="8"/>
      <c r="V3124" s="10"/>
      <c r="W3124" s="10"/>
      <c r="X3124" s="10"/>
      <c r="Y3124" s="10"/>
      <c r="Z3124" s="10"/>
      <c r="AA3124" s="10"/>
      <c r="AB3124" s="10"/>
      <c r="AC3124" s="10"/>
      <c r="AD3124" s="10"/>
      <c r="AE3124" s="10"/>
      <c r="AF3124" s="10"/>
      <c r="AG3124" s="10"/>
      <c r="AH3124" s="10"/>
      <c r="AI3124" s="10"/>
      <c r="AJ3124" s="10"/>
      <c r="AK3124" s="10"/>
      <c r="AL3124" s="10"/>
      <c r="AM3124" s="10"/>
      <c r="AN3124" s="10"/>
      <c r="AO3124" s="10"/>
      <c r="AP3124" s="10"/>
      <c r="AQ3124" s="10"/>
      <c r="AR3124" s="10"/>
      <c r="AS3124" s="10"/>
      <c r="AT3124" s="10"/>
      <c r="AU3124" s="10"/>
      <c r="AV3124" s="10"/>
      <c r="AW3124" s="10"/>
      <c r="AX3124" s="10"/>
      <c r="DI3124" s="6"/>
    </row>
    <row r="3125" spans="1:113" ht="15" thickBot="1">
      <c r="A3125" s="11"/>
      <c r="B3125" s="10" t="s">
        <v>2</v>
      </c>
      <c r="C3125" s="8"/>
      <c r="D3125" s="8"/>
      <c r="E3125" s="8"/>
      <c r="F3125" s="8"/>
      <c r="G3125" s="8"/>
      <c r="H3125" s="8"/>
      <c r="I3125" s="8"/>
      <c r="J3125" s="8"/>
      <c r="K3125" s="8"/>
      <c r="L3125" s="9"/>
      <c r="M3125" s="9"/>
      <c r="N3125" s="9"/>
      <c r="O3125" s="9"/>
      <c r="P3125" s="8"/>
      <c r="Q3125" s="8"/>
      <c r="R3125" s="8"/>
      <c r="S3125" s="8"/>
      <c r="T3125" s="8"/>
      <c r="U3125" s="8"/>
      <c r="V3125" s="10"/>
      <c r="W3125" s="10"/>
      <c r="X3125" s="10"/>
      <c r="Y3125" s="10"/>
      <c r="Z3125" s="10"/>
      <c r="AA3125" s="10"/>
      <c r="AB3125" s="10"/>
      <c r="AC3125" s="10"/>
      <c r="AD3125" s="10"/>
      <c r="AE3125" s="10"/>
      <c r="AF3125" s="10"/>
      <c r="AG3125" s="10"/>
      <c r="AH3125" s="10"/>
      <c r="AI3125" s="10"/>
      <c r="AJ3125" s="10"/>
      <c r="AK3125" s="10"/>
      <c r="AL3125" s="10"/>
      <c r="AM3125" s="10"/>
      <c r="AN3125" s="10"/>
      <c r="AO3125" s="10"/>
      <c r="AP3125" s="10"/>
      <c r="AQ3125" s="10"/>
      <c r="AR3125" s="10"/>
      <c r="AS3125" s="10"/>
      <c r="AT3125" s="10"/>
      <c r="AU3125" s="10"/>
      <c r="AV3125" s="10"/>
      <c r="AW3125" s="10"/>
      <c r="AX3125" s="10"/>
      <c r="DI3125" s="6"/>
    </row>
    <row r="3126" spans="1:113" ht="14.4">
      <c r="A3126" s="8"/>
      <c r="B3126" s="12"/>
      <c r="C3126" s="7"/>
      <c r="D3126" s="7"/>
      <c r="E3126" s="7"/>
      <c r="F3126" s="7"/>
      <c r="G3126" s="7"/>
      <c r="H3126" s="7"/>
      <c r="I3126" s="7"/>
      <c r="J3126" s="7"/>
      <c r="K3126" s="7"/>
      <c r="L3126" s="13"/>
      <c r="M3126" s="13"/>
      <c r="N3126" s="13"/>
      <c r="O3126" s="13"/>
      <c r="P3126" s="7"/>
      <c r="Q3126" s="7"/>
      <c r="R3126" s="7"/>
      <c r="S3126" s="7"/>
      <c r="T3126" s="7"/>
      <c r="U3126" s="7"/>
      <c r="V3126" s="14"/>
      <c r="W3126" s="14"/>
      <c r="X3126" s="14"/>
      <c r="Y3126" s="14"/>
      <c r="Z3126" s="14"/>
      <c r="AA3126" s="14"/>
      <c r="AB3126" s="14"/>
      <c r="AC3126" s="14"/>
      <c r="AD3126" s="14"/>
      <c r="AE3126" s="14"/>
      <c r="AF3126" s="14"/>
      <c r="AG3126" s="14"/>
      <c r="AH3126" s="14"/>
      <c r="AI3126" s="14"/>
      <c r="AJ3126" s="14"/>
      <c r="AK3126" s="14"/>
      <c r="AL3126" s="14"/>
      <c r="AM3126" s="14"/>
      <c r="AN3126" s="14"/>
      <c r="AO3126" s="14"/>
      <c r="AP3126" s="14"/>
      <c r="AQ3126" s="14"/>
      <c r="AR3126" s="14"/>
      <c r="AS3126" s="14"/>
      <c r="AT3126" s="14"/>
      <c r="AU3126" s="14"/>
      <c r="AV3126" s="14"/>
      <c r="AW3126" s="14"/>
      <c r="AX3126" s="15"/>
    </row>
    <row r="3127" spans="1:113" ht="12" customHeight="1">
      <c r="A3127" s="8"/>
      <c r="B3127" s="122" t="s">
        <v>358</v>
      </c>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4"/>
    </row>
    <row r="3128" spans="1:113" ht="12" customHeight="1">
      <c r="A3128" s="8"/>
      <c r="B3128" s="122"/>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4"/>
      <c r="BC3128" s="16"/>
    </row>
    <row r="3129" spans="1:113" ht="12" customHeight="1">
      <c r="A3129" s="8"/>
      <c r="B3129" s="122"/>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4"/>
    </row>
    <row r="3130" spans="1:113" ht="12" customHeight="1">
      <c r="A3130" s="8"/>
      <c r="B3130" s="122"/>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4"/>
    </row>
    <row r="3131" spans="1:113" ht="12" customHeight="1">
      <c r="A3131" s="8"/>
      <c r="B3131" s="122"/>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4"/>
    </row>
    <row r="3132" spans="1:113" ht="15" thickBot="1">
      <c r="A3132" s="17"/>
      <c r="B3132" s="18"/>
      <c r="C3132" s="19"/>
      <c r="D3132" s="19"/>
      <c r="E3132" s="19"/>
      <c r="F3132" s="19"/>
      <c r="G3132" s="19"/>
      <c r="H3132" s="19"/>
      <c r="I3132" s="19"/>
      <c r="J3132" s="19"/>
      <c r="K3132" s="19"/>
      <c r="L3132" s="19"/>
      <c r="M3132" s="19"/>
      <c r="N3132" s="19"/>
      <c r="O3132" s="19"/>
      <c r="P3132" s="19"/>
      <c r="Q3132" s="19"/>
      <c r="R3132" s="19"/>
      <c r="S3132" s="19"/>
      <c r="T3132" s="19"/>
      <c r="U3132" s="19"/>
      <c r="V3132" s="19"/>
      <c r="W3132" s="19"/>
      <c r="X3132" s="19"/>
      <c r="Y3132" s="19"/>
      <c r="Z3132" s="19"/>
      <c r="AA3132" s="19"/>
      <c r="AB3132" s="19"/>
      <c r="AC3132" s="19"/>
      <c r="AD3132" s="19"/>
      <c r="AE3132" s="19"/>
      <c r="AF3132" s="19"/>
      <c r="AG3132" s="19"/>
      <c r="AH3132" s="19"/>
      <c r="AI3132" s="19"/>
      <c r="AJ3132" s="19"/>
      <c r="AK3132" s="19"/>
      <c r="AL3132" s="19"/>
      <c r="AM3132" s="19"/>
      <c r="AN3132" s="19"/>
      <c r="AO3132" s="19"/>
      <c r="AP3132" s="19"/>
      <c r="AQ3132" s="19"/>
      <c r="AR3132" s="19"/>
      <c r="AS3132" s="19"/>
      <c r="AT3132" s="19"/>
      <c r="AU3132" s="19"/>
      <c r="AV3132" s="19"/>
      <c r="AW3132" s="19"/>
      <c r="AX3132" s="20"/>
    </row>
    <row r="3133" spans="1:113">
      <c r="B3133" s="21"/>
    </row>
    <row r="3134" spans="1:113" ht="15" thickBot="1">
      <c r="A3134" s="11"/>
      <c r="B3134" s="10" t="s">
        <v>3</v>
      </c>
      <c r="C3134" s="8"/>
      <c r="D3134" s="8"/>
      <c r="E3134" s="8"/>
      <c r="F3134" s="8"/>
      <c r="G3134" s="8"/>
      <c r="H3134" s="8"/>
      <c r="I3134" s="8"/>
      <c r="J3134" s="8"/>
      <c r="K3134" s="8"/>
      <c r="L3134" s="9"/>
      <c r="M3134" s="9"/>
      <c r="N3134" s="9"/>
      <c r="O3134" s="9"/>
      <c r="P3134" s="8"/>
      <c r="Q3134" s="8"/>
      <c r="R3134" s="8"/>
      <c r="S3134" s="8"/>
      <c r="T3134" s="8"/>
      <c r="U3134" s="8"/>
      <c r="V3134" s="10"/>
      <c r="W3134" s="10"/>
      <c r="X3134" s="10"/>
      <c r="Y3134" s="10"/>
      <c r="Z3134" s="10"/>
      <c r="AA3134" s="10"/>
      <c r="AB3134" s="10"/>
      <c r="AC3134" s="10"/>
      <c r="AD3134" s="10"/>
      <c r="AE3134" s="10"/>
      <c r="AF3134" s="10"/>
      <c r="AG3134" s="10"/>
      <c r="AH3134" s="10"/>
      <c r="AI3134" s="10"/>
      <c r="AJ3134" s="10"/>
      <c r="AK3134" s="10"/>
      <c r="AL3134" s="10"/>
      <c r="AM3134" s="10"/>
      <c r="AN3134" s="10"/>
      <c r="AO3134" s="10"/>
      <c r="AP3134" s="10"/>
      <c r="AQ3134" s="10"/>
      <c r="AR3134" s="10"/>
      <c r="AS3134" s="10"/>
      <c r="AT3134" s="10"/>
      <c r="AU3134" s="10"/>
      <c r="AV3134" s="10"/>
      <c r="AW3134" s="10"/>
      <c r="AX3134" s="10"/>
      <c r="DI3134" s="6"/>
    </row>
    <row r="3135" spans="1:113" ht="14.4">
      <c r="A3135" s="8"/>
      <c r="B3135" s="12"/>
      <c r="C3135" s="7"/>
      <c r="D3135" s="7"/>
      <c r="E3135" s="7"/>
      <c r="F3135" s="7"/>
      <c r="G3135" s="7"/>
      <c r="H3135" s="7"/>
      <c r="I3135" s="7"/>
      <c r="J3135" s="7"/>
      <c r="K3135" s="7"/>
      <c r="L3135" s="13"/>
      <c r="M3135" s="13"/>
      <c r="N3135" s="13"/>
      <c r="O3135" s="13"/>
      <c r="P3135" s="7"/>
      <c r="Q3135" s="7"/>
      <c r="R3135" s="7"/>
      <c r="S3135" s="7"/>
      <c r="T3135" s="7"/>
      <c r="U3135" s="7"/>
      <c r="V3135" s="14"/>
      <c r="W3135" s="14"/>
      <c r="X3135" s="14"/>
      <c r="Y3135" s="14"/>
      <c r="Z3135" s="14"/>
      <c r="AA3135" s="14"/>
      <c r="AB3135" s="14"/>
      <c r="AC3135" s="14"/>
      <c r="AD3135" s="14"/>
      <c r="AE3135" s="14"/>
      <c r="AF3135" s="14"/>
      <c r="AG3135" s="14"/>
      <c r="AH3135" s="14"/>
      <c r="AI3135" s="14"/>
      <c r="AJ3135" s="14"/>
      <c r="AK3135" s="14"/>
      <c r="AL3135" s="14"/>
      <c r="AM3135" s="14"/>
      <c r="AN3135" s="14"/>
      <c r="AO3135" s="14"/>
      <c r="AP3135" s="14"/>
      <c r="AQ3135" s="14"/>
      <c r="AR3135" s="14"/>
      <c r="AS3135" s="14"/>
      <c r="AT3135" s="14"/>
      <c r="AU3135" s="14"/>
      <c r="AV3135" s="14"/>
      <c r="AW3135" s="14"/>
      <c r="AX3135" s="15"/>
    </row>
    <row r="3136" spans="1:113" ht="12" customHeight="1">
      <c r="A3136" s="8"/>
      <c r="B3136" s="122" t="s">
        <v>359</v>
      </c>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4"/>
    </row>
    <row r="3137" spans="1:251" ht="12" customHeight="1">
      <c r="A3137" s="8"/>
      <c r="B3137" s="122"/>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4"/>
    </row>
    <row r="3138" spans="1:251" ht="12" customHeight="1">
      <c r="A3138" s="8"/>
      <c r="B3138" s="122"/>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4"/>
    </row>
    <row r="3139" spans="1:251" ht="12" customHeight="1">
      <c r="A3139" s="8"/>
      <c r="B3139" s="122"/>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4"/>
    </row>
    <row r="3140" spans="1:251" ht="12" customHeight="1">
      <c r="A3140" s="8"/>
      <c r="B3140" s="122"/>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4"/>
    </row>
    <row r="3141" spans="1:251" ht="12" customHeight="1">
      <c r="A3141" s="8"/>
      <c r="B3141" s="122"/>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4"/>
    </row>
    <row r="3142" spans="1:251" ht="12" customHeight="1">
      <c r="A3142" s="8"/>
      <c r="B3142" s="122"/>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4"/>
      <c r="BC3142" s="16"/>
    </row>
    <row r="3143" spans="1:251" ht="12" customHeight="1">
      <c r="A3143" s="8"/>
      <c r="B3143" s="122"/>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4"/>
    </row>
    <row r="3144" spans="1:251" ht="12" customHeight="1">
      <c r="A3144" s="8"/>
      <c r="B3144" s="122"/>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4"/>
    </row>
    <row r="3145" spans="1:251" ht="12" customHeight="1">
      <c r="A3145" s="8"/>
      <c r="B3145" s="122"/>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4"/>
    </row>
    <row r="3146" spans="1:251" ht="15" thickBot="1">
      <c r="A3146" s="17"/>
      <c r="B3146" s="18"/>
      <c r="C3146" s="19"/>
      <c r="D3146" s="19"/>
      <c r="E3146" s="19"/>
      <c r="F3146" s="19"/>
      <c r="G3146" s="19"/>
      <c r="H3146" s="19"/>
      <c r="I3146" s="19"/>
      <c r="J3146" s="19"/>
      <c r="K3146" s="19"/>
      <c r="L3146" s="19"/>
      <c r="M3146" s="19"/>
      <c r="N3146" s="19"/>
      <c r="O3146" s="19"/>
      <c r="P3146" s="19"/>
      <c r="Q3146" s="19"/>
      <c r="R3146" s="19"/>
      <c r="S3146" s="19"/>
      <c r="T3146" s="19"/>
      <c r="U3146" s="19"/>
      <c r="V3146" s="19"/>
      <c r="W3146" s="19"/>
      <c r="X3146" s="19"/>
      <c r="Y3146" s="19"/>
      <c r="Z3146" s="19"/>
      <c r="AA3146" s="19"/>
      <c r="AB3146" s="19"/>
      <c r="AC3146" s="19"/>
      <c r="AD3146" s="19"/>
      <c r="AE3146" s="19"/>
      <c r="AF3146" s="19"/>
      <c r="AG3146" s="19"/>
      <c r="AH3146" s="19"/>
      <c r="AI3146" s="19"/>
      <c r="AJ3146" s="19"/>
      <c r="AK3146" s="19"/>
      <c r="AL3146" s="19"/>
      <c r="AM3146" s="19"/>
      <c r="AN3146" s="19"/>
      <c r="AO3146" s="19"/>
      <c r="AP3146" s="19"/>
      <c r="AQ3146" s="19"/>
      <c r="AR3146" s="19"/>
      <c r="AS3146" s="19"/>
      <c r="AT3146" s="19"/>
      <c r="AU3146" s="19"/>
      <c r="AV3146" s="19"/>
      <c r="AW3146" s="19"/>
      <c r="AX3146" s="20"/>
    </row>
    <row r="3147" spans="1:251">
      <c r="B3147" s="21"/>
    </row>
    <row r="3148" spans="1:251" ht="14.4">
      <c r="B3148" s="10" t="s">
        <v>4</v>
      </c>
      <c r="C3148" s="8"/>
      <c r="D3148" s="8"/>
      <c r="E3148" s="8"/>
      <c r="F3148" s="8"/>
      <c r="G3148" s="8"/>
      <c r="H3148" s="8"/>
      <c r="I3148" s="8"/>
      <c r="J3148" s="8"/>
      <c r="K3148" s="8"/>
      <c r="L3148" s="9"/>
      <c r="M3148" s="9"/>
      <c r="N3148" s="9"/>
      <c r="O3148" s="9"/>
      <c r="P3148" s="8"/>
      <c r="Q3148" s="8"/>
      <c r="R3148" s="8"/>
      <c r="S3148" s="8"/>
      <c r="T3148" s="8"/>
      <c r="U3148" s="8"/>
      <c r="V3148" s="10"/>
      <c r="W3148" s="10"/>
      <c r="X3148" s="10"/>
      <c r="Y3148" s="10"/>
      <c r="Z3148" s="10"/>
      <c r="AA3148" s="10"/>
      <c r="AB3148" s="10"/>
      <c r="AC3148" s="10"/>
      <c r="AD3148" s="10"/>
      <c r="AE3148" s="10"/>
      <c r="AF3148" s="10"/>
      <c r="AG3148" s="10"/>
      <c r="AH3148" s="10"/>
      <c r="AI3148" s="10"/>
      <c r="AJ3148" s="10"/>
      <c r="AK3148" s="10"/>
      <c r="AL3148" s="10"/>
      <c r="AM3148" s="10"/>
      <c r="AN3148" s="10"/>
      <c r="AO3148" s="10"/>
      <c r="AP3148" s="10"/>
      <c r="AQ3148" s="10"/>
      <c r="AR3148" s="10"/>
      <c r="AS3148" s="10"/>
      <c r="AT3148" s="10"/>
      <c r="AU3148" s="10"/>
      <c r="AV3148" s="10"/>
      <c r="AW3148" s="10"/>
      <c r="AX3148" s="10"/>
    </row>
    <row r="3149" spans="1:251" ht="15" thickBot="1">
      <c r="B3149" s="8"/>
      <c r="C3149" s="8"/>
      <c r="D3149" s="8"/>
      <c r="E3149" s="8"/>
      <c r="F3149" s="8"/>
      <c r="G3149" s="8"/>
      <c r="H3149" s="8"/>
      <c r="I3149" s="8"/>
      <c r="J3149" s="8"/>
      <c r="K3149" s="8"/>
      <c r="L3149" s="9"/>
      <c r="M3149" s="9"/>
      <c r="N3149" s="9"/>
      <c r="O3149" s="9"/>
      <c r="P3149" s="8"/>
      <c r="Q3149" s="8"/>
      <c r="R3149" s="8"/>
      <c r="S3149" s="8"/>
      <c r="T3149" s="8"/>
      <c r="U3149" s="8"/>
      <c r="V3149" s="10"/>
      <c r="W3149" s="10"/>
      <c r="X3149" s="10"/>
      <c r="Y3149" s="10"/>
      <c r="Z3149" s="10"/>
      <c r="AA3149" s="10"/>
      <c r="AB3149" s="10"/>
      <c r="AC3149" s="10"/>
      <c r="AD3149" s="10"/>
      <c r="AE3149" s="10"/>
      <c r="AF3149" s="10"/>
      <c r="AG3149" s="10"/>
      <c r="AH3149" s="10"/>
      <c r="AI3149" s="10"/>
      <c r="AJ3149" s="10"/>
      <c r="AK3149" s="10"/>
      <c r="AL3149" s="10"/>
      <c r="AM3149" s="10"/>
      <c r="AN3149" s="10"/>
      <c r="AO3149" s="10"/>
      <c r="AP3149" s="10"/>
      <c r="AQ3149" s="10"/>
      <c r="AR3149" s="10"/>
      <c r="AS3149" s="10"/>
      <c r="AT3149" s="10"/>
      <c r="AU3149" s="10"/>
      <c r="AV3149" s="10"/>
      <c r="AW3149" s="10"/>
      <c r="AX3149" s="22" t="s">
        <v>5</v>
      </c>
    </row>
    <row r="3150" spans="1:251" s="16" customFormat="1" ht="13.5" customHeight="1">
      <c r="A3150" s="8"/>
      <c r="B3150" s="125" t="s">
        <v>6</v>
      </c>
      <c r="C3150" s="126"/>
      <c r="D3150" s="126"/>
      <c r="E3150" s="126"/>
      <c r="F3150" s="126"/>
      <c r="G3150" s="126"/>
      <c r="H3150" s="126"/>
      <c r="I3150" s="126"/>
      <c r="J3150" s="126"/>
      <c r="K3150" s="126"/>
      <c r="L3150" s="126"/>
      <c r="M3150" s="126"/>
      <c r="N3150" s="126"/>
      <c r="O3150" s="126"/>
      <c r="P3150" s="126"/>
      <c r="Q3150" s="126"/>
      <c r="R3150" s="126"/>
      <c r="S3150" s="126"/>
      <c r="T3150" s="126"/>
      <c r="U3150" s="126"/>
      <c r="V3150" s="126"/>
      <c r="W3150" s="126"/>
      <c r="X3150" s="126"/>
      <c r="Y3150" s="126"/>
      <c r="Z3150" s="127"/>
      <c r="AA3150" s="131" t="s">
        <v>9</v>
      </c>
      <c r="AB3150" s="126"/>
      <c r="AC3150" s="126"/>
      <c r="AD3150" s="126"/>
      <c r="AE3150" s="126"/>
      <c r="AF3150" s="126"/>
      <c r="AG3150" s="126"/>
      <c r="AH3150" s="126"/>
      <c r="AI3150" s="127"/>
      <c r="AJ3150" s="131" t="s">
        <v>10</v>
      </c>
      <c r="AK3150" s="126"/>
      <c r="AL3150" s="126"/>
      <c r="AM3150" s="126"/>
      <c r="AN3150" s="126"/>
      <c r="AO3150" s="126"/>
      <c r="AP3150" s="126"/>
      <c r="AQ3150" s="126"/>
      <c r="AR3150" s="127"/>
      <c r="AS3150" s="131" t="s">
        <v>7</v>
      </c>
      <c r="AT3150" s="126"/>
      <c r="AU3150" s="126"/>
      <c r="AV3150" s="126"/>
      <c r="AW3150" s="126"/>
      <c r="AX3150" s="133"/>
      <c r="AY3150" s="2"/>
      <c r="AZ3150" s="2"/>
      <c r="BA3150" s="2"/>
      <c r="BB3150" s="2"/>
      <c r="BC3150" s="2"/>
      <c r="BD3150" s="2"/>
      <c r="BE3150" s="2"/>
      <c r="BF3150" s="2"/>
      <c r="BG3150" s="2"/>
      <c r="BH3150" s="2"/>
      <c r="BI3150" s="2"/>
      <c r="BJ3150" s="2"/>
      <c r="BK3150" s="2"/>
      <c r="BL3150" s="2"/>
      <c r="BM3150" s="2"/>
      <c r="BN3150" s="2"/>
      <c r="BO3150" s="2"/>
      <c r="BP3150" s="2"/>
      <c r="BQ3150" s="2"/>
      <c r="BR3150" s="2"/>
      <c r="BS3150" s="2"/>
      <c r="BT3150" s="2"/>
      <c r="BU3150" s="2"/>
      <c r="BV3150" s="2"/>
      <c r="BW3150" s="2"/>
      <c r="BX3150" s="2"/>
      <c r="BY3150" s="2"/>
      <c r="BZ3150" s="2"/>
      <c r="CA3150" s="2"/>
      <c r="CB3150" s="2"/>
      <c r="CC3150" s="2"/>
      <c r="CD3150" s="2"/>
      <c r="CE3150" s="2"/>
      <c r="CF3150" s="2"/>
      <c r="CG3150" s="2"/>
      <c r="CH3150" s="2"/>
      <c r="CI3150" s="2"/>
      <c r="CJ3150" s="2"/>
      <c r="CK3150" s="2"/>
      <c r="CL3150" s="2"/>
      <c r="CM3150" s="2"/>
      <c r="CN3150" s="2"/>
      <c r="CO3150" s="2"/>
      <c r="CP3150" s="2"/>
      <c r="CQ3150" s="2"/>
      <c r="CR3150" s="2"/>
      <c r="CS3150" s="2"/>
      <c r="CT3150" s="2"/>
      <c r="CU3150" s="2"/>
      <c r="CV3150" s="2"/>
      <c r="CW3150" s="2"/>
      <c r="CX3150" s="2"/>
      <c r="CY3150" s="2"/>
      <c r="CZ3150" s="2"/>
      <c r="DA3150" s="2"/>
      <c r="DB3150" s="2"/>
      <c r="DC3150" s="2"/>
      <c r="DD3150" s="2"/>
      <c r="DE3150" s="2"/>
      <c r="DF3150" s="2"/>
      <c r="DG3150" s="2"/>
      <c r="DH3150" s="2"/>
      <c r="DI3150" s="2"/>
      <c r="DJ3150" s="2"/>
      <c r="DK3150" s="2"/>
      <c r="DL3150" s="2"/>
      <c r="DM3150" s="2"/>
      <c r="DN3150" s="2"/>
      <c r="DO3150" s="2"/>
      <c r="DP3150" s="2"/>
      <c r="DQ3150" s="2"/>
      <c r="DR3150" s="2"/>
      <c r="DS3150" s="2"/>
      <c r="DT3150" s="2"/>
      <c r="DU3150" s="2"/>
      <c r="DV3150" s="2"/>
      <c r="DW3150" s="2"/>
      <c r="DX3150" s="2"/>
      <c r="DY3150" s="2"/>
      <c r="DZ3150" s="2"/>
      <c r="EA3150" s="2"/>
      <c r="EB3150" s="2"/>
      <c r="EC3150" s="2"/>
      <c r="ED3150" s="2"/>
      <c r="EE3150" s="2"/>
      <c r="EF3150" s="2"/>
      <c r="EG3150" s="2"/>
      <c r="EH3150" s="2"/>
      <c r="EI3150" s="2"/>
      <c r="EJ3150" s="2"/>
      <c r="EK3150" s="2"/>
      <c r="EL3150" s="2"/>
      <c r="EM3150" s="2"/>
      <c r="EN3150" s="2"/>
      <c r="EO3150" s="2"/>
      <c r="EP3150" s="2"/>
      <c r="EQ3150" s="2"/>
      <c r="ER3150" s="2"/>
      <c r="ES3150" s="2"/>
      <c r="ET3150" s="2"/>
      <c r="EU3150" s="2"/>
      <c r="EV3150" s="2"/>
      <c r="EW3150" s="2"/>
      <c r="EX3150" s="2"/>
      <c r="EY3150" s="2"/>
      <c r="EZ3150" s="2"/>
      <c r="FA3150" s="2"/>
      <c r="FB3150" s="2"/>
      <c r="FC3150" s="2"/>
      <c r="FD3150" s="2"/>
      <c r="FE3150" s="2"/>
      <c r="FF3150" s="2"/>
      <c r="FG3150" s="2"/>
      <c r="FH3150" s="2"/>
      <c r="FI3150" s="2"/>
      <c r="FJ3150" s="2"/>
      <c r="FK3150" s="2"/>
      <c r="FL3150" s="2"/>
      <c r="FM3150" s="2"/>
      <c r="FN3150" s="2"/>
      <c r="FO3150" s="2"/>
      <c r="FP3150" s="2"/>
      <c r="FQ3150" s="2"/>
      <c r="FR3150" s="2"/>
      <c r="FS3150" s="2"/>
      <c r="FT3150" s="2"/>
      <c r="FU3150" s="2"/>
      <c r="FV3150" s="2"/>
      <c r="FW3150" s="2"/>
      <c r="FX3150" s="2"/>
      <c r="FY3150" s="2"/>
      <c r="FZ3150" s="2"/>
      <c r="GA3150" s="2"/>
      <c r="GB3150" s="2"/>
      <c r="GC3150" s="2"/>
      <c r="GD3150" s="2"/>
      <c r="GE3150" s="2"/>
      <c r="GF3150" s="2"/>
      <c r="GG3150" s="2"/>
      <c r="GH3150" s="2"/>
      <c r="GI3150" s="2"/>
      <c r="GJ3150" s="2"/>
      <c r="GK3150" s="2"/>
      <c r="GL3150" s="2"/>
      <c r="GM3150" s="2"/>
      <c r="GN3150" s="2"/>
      <c r="GO3150" s="2"/>
      <c r="GP3150" s="2"/>
      <c r="GQ3150" s="2"/>
      <c r="GR3150" s="2"/>
      <c r="GS3150" s="2"/>
      <c r="GT3150" s="2"/>
      <c r="GU3150" s="2"/>
      <c r="GV3150" s="2"/>
      <c r="GW3150" s="2"/>
      <c r="GX3150" s="2"/>
      <c r="GY3150" s="2"/>
      <c r="GZ3150" s="2"/>
      <c r="HA3150" s="2"/>
      <c r="HB3150" s="2"/>
      <c r="HC3150" s="2"/>
      <c r="HD3150" s="2"/>
      <c r="HE3150" s="2"/>
      <c r="HF3150" s="2"/>
      <c r="HG3150" s="2"/>
      <c r="HH3150" s="2"/>
      <c r="HI3150" s="2"/>
      <c r="HJ3150" s="2"/>
      <c r="HK3150" s="2"/>
      <c r="HL3150" s="2"/>
      <c r="HM3150" s="2"/>
      <c r="HN3150" s="2"/>
      <c r="HO3150" s="2"/>
      <c r="HP3150" s="2"/>
      <c r="HQ3150" s="2"/>
      <c r="HR3150" s="2"/>
      <c r="HS3150" s="2"/>
      <c r="HT3150" s="2"/>
      <c r="HU3150" s="2"/>
      <c r="HV3150" s="2"/>
      <c r="HW3150" s="2"/>
      <c r="HX3150" s="2"/>
      <c r="HY3150" s="2"/>
      <c r="HZ3150" s="2"/>
      <c r="IA3150" s="2"/>
      <c r="IB3150" s="2"/>
      <c r="IC3150" s="2"/>
      <c r="ID3150" s="2"/>
      <c r="IE3150" s="2"/>
      <c r="IF3150" s="2"/>
      <c r="IG3150" s="2"/>
      <c r="IH3150" s="2"/>
      <c r="II3150" s="2"/>
      <c r="IJ3150" s="2"/>
      <c r="IK3150" s="2"/>
      <c r="IL3150" s="2"/>
      <c r="IM3150" s="2"/>
      <c r="IN3150" s="2"/>
      <c r="IO3150" s="2"/>
      <c r="IP3150" s="2"/>
      <c r="IQ3150" s="2"/>
    </row>
    <row r="3151" spans="1:251" s="16" customFormat="1">
      <c r="A3151" s="8"/>
      <c r="B3151" s="128"/>
      <c r="C3151" s="129"/>
      <c r="D3151" s="129"/>
      <c r="E3151" s="129"/>
      <c r="F3151" s="129"/>
      <c r="G3151" s="129"/>
      <c r="H3151" s="129"/>
      <c r="I3151" s="129"/>
      <c r="J3151" s="129"/>
      <c r="K3151" s="129"/>
      <c r="L3151" s="129"/>
      <c r="M3151" s="129"/>
      <c r="N3151" s="129"/>
      <c r="O3151" s="129"/>
      <c r="P3151" s="129"/>
      <c r="Q3151" s="129"/>
      <c r="R3151" s="129"/>
      <c r="S3151" s="129"/>
      <c r="T3151" s="129"/>
      <c r="U3151" s="129"/>
      <c r="V3151" s="129"/>
      <c r="W3151" s="129"/>
      <c r="X3151" s="129"/>
      <c r="Y3151" s="129"/>
      <c r="Z3151" s="130"/>
      <c r="AA3151" s="132"/>
      <c r="AB3151" s="129"/>
      <c r="AC3151" s="129"/>
      <c r="AD3151" s="129"/>
      <c r="AE3151" s="129"/>
      <c r="AF3151" s="129"/>
      <c r="AG3151" s="129"/>
      <c r="AH3151" s="129"/>
      <c r="AI3151" s="130"/>
      <c r="AJ3151" s="132"/>
      <c r="AK3151" s="129"/>
      <c r="AL3151" s="129"/>
      <c r="AM3151" s="129"/>
      <c r="AN3151" s="129"/>
      <c r="AO3151" s="129"/>
      <c r="AP3151" s="129"/>
      <c r="AQ3151" s="129"/>
      <c r="AR3151" s="130"/>
      <c r="AS3151" s="132"/>
      <c r="AT3151" s="129"/>
      <c r="AU3151" s="129"/>
      <c r="AV3151" s="129"/>
      <c r="AW3151" s="129"/>
      <c r="AX3151" s="134"/>
      <c r="AY3151" s="2"/>
      <c r="AZ3151" s="2"/>
      <c r="BA3151" s="2"/>
      <c r="BB3151" s="23"/>
      <c r="BC3151" s="24"/>
      <c r="BE3151" s="2"/>
      <c r="BF3151" s="2"/>
      <c r="BG3151" s="2"/>
      <c r="BH3151" s="2"/>
      <c r="BI3151" s="2"/>
      <c r="BJ3151" s="2"/>
      <c r="BK3151" s="2"/>
      <c r="BL3151" s="2"/>
      <c r="BM3151" s="2"/>
      <c r="BN3151" s="2"/>
      <c r="BO3151" s="2"/>
      <c r="BP3151" s="2"/>
      <c r="BQ3151" s="2"/>
      <c r="BR3151" s="2"/>
      <c r="BS3151" s="2"/>
      <c r="BT3151" s="2"/>
      <c r="BU3151" s="2"/>
      <c r="BV3151" s="2"/>
      <c r="BW3151" s="2"/>
      <c r="BX3151" s="2"/>
      <c r="BY3151" s="2"/>
      <c r="BZ3151" s="2"/>
      <c r="CA3151" s="2"/>
      <c r="CB3151" s="2"/>
      <c r="CC3151" s="2"/>
      <c r="CD3151" s="2"/>
      <c r="CE3151" s="2"/>
      <c r="CF3151" s="2"/>
      <c r="CG3151" s="2"/>
      <c r="CH3151" s="2"/>
      <c r="CI3151" s="2"/>
      <c r="CJ3151" s="2"/>
      <c r="CK3151" s="2"/>
      <c r="CL3151" s="2"/>
      <c r="CM3151" s="2"/>
      <c r="CN3151" s="2"/>
      <c r="CO3151" s="2"/>
      <c r="CP3151" s="2"/>
      <c r="CQ3151" s="2"/>
      <c r="CR3151" s="2"/>
      <c r="CS3151" s="2"/>
      <c r="CT3151" s="2"/>
      <c r="CU3151" s="2"/>
      <c r="CV3151" s="2"/>
      <c r="CW3151" s="2"/>
      <c r="CX3151" s="2"/>
      <c r="CY3151" s="2"/>
      <c r="CZ3151" s="2"/>
      <c r="DA3151" s="2"/>
      <c r="DB3151" s="2"/>
      <c r="DC3151" s="2"/>
      <c r="DD3151" s="2"/>
      <c r="DE3151" s="2"/>
      <c r="DF3151" s="2"/>
      <c r="DG3151" s="2"/>
      <c r="DH3151" s="2"/>
      <c r="DI3151" s="2"/>
      <c r="DJ3151" s="2"/>
      <c r="DK3151" s="2"/>
      <c r="DL3151" s="2"/>
      <c r="DM3151" s="2"/>
      <c r="DN3151" s="2"/>
      <c r="DO3151" s="2"/>
      <c r="DP3151" s="2"/>
      <c r="DQ3151" s="2"/>
      <c r="DR3151" s="2"/>
      <c r="DS3151" s="2"/>
      <c r="DT3151" s="2"/>
      <c r="DU3151" s="2"/>
      <c r="DV3151" s="2"/>
      <c r="DW3151" s="2"/>
      <c r="DX3151" s="2"/>
      <c r="DY3151" s="2"/>
      <c r="DZ3151" s="2"/>
      <c r="EA3151" s="2"/>
      <c r="EB3151" s="2"/>
      <c r="EC3151" s="2"/>
      <c r="ED3151" s="2"/>
      <c r="EE3151" s="2"/>
      <c r="EF3151" s="2"/>
      <c r="EG3151" s="2"/>
      <c r="EH3151" s="2"/>
      <c r="EI3151" s="2"/>
      <c r="EJ3151" s="2"/>
      <c r="EK3151" s="2"/>
      <c r="EL3151" s="2"/>
      <c r="EM3151" s="2"/>
      <c r="EN3151" s="2"/>
      <c r="EO3151" s="2"/>
      <c r="EP3151" s="2"/>
      <c r="EQ3151" s="2"/>
      <c r="ER3151" s="2"/>
      <c r="ES3151" s="2"/>
      <c r="ET3151" s="2"/>
      <c r="EU3151" s="2"/>
      <c r="EV3151" s="2"/>
      <c r="EW3151" s="2"/>
      <c r="EX3151" s="2"/>
      <c r="EY3151" s="2"/>
      <c r="EZ3151" s="2"/>
      <c r="FA3151" s="2"/>
      <c r="FB3151" s="2"/>
      <c r="FC3151" s="2"/>
      <c r="FD3151" s="2"/>
      <c r="FE3151" s="2"/>
      <c r="FF3151" s="2"/>
      <c r="FG3151" s="2"/>
      <c r="FH3151" s="2"/>
      <c r="FI3151" s="2"/>
      <c r="FJ3151" s="2"/>
      <c r="FK3151" s="2"/>
      <c r="FL3151" s="2"/>
      <c r="FM3151" s="2"/>
      <c r="FN3151" s="2"/>
      <c r="FO3151" s="2"/>
      <c r="FP3151" s="2"/>
      <c r="FQ3151" s="2"/>
      <c r="FR3151" s="2"/>
      <c r="FS3151" s="2"/>
      <c r="FT3151" s="2"/>
      <c r="FU3151" s="2"/>
      <c r="FV3151" s="2"/>
      <c r="FW3151" s="2"/>
      <c r="FX3151" s="2"/>
      <c r="FY3151" s="2"/>
      <c r="FZ3151" s="2"/>
      <c r="GA3151" s="2"/>
      <c r="GB3151" s="2"/>
      <c r="GC3151" s="2"/>
      <c r="GD3151" s="2"/>
      <c r="GE3151" s="2"/>
      <c r="GF3151" s="2"/>
      <c r="GG3151" s="2"/>
      <c r="GH3151" s="2"/>
      <c r="GI3151" s="2"/>
      <c r="GJ3151" s="2"/>
      <c r="GK3151" s="2"/>
      <c r="GL3151" s="2"/>
      <c r="GM3151" s="2"/>
      <c r="GN3151" s="2"/>
      <c r="GO3151" s="2"/>
      <c r="GP3151" s="2"/>
      <c r="GQ3151" s="2"/>
      <c r="GR3151" s="2"/>
      <c r="GS3151" s="2"/>
      <c r="GT3151" s="2"/>
      <c r="GU3151" s="2"/>
      <c r="GV3151" s="2"/>
      <c r="GW3151" s="2"/>
      <c r="GX3151" s="2"/>
      <c r="GY3151" s="2"/>
      <c r="GZ3151" s="2"/>
      <c r="HA3151" s="2"/>
      <c r="HB3151" s="2"/>
      <c r="HC3151" s="2"/>
      <c r="HD3151" s="2"/>
      <c r="HE3151" s="2"/>
      <c r="HF3151" s="2"/>
      <c r="HG3151" s="2"/>
      <c r="HH3151" s="2"/>
      <c r="HI3151" s="2"/>
      <c r="HJ3151" s="2"/>
      <c r="HK3151" s="2"/>
      <c r="HL3151" s="2"/>
      <c r="HM3151" s="2"/>
      <c r="HN3151" s="2"/>
      <c r="HO3151" s="2"/>
      <c r="HP3151" s="2"/>
      <c r="HQ3151" s="2"/>
      <c r="HR3151" s="2"/>
      <c r="HS3151" s="2"/>
      <c r="HT3151" s="2"/>
      <c r="HU3151" s="2"/>
      <c r="HV3151" s="2"/>
      <c r="HW3151" s="2"/>
      <c r="HX3151" s="2"/>
      <c r="HY3151" s="2"/>
      <c r="HZ3151" s="2"/>
      <c r="IA3151" s="2"/>
      <c r="IB3151" s="2"/>
      <c r="IC3151" s="2"/>
      <c r="ID3151" s="2"/>
      <c r="IE3151" s="2"/>
      <c r="IF3151" s="2"/>
      <c r="IG3151" s="2"/>
      <c r="IH3151" s="2"/>
      <c r="II3151" s="2"/>
      <c r="IJ3151" s="2"/>
      <c r="IK3151" s="2"/>
      <c r="IL3151" s="2"/>
      <c r="IM3151" s="2"/>
      <c r="IN3151" s="2"/>
      <c r="IO3151" s="2"/>
      <c r="IP3151" s="2"/>
      <c r="IQ3151" s="2"/>
    </row>
    <row r="3152" spans="1:251" s="16" customFormat="1" ht="18.75" customHeight="1">
      <c r="A3152" s="8"/>
      <c r="B3152" s="25"/>
      <c r="C3152" s="135" t="s">
        <v>356</v>
      </c>
      <c r="D3152" s="136"/>
      <c r="E3152" s="136"/>
      <c r="F3152" s="136"/>
      <c r="G3152" s="136"/>
      <c r="H3152" s="136"/>
      <c r="I3152" s="136"/>
      <c r="J3152" s="136"/>
      <c r="K3152" s="136"/>
      <c r="L3152" s="136"/>
      <c r="M3152" s="136"/>
      <c r="N3152" s="136"/>
      <c r="O3152" s="136"/>
      <c r="P3152" s="136"/>
      <c r="Q3152" s="136"/>
      <c r="R3152" s="136"/>
      <c r="S3152" s="136"/>
      <c r="T3152" s="136"/>
      <c r="U3152" s="136"/>
      <c r="V3152" s="136"/>
      <c r="W3152" s="136"/>
      <c r="X3152" s="136"/>
      <c r="Y3152" s="136"/>
      <c r="Z3152" s="137"/>
      <c r="AA3152" s="138">
        <v>15000</v>
      </c>
      <c r="AB3152" s="139"/>
      <c r="AC3152" s="139"/>
      <c r="AD3152" s="139"/>
      <c r="AE3152" s="139"/>
      <c r="AF3152" s="139"/>
      <c r="AG3152" s="139"/>
      <c r="AH3152" s="139"/>
      <c r="AI3152" s="140"/>
      <c r="AJ3152" s="138">
        <v>15000</v>
      </c>
      <c r="AK3152" s="139"/>
      <c r="AL3152" s="139"/>
      <c r="AM3152" s="139"/>
      <c r="AN3152" s="139"/>
      <c r="AO3152" s="139"/>
      <c r="AP3152" s="139"/>
      <c r="AQ3152" s="139"/>
      <c r="AR3152" s="140"/>
      <c r="AS3152" s="141"/>
      <c r="AT3152" s="142"/>
      <c r="AU3152" s="142"/>
      <c r="AV3152" s="142"/>
      <c r="AW3152" s="142"/>
      <c r="AX3152" s="143"/>
      <c r="AY3152" s="2"/>
      <c r="AZ3152" s="2"/>
      <c r="BA3152" s="2"/>
      <c r="BB3152" s="2"/>
      <c r="BC3152" s="2"/>
      <c r="BD3152" s="2"/>
      <c r="BE3152" s="2"/>
      <c r="BF3152" s="2"/>
      <c r="BG3152" s="2"/>
      <c r="BH3152" s="2"/>
      <c r="BI3152" s="2"/>
      <c r="BJ3152" s="2"/>
      <c r="BK3152" s="2"/>
      <c r="BL3152" s="2"/>
      <c r="BM3152" s="2"/>
      <c r="BN3152" s="2"/>
      <c r="BO3152" s="2"/>
      <c r="BP3152" s="2"/>
      <c r="BQ3152" s="2"/>
      <c r="BR3152" s="2"/>
      <c r="BS3152" s="2"/>
      <c r="BT3152" s="2"/>
      <c r="BU3152" s="2"/>
      <c r="BV3152" s="2"/>
      <c r="BW3152" s="2"/>
      <c r="BX3152" s="2"/>
      <c r="BY3152" s="2"/>
      <c r="BZ3152" s="2"/>
      <c r="CA3152" s="2"/>
      <c r="CB3152" s="2"/>
      <c r="CC3152" s="2"/>
      <c r="CD3152" s="2"/>
      <c r="CE3152" s="2"/>
      <c r="CF3152" s="2"/>
      <c r="CG3152" s="2"/>
      <c r="CH3152" s="2"/>
      <c r="CI3152" s="2"/>
      <c r="CJ3152" s="2"/>
      <c r="CK3152" s="2"/>
      <c r="CL3152" s="2"/>
      <c r="CM3152" s="2"/>
      <c r="CN3152" s="2"/>
      <c r="CO3152" s="2"/>
      <c r="CP3152" s="2"/>
      <c r="CQ3152" s="2"/>
      <c r="CR3152" s="2"/>
      <c r="CS3152" s="2"/>
      <c r="CT3152" s="2"/>
      <c r="CU3152" s="2"/>
      <c r="CV3152" s="2"/>
      <c r="CW3152" s="2"/>
      <c r="CX3152" s="2"/>
      <c r="CY3152" s="2"/>
      <c r="CZ3152" s="2"/>
      <c r="DA3152" s="2"/>
      <c r="DB3152" s="2"/>
      <c r="DC3152" s="2"/>
      <c r="DD3152" s="2"/>
      <c r="DE3152" s="2"/>
      <c r="DF3152" s="2"/>
      <c r="DG3152" s="2"/>
      <c r="DH3152" s="2"/>
      <c r="DI3152" s="2"/>
      <c r="DJ3152" s="2"/>
      <c r="DK3152" s="2"/>
      <c r="DL3152" s="2"/>
      <c r="DM3152" s="2"/>
      <c r="DN3152" s="2"/>
      <c r="DO3152" s="2"/>
      <c r="DP3152" s="2"/>
      <c r="DQ3152" s="2"/>
      <c r="DR3152" s="2"/>
      <c r="DS3152" s="2"/>
      <c r="DT3152" s="2"/>
      <c r="DU3152" s="2"/>
      <c r="DV3152" s="2"/>
      <c r="DW3152" s="2"/>
      <c r="DX3152" s="2"/>
      <c r="DY3152" s="2"/>
      <c r="DZ3152" s="2"/>
      <c r="EA3152" s="2"/>
      <c r="EB3152" s="2"/>
      <c r="EC3152" s="2"/>
      <c r="ED3152" s="2"/>
      <c r="EE3152" s="2"/>
      <c r="EF3152" s="2"/>
      <c r="EG3152" s="2"/>
      <c r="EH3152" s="2"/>
      <c r="EI3152" s="2"/>
      <c r="EJ3152" s="2"/>
      <c r="EK3152" s="2"/>
      <c r="EL3152" s="2"/>
      <c r="EM3152" s="2"/>
      <c r="EN3152" s="2"/>
      <c r="EO3152" s="2"/>
      <c r="EP3152" s="2"/>
      <c r="EQ3152" s="2"/>
      <c r="ER3152" s="2"/>
      <c r="ES3152" s="2"/>
      <c r="ET3152" s="2"/>
      <c r="EU3152" s="2"/>
      <c r="EV3152" s="2"/>
      <c r="EW3152" s="2"/>
      <c r="EX3152" s="2"/>
      <c r="EY3152" s="2"/>
      <c r="EZ3152" s="2"/>
      <c r="FA3152" s="2"/>
      <c r="FB3152" s="2"/>
      <c r="FC3152" s="2"/>
      <c r="FD3152" s="2"/>
      <c r="FE3152" s="2"/>
      <c r="FF3152" s="2"/>
      <c r="FG3152" s="2"/>
      <c r="FH3152" s="2"/>
      <c r="FI3152" s="2"/>
      <c r="FJ3152" s="2"/>
      <c r="FK3152" s="2"/>
      <c r="FL3152" s="2"/>
      <c r="FM3152" s="2"/>
      <c r="FN3152" s="2"/>
      <c r="FO3152" s="2"/>
      <c r="FP3152" s="2"/>
      <c r="FQ3152" s="2"/>
      <c r="FR3152" s="2"/>
      <c r="FS3152" s="2"/>
      <c r="FT3152" s="2"/>
      <c r="FU3152" s="2"/>
      <c r="FV3152" s="2"/>
      <c r="FW3152" s="2"/>
      <c r="FX3152" s="2"/>
      <c r="FY3152" s="2"/>
      <c r="FZ3152" s="2"/>
      <c r="GA3152" s="2"/>
      <c r="GB3152" s="2"/>
      <c r="GC3152" s="2"/>
      <c r="GD3152" s="2"/>
      <c r="GE3152" s="2"/>
      <c r="GF3152" s="2"/>
      <c r="GG3152" s="2"/>
      <c r="GH3152" s="2"/>
      <c r="GI3152" s="2"/>
      <c r="GJ3152" s="2"/>
      <c r="GK3152" s="2"/>
      <c r="GL3152" s="2"/>
      <c r="GM3152" s="2"/>
      <c r="GN3152" s="2"/>
      <c r="GO3152" s="2"/>
      <c r="GP3152" s="2"/>
      <c r="GQ3152" s="2"/>
      <c r="GR3152" s="2"/>
      <c r="GS3152" s="2"/>
      <c r="GT3152" s="2"/>
      <c r="GU3152" s="2"/>
      <c r="GV3152" s="2"/>
      <c r="GW3152" s="2"/>
      <c r="GX3152" s="2"/>
      <c r="GY3152" s="2"/>
      <c r="GZ3152" s="2"/>
      <c r="HA3152" s="2"/>
      <c r="HB3152" s="2"/>
      <c r="HC3152" s="2"/>
      <c r="HD3152" s="2"/>
      <c r="HE3152" s="2"/>
      <c r="HF3152" s="2"/>
      <c r="HG3152" s="2"/>
      <c r="HH3152" s="2"/>
      <c r="HI3152" s="2"/>
      <c r="HJ3152" s="2"/>
      <c r="HK3152" s="2"/>
      <c r="HL3152" s="2"/>
      <c r="HM3152" s="2"/>
      <c r="HN3152" s="2"/>
      <c r="HO3152" s="2"/>
      <c r="HP3152" s="2"/>
      <c r="HQ3152" s="2"/>
      <c r="HR3152" s="2"/>
      <c r="HS3152" s="2"/>
      <c r="HT3152" s="2"/>
      <c r="HU3152" s="2"/>
      <c r="HV3152" s="2"/>
      <c r="HW3152" s="2"/>
      <c r="HX3152" s="2"/>
      <c r="HY3152" s="2"/>
      <c r="HZ3152" s="2"/>
      <c r="IA3152" s="2"/>
      <c r="IB3152" s="2"/>
      <c r="IC3152" s="2"/>
      <c r="ID3152" s="2"/>
      <c r="IE3152" s="2"/>
      <c r="IF3152" s="2"/>
      <c r="IG3152" s="2"/>
      <c r="IH3152" s="2"/>
      <c r="II3152" s="2"/>
      <c r="IJ3152" s="2"/>
      <c r="IK3152" s="2"/>
      <c r="IL3152" s="2"/>
      <c r="IM3152" s="2"/>
      <c r="IN3152" s="2"/>
      <c r="IO3152" s="2"/>
      <c r="IP3152" s="2"/>
      <c r="IQ3152" s="2"/>
    </row>
    <row r="3153" spans="1:251" s="16" customFormat="1" ht="18.75" customHeight="1" thickBot="1">
      <c r="A3153" s="17"/>
      <c r="B3153" s="144" t="s">
        <v>11</v>
      </c>
      <c r="C3153" s="145"/>
      <c r="D3153" s="145"/>
      <c r="E3153" s="145"/>
      <c r="F3153" s="145"/>
      <c r="G3153" s="145"/>
      <c r="H3153" s="145"/>
      <c r="I3153" s="145"/>
      <c r="J3153" s="145"/>
      <c r="K3153" s="145"/>
      <c r="L3153" s="145"/>
      <c r="M3153" s="145"/>
      <c r="N3153" s="145"/>
      <c r="O3153" s="145"/>
      <c r="P3153" s="145"/>
      <c r="Q3153" s="145"/>
      <c r="R3153" s="145"/>
      <c r="S3153" s="145"/>
      <c r="T3153" s="145"/>
      <c r="U3153" s="145"/>
      <c r="V3153" s="145"/>
      <c r="W3153" s="145"/>
      <c r="X3153" s="145"/>
      <c r="Y3153" s="145"/>
      <c r="Z3153" s="146"/>
      <c r="AA3153" s="147">
        <f>SUM($AA$3152:$AA$3152)</f>
        <v>15000</v>
      </c>
      <c r="AB3153" s="148"/>
      <c r="AC3153" s="148"/>
      <c r="AD3153" s="148"/>
      <c r="AE3153" s="148"/>
      <c r="AF3153" s="148"/>
      <c r="AG3153" s="148"/>
      <c r="AH3153" s="148"/>
      <c r="AI3153" s="149"/>
      <c r="AJ3153" s="147">
        <f>SUM($AJ$3152:$AJ$3152)</f>
        <v>15000</v>
      </c>
      <c r="AK3153" s="148"/>
      <c r="AL3153" s="148"/>
      <c r="AM3153" s="148"/>
      <c r="AN3153" s="148"/>
      <c r="AO3153" s="148"/>
      <c r="AP3153" s="148"/>
      <c r="AQ3153" s="148"/>
      <c r="AR3153" s="149"/>
      <c r="AS3153" s="150"/>
      <c r="AT3153" s="151"/>
      <c r="AU3153" s="151"/>
      <c r="AV3153" s="151"/>
      <c r="AW3153" s="151"/>
      <c r="AX3153" s="152"/>
      <c r="AY3153" s="2"/>
      <c r="AZ3153" s="2"/>
      <c r="BA3153" s="2"/>
      <c r="BB3153" s="2"/>
      <c r="BC3153" s="2"/>
      <c r="BD3153" s="2"/>
      <c r="BE3153" s="2"/>
      <c r="BF3153" s="2"/>
      <c r="BG3153" s="2"/>
      <c r="BH3153" s="2"/>
      <c r="BI3153" s="2"/>
      <c r="BJ3153" s="2"/>
      <c r="BK3153" s="2"/>
      <c r="BL3153" s="2"/>
      <c r="BM3153" s="2"/>
      <c r="BN3153" s="2"/>
      <c r="BO3153" s="2"/>
      <c r="BP3153" s="2"/>
      <c r="BQ3153" s="2"/>
      <c r="BR3153" s="2"/>
      <c r="BS3153" s="2"/>
      <c r="BT3153" s="2"/>
      <c r="BU3153" s="2"/>
      <c r="BV3153" s="2"/>
      <c r="BW3153" s="2"/>
      <c r="BX3153" s="2"/>
      <c r="BY3153" s="2"/>
      <c r="BZ3153" s="2"/>
      <c r="CA3153" s="2"/>
      <c r="CB3153" s="2"/>
      <c r="CC3153" s="2"/>
      <c r="CD3153" s="2"/>
      <c r="CE3153" s="2"/>
      <c r="CF3153" s="2"/>
      <c r="CG3153" s="2"/>
      <c r="CH3153" s="2"/>
      <c r="CI3153" s="2"/>
      <c r="CJ3153" s="2"/>
      <c r="CK3153" s="2"/>
      <c r="CL3153" s="2"/>
      <c r="CM3153" s="2"/>
      <c r="CN3153" s="2"/>
      <c r="CO3153" s="2"/>
      <c r="CP3153" s="2"/>
      <c r="CQ3153" s="2"/>
      <c r="CR3153" s="2"/>
      <c r="CS3153" s="2"/>
      <c r="CT3153" s="2"/>
      <c r="CU3153" s="2"/>
      <c r="CV3153" s="2"/>
      <c r="CW3153" s="2"/>
      <c r="CX3153" s="2"/>
      <c r="CY3153" s="2"/>
      <c r="CZ3153" s="2"/>
      <c r="DA3153" s="2"/>
      <c r="DB3153" s="2"/>
      <c r="DC3153" s="2"/>
      <c r="DD3153" s="2"/>
      <c r="DE3153" s="2"/>
      <c r="DF3153" s="2"/>
      <c r="DG3153" s="2"/>
      <c r="DH3153" s="2"/>
      <c r="DI3153" s="2"/>
      <c r="DJ3153" s="2"/>
      <c r="DK3153" s="2"/>
      <c r="DL3153" s="2"/>
      <c r="DM3153" s="2"/>
      <c r="DN3153" s="2"/>
      <c r="DO3153" s="2"/>
      <c r="DP3153" s="2"/>
      <c r="DQ3153" s="2"/>
      <c r="DR3153" s="2"/>
      <c r="DS3153" s="2"/>
      <c r="DT3153" s="2"/>
      <c r="DU3153" s="2"/>
      <c r="DV3153" s="2"/>
      <c r="DW3153" s="2"/>
      <c r="DX3153" s="2"/>
      <c r="DY3153" s="2"/>
      <c r="DZ3153" s="2"/>
      <c r="EA3153" s="2"/>
      <c r="EB3153" s="2"/>
      <c r="EC3153" s="2"/>
      <c r="ED3153" s="2"/>
      <c r="EE3153" s="2"/>
      <c r="EF3153" s="2"/>
      <c r="EG3153" s="2"/>
      <c r="EH3153" s="2"/>
      <c r="EI3153" s="2"/>
      <c r="EJ3153" s="2"/>
      <c r="EK3153" s="2"/>
      <c r="EL3153" s="2"/>
      <c r="EM3153" s="2"/>
      <c r="EN3153" s="2"/>
      <c r="EO3153" s="2"/>
      <c r="EP3153" s="2"/>
      <c r="EQ3153" s="2"/>
      <c r="ER3153" s="2"/>
      <c r="ES3153" s="2"/>
      <c r="ET3153" s="2"/>
      <c r="EU3153" s="2"/>
      <c r="EV3153" s="2"/>
      <c r="EW3153" s="2"/>
      <c r="EX3153" s="2"/>
      <c r="EY3153" s="2"/>
      <c r="EZ3153" s="2"/>
      <c r="FA3153" s="2"/>
      <c r="FB3153" s="2"/>
      <c r="FC3153" s="2"/>
      <c r="FD3153" s="2"/>
      <c r="FE3153" s="2"/>
      <c r="FF3153" s="2"/>
      <c r="FG3153" s="2"/>
      <c r="FH3153" s="2"/>
      <c r="FI3153" s="2"/>
      <c r="FJ3153" s="2"/>
      <c r="FK3153" s="2"/>
      <c r="FL3153" s="2"/>
      <c r="FM3153" s="2"/>
      <c r="FN3153" s="2"/>
      <c r="FO3153" s="2"/>
      <c r="FP3153" s="2"/>
      <c r="FQ3153" s="2"/>
      <c r="FR3153" s="2"/>
      <c r="FS3153" s="2"/>
      <c r="FT3153" s="2"/>
      <c r="FU3153" s="2"/>
      <c r="FV3153" s="2"/>
      <c r="FW3153" s="2"/>
      <c r="FX3153" s="2"/>
      <c r="FY3153" s="2"/>
      <c r="FZ3153" s="2"/>
      <c r="GA3153" s="2"/>
      <c r="GB3153" s="2"/>
      <c r="GC3153" s="2"/>
      <c r="GD3153" s="2"/>
      <c r="GE3153" s="2"/>
      <c r="GF3153" s="2"/>
      <c r="GG3153" s="2"/>
      <c r="GH3153" s="2"/>
      <c r="GI3153" s="2"/>
      <c r="GJ3153" s="2"/>
      <c r="GK3153" s="2"/>
      <c r="GL3153" s="2"/>
      <c r="GM3153" s="2"/>
      <c r="GN3153" s="2"/>
      <c r="GO3153" s="2"/>
      <c r="GP3153" s="2"/>
      <c r="GQ3153" s="2"/>
      <c r="GR3153" s="2"/>
      <c r="GS3153" s="2"/>
      <c r="GT3153" s="2"/>
      <c r="GU3153" s="2"/>
      <c r="GV3153" s="2"/>
      <c r="GW3153" s="2"/>
      <c r="GX3153" s="2"/>
      <c r="GY3153" s="2"/>
      <c r="GZ3153" s="2"/>
      <c r="HA3153" s="2"/>
      <c r="HB3153" s="2"/>
      <c r="HC3153" s="2"/>
      <c r="HD3153" s="2"/>
      <c r="HE3153" s="2"/>
      <c r="HF3153" s="2"/>
      <c r="HG3153" s="2"/>
      <c r="HH3153" s="2"/>
      <c r="HI3153" s="2"/>
      <c r="HJ3153" s="2"/>
      <c r="HK3153" s="2"/>
      <c r="HL3153" s="2"/>
      <c r="HM3153" s="2"/>
      <c r="HN3153" s="2"/>
      <c r="HO3153" s="2"/>
      <c r="HP3153" s="2"/>
      <c r="HQ3153" s="2"/>
      <c r="HR3153" s="2"/>
      <c r="HS3153" s="2"/>
      <c r="HT3153" s="2"/>
      <c r="HU3153" s="2"/>
      <c r="HV3153" s="2"/>
      <c r="HW3153" s="2"/>
      <c r="HX3153" s="2"/>
      <c r="HY3153" s="2"/>
      <c r="HZ3153" s="2"/>
      <c r="IA3153" s="2"/>
      <c r="IB3153" s="2"/>
      <c r="IC3153" s="2"/>
      <c r="ID3153" s="2"/>
      <c r="IE3153" s="2"/>
      <c r="IF3153" s="2"/>
      <c r="IG3153" s="2"/>
      <c r="IH3153" s="2"/>
      <c r="II3153" s="2"/>
      <c r="IJ3153" s="2"/>
      <c r="IK3153" s="2"/>
      <c r="IL3153" s="2"/>
      <c r="IM3153" s="2"/>
      <c r="IN3153" s="2"/>
      <c r="IO3153" s="2"/>
      <c r="IP3153" s="2"/>
      <c r="IQ3153" s="2"/>
    </row>
    <row r="3155" spans="1:251" ht="19.2">
      <c r="A3155" s="1" t="s">
        <v>0</v>
      </c>
      <c r="AW3155" s="3"/>
      <c r="AX3155" s="4"/>
      <c r="AY3155" s="3"/>
    </row>
    <row r="3157" spans="1:251" ht="18">
      <c r="B3157" s="115" t="s">
        <v>8</v>
      </c>
      <c r="C3157" s="116"/>
      <c r="D3157" s="116"/>
      <c r="E3157" s="116"/>
      <c r="F3157" s="116"/>
      <c r="G3157" s="116"/>
      <c r="H3157" s="116"/>
      <c r="I3157" s="116"/>
      <c r="J3157" s="116"/>
      <c r="K3157" s="116"/>
      <c r="L3157" s="116"/>
      <c r="M3157" s="116"/>
      <c r="N3157" s="116"/>
      <c r="O3157" s="116"/>
      <c r="P3157" s="116"/>
      <c r="Q3157" s="116"/>
      <c r="R3157" s="116"/>
      <c r="S3157" s="116"/>
      <c r="T3157" s="116"/>
      <c r="U3157" s="116"/>
      <c r="V3157" s="116"/>
      <c r="W3157" s="116"/>
      <c r="X3157" s="116"/>
      <c r="Y3157" s="116"/>
      <c r="Z3157" s="116"/>
      <c r="AA3157" s="116"/>
      <c r="AB3157" s="116"/>
      <c r="AC3157" s="116"/>
      <c r="AD3157" s="116"/>
      <c r="AE3157" s="116"/>
      <c r="AF3157" s="116"/>
      <c r="AG3157" s="116"/>
      <c r="AH3157" s="116"/>
      <c r="AI3157" s="116"/>
      <c r="AJ3157" s="116"/>
      <c r="AK3157" s="116"/>
      <c r="AL3157" s="116"/>
      <c r="AM3157" s="116"/>
      <c r="AN3157" s="116"/>
      <c r="AO3157" s="116"/>
      <c r="AP3157" s="116"/>
      <c r="AQ3157" s="116"/>
      <c r="AR3157" s="116"/>
      <c r="AS3157" s="116"/>
      <c r="AT3157" s="116"/>
      <c r="AU3157" s="116"/>
      <c r="AV3157" s="116"/>
      <c r="AW3157" s="116"/>
      <c r="AX3157" s="116"/>
    </row>
    <row r="3158" spans="1:251">
      <c r="Z3158" s="5"/>
      <c r="AD3158" s="5"/>
      <c r="AE3158" s="5"/>
      <c r="AF3158" s="5"/>
      <c r="AG3158" s="5"/>
      <c r="AH3158" s="5"/>
      <c r="AI3158" s="5"/>
      <c r="AO3158" s="5"/>
    </row>
    <row r="3159" spans="1:251" ht="13.8" thickBot="1">
      <c r="Z3159" s="5"/>
      <c r="AD3159" s="5"/>
      <c r="AE3159" s="5"/>
      <c r="AF3159" s="5"/>
      <c r="AG3159" s="5"/>
      <c r="AH3159" s="5"/>
      <c r="AI3159" s="5"/>
      <c r="AO3159" s="5"/>
      <c r="DI3159" s="6"/>
    </row>
    <row r="3160" spans="1:251" ht="24.75" customHeight="1" thickBot="1">
      <c r="B3160" s="117" t="s">
        <v>1</v>
      </c>
      <c r="C3160" s="118"/>
      <c r="D3160" s="118"/>
      <c r="E3160" s="118"/>
      <c r="F3160" s="118"/>
      <c r="G3160" s="118"/>
      <c r="H3160" s="119" t="s">
        <v>361</v>
      </c>
      <c r="I3160" s="120"/>
      <c r="J3160" s="120"/>
      <c r="K3160" s="120"/>
      <c r="L3160" s="120"/>
      <c r="M3160" s="120"/>
      <c r="N3160" s="120"/>
      <c r="O3160" s="120"/>
      <c r="P3160" s="120"/>
      <c r="Q3160" s="120"/>
      <c r="R3160" s="120"/>
      <c r="S3160" s="120"/>
      <c r="T3160" s="120"/>
      <c r="U3160" s="120"/>
      <c r="V3160" s="120"/>
      <c r="W3160" s="120"/>
      <c r="X3160" s="120"/>
      <c r="Y3160" s="120"/>
      <c r="Z3160" s="120"/>
      <c r="AA3160" s="120"/>
      <c r="AB3160" s="120"/>
      <c r="AC3160" s="120"/>
      <c r="AD3160" s="120"/>
      <c r="AE3160" s="120"/>
      <c r="AF3160" s="120"/>
      <c r="AG3160" s="120"/>
      <c r="AH3160" s="120"/>
      <c r="AI3160" s="120"/>
      <c r="AJ3160" s="120"/>
      <c r="AK3160" s="120"/>
      <c r="AL3160" s="120"/>
      <c r="AM3160" s="120"/>
      <c r="AN3160" s="120"/>
      <c r="AO3160" s="120"/>
      <c r="AP3160" s="120"/>
      <c r="AQ3160" s="120"/>
      <c r="AR3160" s="120"/>
      <c r="AS3160" s="120"/>
      <c r="AT3160" s="120"/>
      <c r="AU3160" s="120"/>
      <c r="AV3160" s="120"/>
      <c r="AW3160" s="120"/>
      <c r="AX3160" s="121"/>
      <c r="DI3160" s="6"/>
    </row>
    <row r="3161" spans="1:251" ht="14.4">
      <c r="B3161" s="7"/>
      <c r="C3161" s="7"/>
      <c r="D3161" s="7"/>
      <c r="E3161" s="7"/>
      <c r="F3161" s="7"/>
      <c r="G3161" s="7"/>
      <c r="H3161" s="8"/>
      <c r="I3161" s="8"/>
      <c r="J3161" s="8"/>
      <c r="K3161" s="8"/>
      <c r="L3161" s="9"/>
      <c r="M3161" s="9"/>
      <c r="N3161" s="9"/>
      <c r="O3161" s="9"/>
      <c r="P3161" s="8"/>
      <c r="Q3161" s="8"/>
      <c r="R3161" s="8"/>
      <c r="S3161" s="8"/>
      <c r="T3161" s="8"/>
      <c r="U3161" s="8"/>
      <c r="V3161" s="10"/>
      <c r="W3161" s="10"/>
      <c r="X3161" s="10"/>
      <c r="Y3161" s="10"/>
      <c r="Z3161" s="10"/>
      <c r="AA3161" s="10"/>
      <c r="AB3161" s="10"/>
      <c r="AC3161" s="10"/>
      <c r="AD3161" s="10"/>
      <c r="AE3161" s="10"/>
      <c r="AF3161" s="10"/>
      <c r="AG3161" s="10"/>
      <c r="AH3161" s="10"/>
      <c r="AI3161" s="10"/>
      <c r="AJ3161" s="10"/>
      <c r="AK3161" s="10"/>
      <c r="AL3161" s="10"/>
      <c r="AM3161" s="10"/>
      <c r="AN3161" s="10"/>
      <c r="AO3161" s="10"/>
      <c r="AP3161" s="10"/>
      <c r="AQ3161" s="10"/>
      <c r="AR3161" s="10"/>
      <c r="AS3161" s="10"/>
      <c r="AT3161" s="10"/>
      <c r="AU3161" s="10"/>
      <c r="AV3161" s="10"/>
      <c r="AW3161" s="10"/>
      <c r="AX3161" s="10"/>
      <c r="DI3161" s="6"/>
    </row>
    <row r="3162" spans="1:251" ht="15" thickBot="1">
      <c r="A3162" s="11"/>
      <c r="B3162" s="10" t="s">
        <v>2</v>
      </c>
      <c r="C3162" s="8"/>
      <c r="D3162" s="8"/>
      <c r="E3162" s="8"/>
      <c r="F3162" s="8"/>
      <c r="G3162" s="8"/>
      <c r="H3162" s="8"/>
      <c r="I3162" s="8"/>
      <c r="J3162" s="8"/>
      <c r="K3162" s="8"/>
      <c r="L3162" s="9"/>
      <c r="M3162" s="9"/>
      <c r="N3162" s="9"/>
      <c r="O3162" s="9"/>
      <c r="P3162" s="8"/>
      <c r="Q3162" s="8"/>
      <c r="R3162" s="8"/>
      <c r="S3162" s="8"/>
      <c r="T3162" s="8"/>
      <c r="U3162" s="8"/>
      <c r="V3162" s="10"/>
      <c r="W3162" s="10"/>
      <c r="X3162" s="10"/>
      <c r="Y3162" s="10"/>
      <c r="Z3162" s="10"/>
      <c r="AA3162" s="10"/>
      <c r="AB3162" s="10"/>
      <c r="AC3162" s="10"/>
      <c r="AD3162" s="10"/>
      <c r="AE3162" s="10"/>
      <c r="AF3162" s="10"/>
      <c r="AG3162" s="10"/>
      <c r="AH3162" s="10"/>
      <c r="AI3162" s="10"/>
      <c r="AJ3162" s="10"/>
      <c r="AK3162" s="10"/>
      <c r="AL3162" s="10"/>
      <c r="AM3162" s="10"/>
      <c r="AN3162" s="10"/>
      <c r="AO3162" s="10"/>
      <c r="AP3162" s="10"/>
      <c r="AQ3162" s="10"/>
      <c r="AR3162" s="10"/>
      <c r="AS3162" s="10"/>
      <c r="AT3162" s="10"/>
      <c r="AU3162" s="10"/>
      <c r="AV3162" s="10"/>
      <c r="AW3162" s="10"/>
      <c r="AX3162" s="10"/>
      <c r="DI3162" s="6"/>
    </row>
    <row r="3163" spans="1:251" ht="14.4">
      <c r="A3163" s="8"/>
      <c r="B3163" s="12"/>
      <c r="C3163" s="7"/>
      <c r="D3163" s="7"/>
      <c r="E3163" s="7"/>
      <c r="F3163" s="7"/>
      <c r="G3163" s="7"/>
      <c r="H3163" s="7"/>
      <c r="I3163" s="7"/>
      <c r="J3163" s="7"/>
      <c r="K3163" s="7"/>
      <c r="L3163" s="13"/>
      <c r="M3163" s="13"/>
      <c r="N3163" s="13"/>
      <c r="O3163" s="13"/>
      <c r="P3163" s="7"/>
      <c r="Q3163" s="7"/>
      <c r="R3163" s="7"/>
      <c r="S3163" s="7"/>
      <c r="T3163" s="7"/>
      <c r="U3163" s="7"/>
      <c r="V3163" s="14"/>
      <c r="W3163" s="14"/>
      <c r="X3163" s="14"/>
      <c r="Y3163" s="14"/>
      <c r="Z3163" s="14"/>
      <c r="AA3163" s="14"/>
      <c r="AB3163" s="14"/>
      <c r="AC3163" s="14"/>
      <c r="AD3163" s="14"/>
      <c r="AE3163" s="14"/>
      <c r="AF3163" s="14"/>
      <c r="AG3163" s="14"/>
      <c r="AH3163" s="14"/>
      <c r="AI3163" s="14"/>
      <c r="AJ3163" s="14"/>
      <c r="AK3163" s="14"/>
      <c r="AL3163" s="14"/>
      <c r="AM3163" s="14"/>
      <c r="AN3163" s="14"/>
      <c r="AO3163" s="14"/>
      <c r="AP3163" s="14"/>
      <c r="AQ3163" s="14"/>
      <c r="AR3163" s="14"/>
      <c r="AS3163" s="14"/>
      <c r="AT3163" s="14"/>
      <c r="AU3163" s="14"/>
      <c r="AV3163" s="14"/>
      <c r="AW3163" s="14"/>
      <c r="AX3163" s="15"/>
    </row>
    <row r="3164" spans="1:251" ht="12" customHeight="1">
      <c r="A3164" s="8"/>
      <c r="B3164" s="122" t="s">
        <v>862</v>
      </c>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4"/>
    </row>
    <row r="3165" spans="1:251" ht="12" customHeight="1">
      <c r="A3165" s="8"/>
      <c r="B3165" s="122"/>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4"/>
      <c r="BC3165" s="16"/>
    </row>
    <row r="3166" spans="1:251" ht="12" customHeight="1">
      <c r="A3166" s="8"/>
      <c r="B3166" s="122"/>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4"/>
    </row>
    <row r="3167" spans="1:251" ht="12" customHeight="1">
      <c r="A3167" s="8"/>
      <c r="B3167" s="122"/>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4"/>
    </row>
    <row r="3168" spans="1:251" ht="12" customHeight="1">
      <c r="A3168" s="8"/>
      <c r="B3168" s="122"/>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4"/>
    </row>
    <row r="3169" spans="1:251" ht="15" thickBot="1">
      <c r="A3169" s="17"/>
      <c r="B3169" s="18"/>
      <c r="C3169" s="19"/>
      <c r="D3169" s="19"/>
      <c r="E3169" s="19"/>
      <c r="F3169" s="19"/>
      <c r="G3169" s="19"/>
      <c r="H3169" s="19"/>
      <c r="I3169" s="19"/>
      <c r="J3169" s="19"/>
      <c r="K3169" s="19"/>
      <c r="L3169" s="19"/>
      <c r="M3169" s="19"/>
      <c r="N3169" s="19"/>
      <c r="O3169" s="19"/>
      <c r="P3169" s="19"/>
      <c r="Q3169" s="19"/>
      <c r="R3169" s="19"/>
      <c r="S3169" s="19"/>
      <c r="T3169" s="19"/>
      <c r="U3169" s="19"/>
      <c r="V3169" s="19"/>
      <c r="W3169" s="19"/>
      <c r="X3169" s="19"/>
      <c r="Y3169" s="19"/>
      <c r="Z3169" s="19"/>
      <c r="AA3169" s="19"/>
      <c r="AB3169" s="19"/>
      <c r="AC3169" s="19"/>
      <c r="AD3169" s="19"/>
      <c r="AE3169" s="19"/>
      <c r="AF3169" s="19"/>
      <c r="AG3169" s="19"/>
      <c r="AH3169" s="19"/>
      <c r="AI3169" s="19"/>
      <c r="AJ3169" s="19"/>
      <c r="AK3169" s="19"/>
      <c r="AL3169" s="19"/>
      <c r="AM3169" s="19"/>
      <c r="AN3169" s="19"/>
      <c r="AO3169" s="19"/>
      <c r="AP3169" s="19"/>
      <c r="AQ3169" s="19"/>
      <c r="AR3169" s="19"/>
      <c r="AS3169" s="19"/>
      <c r="AT3169" s="19"/>
      <c r="AU3169" s="19"/>
      <c r="AV3169" s="19"/>
      <c r="AW3169" s="19"/>
      <c r="AX3169" s="20"/>
    </row>
    <row r="3170" spans="1:251">
      <c r="B3170" s="21"/>
    </row>
    <row r="3171" spans="1:251" ht="15" thickBot="1">
      <c r="A3171" s="11"/>
      <c r="B3171" s="10" t="s">
        <v>3</v>
      </c>
      <c r="C3171" s="8"/>
      <c r="D3171" s="8"/>
      <c r="E3171" s="8"/>
      <c r="F3171" s="8"/>
      <c r="G3171" s="8"/>
      <c r="H3171" s="8"/>
      <c r="I3171" s="8"/>
      <c r="J3171" s="8"/>
      <c r="K3171" s="8"/>
      <c r="L3171" s="9"/>
      <c r="M3171" s="9"/>
      <c r="N3171" s="9"/>
      <c r="O3171" s="9"/>
      <c r="P3171" s="8"/>
      <c r="Q3171" s="8"/>
      <c r="R3171" s="8"/>
      <c r="S3171" s="8"/>
      <c r="T3171" s="8"/>
      <c r="U3171" s="8"/>
      <c r="V3171" s="10"/>
      <c r="W3171" s="10"/>
      <c r="X3171" s="10"/>
      <c r="Y3171" s="10"/>
      <c r="Z3171" s="10"/>
      <c r="AA3171" s="10"/>
      <c r="AB3171" s="10"/>
      <c r="AC3171" s="10"/>
      <c r="AD3171" s="10"/>
      <c r="AE3171" s="10"/>
      <c r="AF3171" s="10"/>
      <c r="AG3171" s="10"/>
      <c r="AH3171" s="10"/>
      <c r="AI3171" s="10"/>
      <c r="AJ3171" s="10"/>
      <c r="AK3171" s="10"/>
      <c r="AL3171" s="10"/>
      <c r="AM3171" s="10"/>
      <c r="AN3171" s="10"/>
      <c r="AO3171" s="10"/>
      <c r="AP3171" s="10"/>
      <c r="AQ3171" s="10"/>
      <c r="AR3171" s="10"/>
      <c r="AS3171" s="10"/>
      <c r="AT3171" s="10"/>
      <c r="AU3171" s="10"/>
      <c r="AV3171" s="10"/>
      <c r="AW3171" s="10"/>
      <c r="AX3171" s="10"/>
      <c r="DI3171" s="6"/>
    </row>
    <row r="3172" spans="1:251" ht="14.4">
      <c r="A3172" s="8"/>
      <c r="B3172" s="12"/>
      <c r="C3172" s="7"/>
      <c r="D3172" s="7"/>
      <c r="E3172" s="7"/>
      <c r="F3172" s="7"/>
      <c r="G3172" s="7"/>
      <c r="H3172" s="7"/>
      <c r="I3172" s="7"/>
      <c r="J3172" s="7"/>
      <c r="K3172" s="7"/>
      <c r="L3172" s="13"/>
      <c r="M3172" s="13"/>
      <c r="N3172" s="13"/>
      <c r="O3172" s="13"/>
      <c r="P3172" s="7"/>
      <c r="Q3172" s="7"/>
      <c r="R3172" s="7"/>
      <c r="S3172" s="7"/>
      <c r="T3172" s="7"/>
      <c r="U3172" s="7"/>
      <c r="V3172" s="14"/>
      <c r="W3172" s="14"/>
      <c r="X3172" s="14"/>
      <c r="Y3172" s="14"/>
      <c r="Z3172" s="14"/>
      <c r="AA3172" s="14"/>
      <c r="AB3172" s="14"/>
      <c r="AC3172" s="14"/>
      <c r="AD3172" s="14"/>
      <c r="AE3172" s="14"/>
      <c r="AF3172" s="14"/>
      <c r="AG3172" s="14"/>
      <c r="AH3172" s="14"/>
      <c r="AI3172" s="14"/>
      <c r="AJ3172" s="14"/>
      <c r="AK3172" s="14"/>
      <c r="AL3172" s="14"/>
      <c r="AM3172" s="14"/>
      <c r="AN3172" s="14"/>
      <c r="AO3172" s="14"/>
      <c r="AP3172" s="14"/>
      <c r="AQ3172" s="14"/>
      <c r="AR3172" s="14"/>
      <c r="AS3172" s="14"/>
      <c r="AT3172" s="14"/>
      <c r="AU3172" s="14"/>
      <c r="AV3172" s="14"/>
      <c r="AW3172" s="14"/>
      <c r="AX3172" s="15"/>
    </row>
    <row r="3173" spans="1:251" ht="12" customHeight="1">
      <c r="A3173" s="8"/>
      <c r="B3173" s="122" t="s">
        <v>362</v>
      </c>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4"/>
    </row>
    <row r="3174" spans="1:251" ht="12" customHeight="1">
      <c r="A3174" s="8"/>
      <c r="B3174" s="122"/>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4"/>
      <c r="BC3174" s="16"/>
    </row>
    <row r="3175" spans="1:251" ht="12" customHeight="1">
      <c r="A3175" s="8"/>
      <c r="B3175" s="122"/>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4"/>
    </row>
    <row r="3176" spans="1:251" ht="12" customHeight="1">
      <c r="A3176" s="8"/>
      <c r="B3176" s="122"/>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4"/>
    </row>
    <row r="3177" spans="1:251" ht="12" customHeight="1">
      <c r="A3177" s="8"/>
      <c r="B3177" s="122"/>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4"/>
    </row>
    <row r="3178" spans="1:251" ht="15" thickBot="1">
      <c r="A3178" s="17"/>
      <c r="B3178" s="18"/>
      <c r="C3178" s="19"/>
      <c r="D3178" s="19"/>
      <c r="E3178" s="19"/>
      <c r="F3178" s="19"/>
      <c r="G3178" s="19"/>
      <c r="H3178" s="19"/>
      <c r="I3178" s="19"/>
      <c r="J3178" s="19"/>
      <c r="K3178" s="19"/>
      <c r="L3178" s="19"/>
      <c r="M3178" s="19"/>
      <c r="N3178" s="19"/>
      <c r="O3178" s="19"/>
      <c r="P3178" s="19"/>
      <c r="Q3178" s="19"/>
      <c r="R3178" s="19"/>
      <c r="S3178" s="19"/>
      <c r="T3178" s="19"/>
      <c r="U3178" s="19"/>
      <c r="V3178" s="19"/>
      <c r="W3178" s="19"/>
      <c r="X3178" s="19"/>
      <c r="Y3178" s="19"/>
      <c r="Z3178" s="19"/>
      <c r="AA3178" s="19"/>
      <c r="AB3178" s="19"/>
      <c r="AC3178" s="19"/>
      <c r="AD3178" s="19"/>
      <c r="AE3178" s="19"/>
      <c r="AF3178" s="19"/>
      <c r="AG3178" s="19"/>
      <c r="AH3178" s="19"/>
      <c r="AI3178" s="19"/>
      <c r="AJ3178" s="19"/>
      <c r="AK3178" s="19"/>
      <c r="AL3178" s="19"/>
      <c r="AM3178" s="19"/>
      <c r="AN3178" s="19"/>
      <c r="AO3178" s="19"/>
      <c r="AP3178" s="19"/>
      <c r="AQ3178" s="19"/>
      <c r="AR3178" s="19"/>
      <c r="AS3178" s="19"/>
      <c r="AT3178" s="19"/>
      <c r="AU3178" s="19"/>
      <c r="AV3178" s="19"/>
      <c r="AW3178" s="19"/>
      <c r="AX3178" s="20"/>
    </row>
    <row r="3179" spans="1:251">
      <c r="B3179" s="21"/>
    </row>
    <row r="3180" spans="1:251" ht="14.4">
      <c r="B3180" s="10" t="s">
        <v>4</v>
      </c>
      <c r="C3180" s="8"/>
      <c r="D3180" s="8"/>
      <c r="E3180" s="8"/>
      <c r="F3180" s="8"/>
      <c r="G3180" s="8"/>
      <c r="H3180" s="8"/>
      <c r="I3180" s="8"/>
      <c r="J3180" s="8"/>
      <c r="K3180" s="8"/>
      <c r="L3180" s="9"/>
      <c r="M3180" s="9"/>
      <c r="N3180" s="9"/>
      <c r="O3180" s="9"/>
      <c r="P3180" s="8"/>
      <c r="Q3180" s="8"/>
      <c r="R3180" s="8"/>
      <c r="S3180" s="8"/>
      <c r="T3180" s="8"/>
      <c r="U3180" s="8"/>
      <c r="V3180" s="10"/>
      <c r="W3180" s="10"/>
      <c r="X3180" s="10"/>
      <c r="Y3180" s="10"/>
      <c r="Z3180" s="10"/>
      <c r="AA3180" s="10"/>
      <c r="AB3180" s="10"/>
      <c r="AC3180" s="10"/>
      <c r="AD3180" s="10"/>
      <c r="AE3180" s="10"/>
      <c r="AF3180" s="10"/>
      <c r="AG3180" s="10"/>
      <c r="AH3180" s="10"/>
      <c r="AI3180" s="10"/>
      <c r="AJ3180" s="10"/>
      <c r="AK3180" s="10"/>
      <c r="AL3180" s="10"/>
      <c r="AM3180" s="10"/>
      <c r="AN3180" s="10"/>
      <c r="AO3180" s="10"/>
      <c r="AP3180" s="10"/>
      <c r="AQ3180" s="10"/>
      <c r="AR3180" s="10"/>
      <c r="AS3180" s="10"/>
      <c r="AT3180" s="10"/>
      <c r="AU3180" s="10"/>
      <c r="AV3180" s="10"/>
      <c r="AW3180" s="10"/>
      <c r="AX3180" s="10"/>
    </row>
    <row r="3181" spans="1:251" ht="15" thickBot="1">
      <c r="B3181" s="8"/>
      <c r="C3181" s="8"/>
      <c r="D3181" s="8"/>
      <c r="E3181" s="8"/>
      <c r="F3181" s="8"/>
      <c r="G3181" s="8"/>
      <c r="H3181" s="8"/>
      <c r="I3181" s="8"/>
      <c r="J3181" s="8"/>
      <c r="K3181" s="8"/>
      <c r="L3181" s="9"/>
      <c r="M3181" s="9"/>
      <c r="N3181" s="9"/>
      <c r="O3181" s="9"/>
      <c r="P3181" s="8"/>
      <c r="Q3181" s="8"/>
      <c r="R3181" s="8"/>
      <c r="S3181" s="8"/>
      <c r="T3181" s="8"/>
      <c r="U3181" s="8"/>
      <c r="V3181" s="10"/>
      <c r="W3181" s="10"/>
      <c r="X3181" s="10"/>
      <c r="Y3181" s="10"/>
      <c r="Z3181" s="10"/>
      <c r="AA3181" s="10"/>
      <c r="AB3181" s="10"/>
      <c r="AC3181" s="10"/>
      <c r="AD3181" s="10"/>
      <c r="AE3181" s="10"/>
      <c r="AF3181" s="10"/>
      <c r="AG3181" s="10"/>
      <c r="AH3181" s="10"/>
      <c r="AI3181" s="10"/>
      <c r="AJ3181" s="10"/>
      <c r="AK3181" s="10"/>
      <c r="AL3181" s="10"/>
      <c r="AM3181" s="10"/>
      <c r="AN3181" s="10"/>
      <c r="AO3181" s="10"/>
      <c r="AP3181" s="10"/>
      <c r="AQ3181" s="10"/>
      <c r="AR3181" s="10"/>
      <c r="AS3181" s="10"/>
      <c r="AT3181" s="10"/>
      <c r="AU3181" s="10"/>
      <c r="AV3181" s="10"/>
      <c r="AW3181" s="10"/>
      <c r="AX3181" s="22" t="s">
        <v>5</v>
      </c>
    </row>
    <row r="3182" spans="1:251" s="16" customFormat="1" ht="13.5" customHeight="1">
      <c r="A3182" s="8"/>
      <c r="B3182" s="125" t="s">
        <v>6</v>
      </c>
      <c r="C3182" s="126"/>
      <c r="D3182" s="126"/>
      <c r="E3182" s="126"/>
      <c r="F3182" s="126"/>
      <c r="G3182" s="126"/>
      <c r="H3182" s="126"/>
      <c r="I3182" s="126"/>
      <c r="J3182" s="126"/>
      <c r="K3182" s="126"/>
      <c r="L3182" s="126"/>
      <c r="M3182" s="126"/>
      <c r="N3182" s="126"/>
      <c r="O3182" s="126"/>
      <c r="P3182" s="126"/>
      <c r="Q3182" s="126"/>
      <c r="R3182" s="126"/>
      <c r="S3182" s="126"/>
      <c r="T3182" s="126"/>
      <c r="U3182" s="126"/>
      <c r="V3182" s="126"/>
      <c r="W3182" s="126"/>
      <c r="X3182" s="126"/>
      <c r="Y3182" s="126"/>
      <c r="Z3182" s="127"/>
      <c r="AA3182" s="131" t="s">
        <v>9</v>
      </c>
      <c r="AB3182" s="126"/>
      <c r="AC3182" s="126"/>
      <c r="AD3182" s="126"/>
      <c r="AE3182" s="126"/>
      <c r="AF3182" s="126"/>
      <c r="AG3182" s="126"/>
      <c r="AH3182" s="126"/>
      <c r="AI3182" s="127"/>
      <c r="AJ3182" s="131" t="s">
        <v>10</v>
      </c>
      <c r="AK3182" s="126"/>
      <c r="AL3182" s="126"/>
      <c r="AM3182" s="126"/>
      <c r="AN3182" s="126"/>
      <c r="AO3182" s="126"/>
      <c r="AP3182" s="126"/>
      <c r="AQ3182" s="126"/>
      <c r="AR3182" s="127"/>
      <c r="AS3182" s="131" t="s">
        <v>7</v>
      </c>
      <c r="AT3182" s="126"/>
      <c r="AU3182" s="126"/>
      <c r="AV3182" s="126"/>
      <c r="AW3182" s="126"/>
      <c r="AX3182" s="133"/>
      <c r="AY3182" s="2"/>
      <c r="AZ3182" s="2"/>
      <c r="BA3182" s="2"/>
      <c r="BB3182" s="2"/>
      <c r="BC3182" s="2"/>
      <c r="BD3182" s="2"/>
      <c r="BE3182" s="2"/>
      <c r="BF3182" s="2"/>
      <c r="BG3182" s="2"/>
      <c r="BH3182" s="2"/>
      <c r="BI3182" s="2"/>
      <c r="BJ3182" s="2"/>
      <c r="BK3182" s="2"/>
      <c r="BL3182" s="2"/>
      <c r="BM3182" s="2"/>
      <c r="BN3182" s="2"/>
      <c r="BO3182" s="2"/>
      <c r="BP3182" s="2"/>
      <c r="BQ3182" s="2"/>
      <c r="BR3182" s="2"/>
      <c r="BS3182" s="2"/>
      <c r="BT3182" s="2"/>
      <c r="BU3182" s="2"/>
      <c r="BV3182" s="2"/>
      <c r="BW3182" s="2"/>
      <c r="BX3182" s="2"/>
      <c r="BY3182" s="2"/>
      <c r="BZ3182" s="2"/>
      <c r="CA3182" s="2"/>
      <c r="CB3182" s="2"/>
      <c r="CC3182" s="2"/>
      <c r="CD3182" s="2"/>
      <c r="CE3182" s="2"/>
      <c r="CF3182" s="2"/>
      <c r="CG3182" s="2"/>
      <c r="CH3182" s="2"/>
      <c r="CI3182" s="2"/>
      <c r="CJ3182" s="2"/>
      <c r="CK3182" s="2"/>
      <c r="CL3182" s="2"/>
      <c r="CM3182" s="2"/>
      <c r="CN3182" s="2"/>
      <c r="CO3182" s="2"/>
      <c r="CP3182" s="2"/>
      <c r="CQ3182" s="2"/>
      <c r="CR3182" s="2"/>
      <c r="CS3182" s="2"/>
      <c r="CT3182" s="2"/>
      <c r="CU3182" s="2"/>
      <c r="CV3182" s="2"/>
      <c r="CW3182" s="2"/>
      <c r="CX3182" s="2"/>
      <c r="CY3182" s="2"/>
      <c r="CZ3182" s="2"/>
      <c r="DA3182" s="2"/>
      <c r="DB3182" s="2"/>
      <c r="DC3182" s="2"/>
      <c r="DD3182" s="2"/>
      <c r="DE3182" s="2"/>
      <c r="DF3182" s="2"/>
      <c r="DG3182" s="2"/>
      <c r="DH3182" s="2"/>
      <c r="DI3182" s="2"/>
      <c r="DJ3182" s="2"/>
      <c r="DK3182" s="2"/>
      <c r="DL3182" s="2"/>
      <c r="DM3182" s="2"/>
      <c r="DN3182" s="2"/>
      <c r="DO3182" s="2"/>
      <c r="DP3182" s="2"/>
      <c r="DQ3182" s="2"/>
      <c r="DR3182" s="2"/>
      <c r="DS3182" s="2"/>
      <c r="DT3182" s="2"/>
      <c r="DU3182" s="2"/>
      <c r="DV3182" s="2"/>
      <c r="DW3182" s="2"/>
      <c r="DX3182" s="2"/>
      <c r="DY3182" s="2"/>
      <c r="DZ3182" s="2"/>
      <c r="EA3182" s="2"/>
      <c r="EB3182" s="2"/>
      <c r="EC3182" s="2"/>
      <c r="ED3182" s="2"/>
      <c r="EE3182" s="2"/>
      <c r="EF3182" s="2"/>
      <c r="EG3182" s="2"/>
      <c r="EH3182" s="2"/>
      <c r="EI3182" s="2"/>
      <c r="EJ3182" s="2"/>
      <c r="EK3182" s="2"/>
      <c r="EL3182" s="2"/>
      <c r="EM3182" s="2"/>
      <c r="EN3182" s="2"/>
      <c r="EO3182" s="2"/>
      <c r="EP3182" s="2"/>
      <c r="EQ3182" s="2"/>
      <c r="ER3182" s="2"/>
      <c r="ES3182" s="2"/>
      <c r="ET3182" s="2"/>
      <c r="EU3182" s="2"/>
      <c r="EV3182" s="2"/>
      <c r="EW3182" s="2"/>
      <c r="EX3182" s="2"/>
      <c r="EY3182" s="2"/>
      <c r="EZ3182" s="2"/>
      <c r="FA3182" s="2"/>
      <c r="FB3182" s="2"/>
      <c r="FC3182" s="2"/>
      <c r="FD3182" s="2"/>
      <c r="FE3182" s="2"/>
      <c r="FF3182" s="2"/>
      <c r="FG3182" s="2"/>
      <c r="FH3182" s="2"/>
      <c r="FI3182" s="2"/>
      <c r="FJ3182" s="2"/>
      <c r="FK3182" s="2"/>
      <c r="FL3182" s="2"/>
      <c r="FM3182" s="2"/>
      <c r="FN3182" s="2"/>
      <c r="FO3182" s="2"/>
      <c r="FP3182" s="2"/>
      <c r="FQ3182" s="2"/>
      <c r="FR3182" s="2"/>
      <c r="FS3182" s="2"/>
      <c r="FT3182" s="2"/>
      <c r="FU3182" s="2"/>
      <c r="FV3182" s="2"/>
      <c r="FW3182" s="2"/>
      <c r="FX3182" s="2"/>
      <c r="FY3182" s="2"/>
      <c r="FZ3182" s="2"/>
      <c r="GA3182" s="2"/>
      <c r="GB3182" s="2"/>
      <c r="GC3182" s="2"/>
      <c r="GD3182" s="2"/>
      <c r="GE3182" s="2"/>
      <c r="GF3182" s="2"/>
      <c r="GG3182" s="2"/>
      <c r="GH3182" s="2"/>
      <c r="GI3182" s="2"/>
      <c r="GJ3182" s="2"/>
      <c r="GK3182" s="2"/>
      <c r="GL3182" s="2"/>
      <c r="GM3182" s="2"/>
      <c r="GN3182" s="2"/>
      <c r="GO3182" s="2"/>
      <c r="GP3182" s="2"/>
      <c r="GQ3182" s="2"/>
      <c r="GR3182" s="2"/>
      <c r="GS3182" s="2"/>
      <c r="GT3182" s="2"/>
      <c r="GU3182" s="2"/>
      <c r="GV3182" s="2"/>
      <c r="GW3182" s="2"/>
      <c r="GX3182" s="2"/>
      <c r="GY3182" s="2"/>
      <c r="GZ3182" s="2"/>
      <c r="HA3182" s="2"/>
      <c r="HB3182" s="2"/>
      <c r="HC3182" s="2"/>
      <c r="HD3182" s="2"/>
      <c r="HE3182" s="2"/>
      <c r="HF3182" s="2"/>
      <c r="HG3182" s="2"/>
      <c r="HH3182" s="2"/>
      <c r="HI3182" s="2"/>
      <c r="HJ3182" s="2"/>
      <c r="HK3182" s="2"/>
      <c r="HL3182" s="2"/>
      <c r="HM3182" s="2"/>
      <c r="HN3182" s="2"/>
      <c r="HO3182" s="2"/>
      <c r="HP3182" s="2"/>
      <c r="HQ3182" s="2"/>
      <c r="HR3182" s="2"/>
      <c r="HS3182" s="2"/>
      <c r="HT3182" s="2"/>
      <c r="HU3182" s="2"/>
      <c r="HV3182" s="2"/>
      <c r="HW3182" s="2"/>
      <c r="HX3182" s="2"/>
      <c r="HY3182" s="2"/>
      <c r="HZ3182" s="2"/>
      <c r="IA3182" s="2"/>
      <c r="IB3182" s="2"/>
      <c r="IC3182" s="2"/>
      <c r="ID3182" s="2"/>
      <c r="IE3182" s="2"/>
      <c r="IF3182" s="2"/>
      <c r="IG3182" s="2"/>
      <c r="IH3182" s="2"/>
      <c r="II3182" s="2"/>
      <c r="IJ3182" s="2"/>
      <c r="IK3182" s="2"/>
      <c r="IL3182" s="2"/>
      <c r="IM3182" s="2"/>
      <c r="IN3182" s="2"/>
      <c r="IO3182" s="2"/>
      <c r="IP3182" s="2"/>
      <c r="IQ3182" s="2"/>
    </row>
    <row r="3183" spans="1:251" s="16" customFormat="1">
      <c r="A3183" s="8"/>
      <c r="B3183" s="128"/>
      <c r="C3183" s="129"/>
      <c r="D3183" s="129"/>
      <c r="E3183" s="129"/>
      <c r="F3183" s="129"/>
      <c r="G3183" s="129"/>
      <c r="H3183" s="129"/>
      <c r="I3183" s="129"/>
      <c r="J3183" s="129"/>
      <c r="K3183" s="129"/>
      <c r="L3183" s="129"/>
      <c r="M3183" s="129"/>
      <c r="N3183" s="129"/>
      <c r="O3183" s="129"/>
      <c r="P3183" s="129"/>
      <c r="Q3183" s="129"/>
      <c r="R3183" s="129"/>
      <c r="S3183" s="129"/>
      <c r="T3183" s="129"/>
      <c r="U3183" s="129"/>
      <c r="V3183" s="129"/>
      <c r="W3183" s="129"/>
      <c r="X3183" s="129"/>
      <c r="Y3183" s="129"/>
      <c r="Z3183" s="130"/>
      <c r="AA3183" s="132"/>
      <c r="AB3183" s="129"/>
      <c r="AC3183" s="129"/>
      <c r="AD3183" s="129"/>
      <c r="AE3183" s="129"/>
      <c r="AF3183" s="129"/>
      <c r="AG3183" s="129"/>
      <c r="AH3183" s="129"/>
      <c r="AI3183" s="130"/>
      <c r="AJ3183" s="132"/>
      <c r="AK3183" s="129"/>
      <c r="AL3183" s="129"/>
      <c r="AM3183" s="129"/>
      <c r="AN3183" s="129"/>
      <c r="AO3183" s="129"/>
      <c r="AP3183" s="129"/>
      <c r="AQ3183" s="129"/>
      <c r="AR3183" s="130"/>
      <c r="AS3183" s="132"/>
      <c r="AT3183" s="129"/>
      <c r="AU3183" s="129"/>
      <c r="AV3183" s="129"/>
      <c r="AW3183" s="129"/>
      <c r="AX3183" s="134"/>
      <c r="AY3183" s="2"/>
      <c r="AZ3183" s="2"/>
      <c r="BA3183" s="2"/>
      <c r="BB3183" s="23"/>
      <c r="BC3183" s="24"/>
      <c r="BE3183" s="2"/>
      <c r="BF3183" s="2"/>
      <c r="BG3183" s="2"/>
      <c r="BH3183" s="2"/>
      <c r="BI3183" s="2"/>
      <c r="BJ3183" s="2"/>
      <c r="BK3183" s="2"/>
      <c r="BL3183" s="2"/>
      <c r="BM3183" s="2"/>
      <c r="BN3183" s="2"/>
      <c r="BO3183" s="2"/>
      <c r="BP3183" s="2"/>
      <c r="BQ3183" s="2"/>
      <c r="BR3183" s="2"/>
      <c r="BS3183" s="2"/>
      <c r="BT3183" s="2"/>
      <c r="BU3183" s="2"/>
      <c r="BV3183" s="2"/>
      <c r="BW3183" s="2"/>
      <c r="BX3183" s="2"/>
      <c r="BY3183" s="2"/>
      <c r="BZ3183" s="2"/>
      <c r="CA3183" s="2"/>
      <c r="CB3183" s="2"/>
      <c r="CC3183" s="2"/>
      <c r="CD3183" s="2"/>
      <c r="CE3183" s="2"/>
      <c r="CF3183" s="2"/>
      <c r="CG3183" s="2"/>
      <c r="CH3183" s="2"/>
      <c r="CI3183" s="2"/>
      <c r="CJ3183" s="2"/>
      <c r="CK3183" s="2"/>
      <c r="CL3183" s="2"/>
      <c r="CM3183" s="2"/>
      <c r="CN3183" s="2"/>
      <c r="CO3183" s="2"/>
      <c r="CP3183" s="2"/>
      <c r="CQ3183" s="2"/>
      <c r="CR3183" s="2"/>
      <c r="CS3183" s="2"/>
      <c r="CT3183" s="2"/>
      <c r="CU3183" s="2"/>
      <c r="CV3183" s="2"/>
      <c r="CW3183" s="2"/>
      <c r="CX3183" s="2"/>
      <c r="CY3183" s="2"/>
      <c r="CZ3183" s="2"/>
      <c r="DA3183" s="2"/>
      <c r="DB3183" s="2"/>
      <c r="DC3183" s="2"/>
      <c r="DD3183" s="2"/>
      <c r="DE3183" s="2"/>
      <c r="DF3183" s="2"/>
      <c r="DG3183" s="2"/>
      <c r="DH3183" s="2"/>
      <c r="DI3183" s="2"/>
      <c r="DJ3183" s="2"/>
      <c r="DK3183" s="2"/>
      <c r="DL3183" s="2"/>
      <c r="DM3183" s="2"/>
      <c r="DN3183" s="2"/>
      <c r="DO3183" s="2"/>
      <c r="DP3183" s="2"/>
      <c r="DQ3183" s="2"/>
      <c r="DR3183" s="2"/>
      <c r="DS3183" s="2"/>
      <c r="DT3183" s="2"/>
      <c r="DU3183" s="2"/>
      <c r="DV3183" s="2"/>
      <c r="DW3183" s="2"/>
      <c r="DX3183" s="2"/>
      <c r="DY3183" s="2"/>
      <c r="DZ3183" s="2"/>
      <c r="EA3183" s="2"/>
      <c r="EB3183" s="2"/>
      <c r="EC3183" s="2"/>
      <c r="ED3183" s="2"/>
      <c r="EE3183" s="2"/>
      <c r="EF3183" s="2"/>
      <c r="EG3183" s="2"/>
      <c r="EH3183" s="2"/>
      <c r="EI3183" s="2"/>
      <c r="EJ3183" s="2"/>
      <c r="EK3183" s="2"/>
      <c r="EL3183" s="2"/>
      <c r="EM3183" s="2"/>
      <c r="EN3183" s="2"/>
      <c r="EO3183" s="2"/>
      <c r="EP3183" s="2"/>
      <c r="EQ3183" s="2"/>
      <c r="ER3183" s="2"/>
      <c r="ES3183" s="2"/>
      <c r="ET3183" s="2"/>
      <c r="EU3183" s="2"/>
      <c r="EV3183" s="2"/>
      <c r="EW3183" s="2"/>
      <c r="EX3183" s="2"/>
      <c r="EY3183" s="2"/>
      <c r="EZ3183" s="2"/>
      <c r="FA3183" s="2"/>
      <c r="FB3183" s="2"/>
      <c r="FC3183" s="2"/>
      <c r="FD3183" s="2"/>
      <c r="FE3183" s="2"/>
      <c r="FF3183" s="2"/>
      <c r="FG3183" s="2"/>
      <c r="FH3183" s="2"/>
      <c r="FI3183" s="2"/>
      <c r="FJ3183" s="2"/>
      <c r="FK3183" s="2"/>
      <c r="FL3183" s="2"/>
      <c r="FM3183" s="2"/>
      <c r="FN3183" s="2"/>
      <c r="FO3183" s="2"/>
      <c r="FP3183" s="2"/>
      <c r="FQ3183" s="2"/>
      <c r="FR3183" s="2"/>
      <c r="FS3183" s="2"/>
      <c r="FT3183" s="2"/>
      <c r="FU3183" s="2"/>
      <c r="FV3183" s="2"/>
      <c r="FW3183" s="2"/>
      <c r="FX3183" s="2"/>
      <c r="FY3183" s="2"/>
      <c r="FZ3183" s="2"/>
      <c r="GA3183" s="2"/>
      <c r="GB3183" s="2"/>
      <c r="GC3183" s="2"/>
      <c r="GD3183" s="2"/>
      <c r="GE3183" s="2"/>
      <c r="GF3183" s="2"/>
      <c r="GG3183" s="2"/>
      <c r="GH3183" s="2"/>
      <c r="GI3183" s="2"/>
      <c r="GJ3183" s="2"/>
      <c r="GK3183" s="2"/>
      <c r="GL3183" s="2"/>
      <c r="GM3183" s="2"/>
      <c r="GN3183" s="2"/>
      <c r="GO3183" s="2"/>
      <c r="GP3183" s="2"/>
      <c r="GQ3183" s="2"/>
      <c r="GR3183" s="2"/>
      <c r="GS3183" s="2"/>
      <c r="GT3183" s="2"/>
      <c r="GU3183" s="2"/>
      <c r="GV3183" s="2"/>
      <c r="GW3183" s="2"/>
      <c r="GX3183" s="2"/>
      <c r="GY3183" s="2"/>
      <c r="GZ3183" s="2"/>
      <c r="HA3183" s="2"/>
      <c r="HB3183" s="2"/>
      <c r="HC3183" s="2"/>
      <c r="HD3183" s="2"/>
      <c r="HE3183" s="2"/>
      <c r="HF3183" s="2"/>
      <c r="HG3183" s="2"/>
      <c r="HH3183" s="2"/>
      <c r="HI3183" s="2"/>
      <c r="HJ3183" s="2"/>
      <c r="HK3183" s="2"/>
      <c r="HL3183" s="2"/>
      <c r="HM3183" s="2"/>
      <c r="HN3183" s="2"/>
      <c r="HO3183" s="2"/>
      <c r="HP3183" s="2"/>
      <c r="HQ3183" s="2"/>
      <c r="HR3183" s="2"/>
      <c r="HS3183" s="2"/>
      <c r="HT3183" s="2"/>
      <c r="HU3183" s="2"/>
      <c r="HV3183" s="2"/>
      <c r="HW3183" s="2"/>
      <c r="HX3183" s="2"/>
      <c r="HY3183" s="2"/>
      <c r="HZ3183" s="2"/>
      <c r="IA3183" s="2"/>
      <c r="IB3183" s="2"/>
      <c r="IC3183" s="2"/>
      <c r="ID3183" s="2"/>
      <c r="IE3183" s="2"/>
      <c r="IF3183" s="2"/>
      <c r="IG3183" s="2"/>
      <c r="IH3183" s="2"/>
      <c r="II3183" s="2"/>
      <c r="IJ3183" s="2"/>
      <c r="IK3183" s="2"/>
      <c r="IL3183" s="2"/>
      <c r="IM3183" s="2"/>
      <c r="IN3183" s="2"/>
      <c r="IO3183" s="2"/>
      <c r="IP3183" s="2"/>
      <c r="IQ3183" s="2"/>
    </row>
    <row r="3184" spans="1:251" s="16" customFormat="1" ht="18.75" customHeight="1">
      <c r="A3184" s="8"/>
      <c r="B3184" s="25"/>
      <c r="C3184" s="135" t="s">
        <v>360</v>
      </c>
      <c r="D3184" s="136"/>
      <c r="E3184" s="136"/>
      <c r="F3184" s="136"/>
      <c r="G3184" s="136"/>
      <c r="H3184" s="136"/>
      <c r="I3184" s="136"/>
      <c r="J3184" s="136"/>
      <c r="K3184" s="136"/>
      <c r="L3184" s="136"/>
      <c r="M3184" s="136"/>
      <c r="N3184" s="136"/>
      <c r="O3184" s="136"/>
      <c r="P3184" s="136"/>
      <c r="Q3184" s="136"/>
      <c r="R3184" s="136"/>
      <c r="S3184" s="136"/>
      <c r="T3184" s="136"/>
      <c r="U3184" s="136"/>
      <c r="V3184" s="136"/>
      <c r="W3184" s="136"/>
      <c r="X3184" s="136"/>
      <c r="Y3184" s="136"/>
      <c r="Z3184" s="137"/>
      <c r="AA3184" s="138">
        <v>5000</v>
      </c>
      <c r="AB3184" s="139"/>
      <c r="AC3184" s="139"/>
      <c r="AD3184" s="139"/>
      <c r="AE3184" s="139"/>
      <c r="AF3184" s="139"/>
      <c r="AG3184" s="139"/>
      <c r="AH3184" s="139"/>
      <c r="AI3184" s="140"/>
      <c r="AJ3184" s="138">
        <v>5000</v>
      </c>
      <c r="AK3184" s="139"/>
      <c r="AL3184" s="139"/>
      <c r="AM3184" s="139"/>
      <c r="AN3184" s="139"/>
      <c r="AO3184" s="139"/>
      <c r="AP3184" s="139"/>
      <c r="AQ3184" s="139"/>
      <c r="AR3184" s="140"/>
      <c r="AS3184" s="141"/>
      <c r="AT3184" s="142"/>
      <c r="AU3184" s="142"/>
      <c r="AV3184" s="142"/>
      <c r="AW3184" s="142"/>
      <c r="AX3184" s="143"/>
      <c r="AY3184" s="2"/>
      <c r="AZ3184" s="2"/>
      <c r="BA3184" s="2"/>
      <c r="BB3184" s="2"/>
      <c r="BC3184" s="2"/>
      <c r="BD3184" s="2"/>
      <c r="BE3184" s="2"/>
      <c r="BF3184" s="2"/>
      <c r="BG3184" s="2"/>
      <c r="BH3184" s="2"/>
      <c r="BI3184" s="2"/>
      <c r="BJ3184" s="2"/>
      <c r="BK3184" s="2"/>
      <c r="BL3184" s="2"/>
      <c r="BM3184" s="2"/>
      <c r="BN3184" s="2"/>
      <c r="BO3184" s="2"/>
      <c r="BP3184" s="2"/>
      <c r="BQ3184" s="2"/>
      <c r="BR3184" s="2"/>
      <c r="BS3184" s="2"/>
      <c r="BT3184" s="2"/>
      <c r="BU3184" s="2"/>
      <c r="BV3184" s="2"/>
      <c r="BW3184" s="2"/>
      <c r="BX3184" s="2"/>
      <c r="BY3184" s="2"/>
      <c r="BZ3184" s="2"/>
      <c r="CA3184" s="2"/>
      <c r="CB3184" s="2"/>
      <c r="CC3184" s="2"/>
      <c r="CD3184" s="2"/>
      <c r="CE3184" s="2"/>
      <c r="CF3184" s="2"/>
      <c r="CG3184" s="2"/>
      <c r="CH3184" s="2"/>
      <c r="CI3184" s="2"/>
      <c r="CJ3184" s="2"/>
      <c r="CK3184" s="2"/>
      <c r="CL3184" s="2"/>
      <c r="CM3184" s="2"/>
      <c r="CN3184" s="2"/>
      <c r="CO3184" s="2"/>
      <c r="CP3184" s="2"/>
      <c r="CQ3184" s="2"/>
      <c r="CR3184" s="2"/>
      <c r="CS3184" s="2"/>
      <c r="CT3184" s="2"/>
      <c r="CU3184" s="2"/>
      <c r="CV3184" s="2"/>
      <c r="CW3184" s="2"/>
      <c r="CX3184" s="2"/>
      <c r="CY3184" s="2"/>
      <c r="CZ3184" s="2"/>
      <c r="DA3184" s="2"/>
      <c r="DB3184" s="2"/>
      <c r="DC3184" s="2"/>
      <c r="DD3184" s="2"/>
      <c r="DE3184" s="2"/>
      <c r="DF3184" s="2"/>
      <c r="DG3184" s="2"/>
      <c r="DH3184" s="2"/>
      <c r="DI3184" s="2"/>
      <c r="DJ3184" s="2"/>
      <c r="DK3184" s="2"/>
      <c r="DL3184" s="2"/>
      <c r="DM3184" s="2"/>
      <c r="DN3184" s="2"/>
      <c r="DO3184" s="2"/>
      <c r="DP3184" s="2"/>
      <c r="DQ3184" s="2"/>
      <c r="DR3184" s="2"/>
      <c r="DS3184" s="2"/>
      <c r="DT3184" s="2"/>
      <c r="DU3184" s="2"/>
      <c r="DV3184" s="2"/>
      <c r="DW3184" s="2"/>
      <c r="DX3184" s="2"/>
      <c r="DY3184" s="2"/>
      <c r="DZ3184" s="2"/>
      <c r="EA3184" s="2"/>
      <c r="EB3184" s="2"/>
      <c r="EC3184" s="2"/>
      <c r="ED3184" s="2"/>
      <c r="EE3184" s="2"/>
      <c r="EF3184" s="2"/>
      <c r="EG3184" s="2"/>
      <c r="EH3184" s="2"/>
      <c r="EI3184" s="2"/>
      <c r="EJ3184" s="2"/>
      <c r="EK3184" s="2"/>
      <c r="EL3184" s="2"/>
      <c r="EM3184" s="2"/>
      <c r="EN3184" s="2"/>
      <c r="EO3184" s="2"/>
      <c r="EP3184" s="2"/>
      <c r="EQ3184" s="2"/>
      <c r="ER3184" s="2"/>
      <c r="ES3184" s="2"/>
      <c r="ET3184" s="2"/>
      <c r="EU3184" s="2"/>
      <c r="EV3184" s="2"/>
      <c r="EW3184" s="2"/>
      <c r="EX3184" s="2"/>
      <c r="EY3184" s="2"/>
      <c r="EZ3184" s="2"/>
      <c r="FA3184" s="2"/>
      <c r="FB3184" s="2"/>
      <c r="FC3184" s="2"/>
      <c r="FD3184" s="2"/>
      <c r="FE3184" s="2"/>
      <c r="FF3184" s="2"/>
      <c r="FG3184" s="2"/>
      <c r="FH3184" s="2"/>
      <c r="FI3184" s="2"/>
      <c r="FJ3184" s="2"/>
      <c r="FK3184" s="2"/>
      <c r="FL3184" s="2"/>
      <c r="FM3184" s="2"/>
      <c r="FN3184" s="2"/>
      <c r="FO3184" s="2"/>
      <c r="FP3184" s="2"/>
      <c r="FQ3184" s="2"/>
      <c r="FR3184" s="2"/>
      <c r="FS3184" s="2"/>
      <c r="FT3184" s="2"/>
      <c r="FU3184" s="2"/>
      <c r="FV3184" s="2"/>
      <c r="FW3184" s="2"/>
      <c r="FX3184" s="2"/>
      <c r="FY3184" s="2"/>
      <c r="FZ3184" s="2"/>
      <c r="GA3184" s="2"/>
      <c r="GB3184" s="2"/>
      <c r="GC3184" s="2"/>
      <c r="GD3184" s="2"/>
      <c r="GE3184" s="2"/>
      <c r="GF3184" s="2"/>
      <c r="GG3184" s="2"/>
      <c r="GH3184" s="2"/>
      <c r="GI3184" s="2"/>
      <c r="GJ3184" s="2"/>
      <c r="GK3184" s="2"/>
      <c r="GL3184" s="2"/>
      <c r="GM3184" s="2"/>
      <c r="GN3184" s="2"/>
      <c r="GO3184" s="2"/>
      <c r="GP3184" s="2"/>
      <c r="GQ3184" s="2"/>
      <c r="GR3184" s="2"/>
      <c r="GS3184" s="2"/>
      <c r="GT3184" s="2"/>
      <c r="GU3184" s="2"/>
      <c r="GV3184" s="2"/>
      <c r="GW3184" s="2"/>
      <c r="GX3184" s="2"/>
      <c r="GY3184" s="2"/>
      <c r="GZ3184" s="2"/>
      <c r="HA3184" s="2"/>
      <c r="HB3184" s="2"/>
      <c r="HC3184" s="2"/>
      <c r="HD3184" s="2"/>
      <c r="HE3184" s="2"/>
      <c r="HF3184" s="2"/>
      <c r="HG3184" s="2"/>
      <c r="HH3184" s="2"/>
      <c r="HI3184" s="2"/>
      <c r="HJ3184" s="2"/>
      <c r="HK3184" s="2"/>
      <c r="HL3184" s="2"/>
      <c r="HM3184" s="2"/>
      <c r="HN3184" s="2"/>
      <c r="HO3184" s="2"/>
      <c r="HP3184" s="2"/>
      <c r="HQ3184" s="2"/>
      <c r="HR3184" s="2"/>
      <c r="HS3184" s="2"/>
      <c r="HT3184" s="2"/>
      <c r="HU3184" s="2"/>
      <c r="HV3184" s="2"/>
      <c r="HW3184" s="2"/>
      <c r="HX3184" s="2"/>
      <c r="HY3184" s="2"/>
      <c r="HZ3184" s="2"/>
      <c r="IA3184" s="2"/>
      <c r="IB3184" s="2"/>
      <c r="IC3184" s="2"/>
      <c r="ID3184" s="2"/>
      <c r="IE3184" s="2"/>
      <c r="IF3184" s="2"/>
      <c r="IG3184" s="2"/>
      <c r="IH3184" s="2"/>
      <c r="II3184" s="2"/>
      <c r="IJ3184" s="2"/>
      <c r="IK3184" s="2"/>
      <c r="IL3184" s="2"/>
      <c r="IM3184" s="2"/>
      <c r="IN3184" s="2"/>
      <c r="IO3184" s="2"/>
      <c r="IP3184" s="2"/>
      <c r="IQ3184" s="2"/>
    </row>
    <row r="3185" spans="1:251" s="16" customFormat="1" ht="18.75" customHeight="1" thickBot="1">
      <c r="A3185" s="17"/>
      <c r="B3185" s="144" t="s">
        <v>11</v>
      </c>
      <c r="C3185" s="145"/>
      <c r="D3185" s="145"/>
      <c r="E3185" s="145"/>
      <c r="F3185" s="145"/>
      <c r="G3185" s="145"/>
      <c r="H3185" s="145"/>
      <c r="I3185" s="145"/>
      <c r="J3185" s="145"/>
      <c r="K3185" s="145"/>
      <c r="L3185" s="145"/>
      <c r="M3185" s="145"/>
      <c r="N3185" s="145"/>
      <c r="O3185" s="145"/>
      <c r="P3185" s="145"/>
      <c r="Q3185" s="145"/>
      <c r="R3185" s="145"/>
      <c r="S3185" s="145"/>
      <c r="T3185" s="145"/>
      <c r="U3185" s="145"/>
      <c r="V3185" s="145"/>
      <c r="W3185" s="145"/>
      <c r="X3185" s="145"/>
      <c r="Y3185" s="145"/>
      <c r="Z3185" s="146"/>
      <c r="AA3185" s="147">
        <f>SUM($AA$3184:$AA$3184)</f>
        <v>5000</v>
      </c>
      <c r="AB3185" s="148"/>
      <c r="AC3185" s="148"/>
      <c r="AD3185" s="148"/>
      <c r="AE3185" s="148"/>
      <c r="AF3185" s="148"/>
      <c r="AG3185" s="148"/>
      <c r="AH3185" s="148"/>
      <c r="AI3185" s="149"/>
      <c r="AJ3185" s="147">
        <f>SUM($AJ$3184:$AJ$3184)</f>
        <v>5000</v>
      </c>
      <c r="AK3185" s="148"/>
      <c r="AL3185" s="148"/>
      <c r="AM3185" s="148"/>
      <c r="AN3185" s="148"/>
      <c r="AO3185" s="148"/>
      <c r="AP3185" s="148"/>
      <c r="AQ3185" s="148"/>
      <c r="AR3185" s="149"/>
      <c r="AS3185" s="150"/>
      <c r="AT3185" s="151"/>
      <c r="AU3185" s="151"/>
      <c r="AV3185" s="151"/>
      <c r="AW3185" s="151"/>
      <c r="AX3185" s="152"/>
      <c r="AY3185" s="2"/>
      <c r="AZ3185" s="2"/>
      <c r="BA3185" s="2"/>
      <c r="BB3185" s="2"/>
      <c r="BC3185" s="2"/>
      <c r="BD3185" s="2"/>
      <c r="BE3185" s="2"/>
      <c r="BF3185" s="2"/>
      <c r="BG3185" s="2"/>
      <c r="BH3185" s="2"/>
      <c r="BI3185" s="2"/>
      <c r="BJ3185" s="2"/>
      <c r="BK3185" s="2"/>
      <c r="BL3185" s="2"/>
      <c r="BM3185" s="2"/>
      <c r="BN3185" s="2"/>
      <c r="BO3185" s="2"/>
      <c r="BP3185" s="2"/>
      <c r="BQ3185" s="2"/>
      <c r="BR3185" s="2"/>
      <c r="BS3185" s="2"/>
      <c r="BT3185" s="2"/>
      <c r="BU3185" s="2"/>
      <c r="BV3185" s="2"/>
      <c r="BW3185" s="2"/>
      <c r="BX3185" s="2"/>
      <c r="BY3185" s="2"/>
      <c r="BZ3185" s="2"/>
      <c r="CA3185" s="2"/>
      <c r="CB3185" s="2"/>
      <c r="CC3185" s="2"/>
      <c r="CD3185" s="2"/>
      <c r="CE3185" s="2"/>
      <c r="CF3185" s="2"/>
      <c r="CG3185" s="2"/>
      <c r="CH3185" s="2"/>
      <c r="CI3185" s="2"/>
      <c r="CJ3185" s="2"/>
      <c r="CK3185" s="2"/>
      <c r="CL3185" s="2"/>
      <c r="CM3185" s="2"/>
      <c r="CN3185" s="2"/>
      <c r="CO3185" s="2"/>
      <c r="CP3185" s="2"/>
      <c r="CQ3185" s="2"/>
      <c r="CR3185" s="2"/>
      <c r="CS3185" s="2"/>
      <c r="CT3185" s="2"/>
      <c r="CU3185" s="2"/>
      <c r="CV3185" s="2"/>
      <c r="CW3185" s="2"/>
      <c r="CX3185" s="2"/>
      <c r="CY3185" s="2"/>
      <c r="CZ3185" s="2"/>
      <c r="DA3185" s="2"/>
      <c r="DB3185" s="2"/>
      <c r="DC3185" s="2"/>
      <c r="DD3185" s="2"/>
      <c r="DE3185" s="2"/>
      <c r="DF3185" s="2"/>
      <c r="DG3185" s="2"/>
      <c r="DH3185" s="2"/>
      <c r="DI3185" s="2"/>
      <c r="DJ3185" s="2"/>
      <c r="DK3185" s="2"/>
      <c r="DL3185" s="2"/>
      <c r="DM3185" s="2"/>
      <c r="DN3185" s="2"/>
      <c r="DO3185" s="2"/>
      <c r="DP3185" s="2"/>
      <c r="DQ3185" s="2"/>
      <c r="DR3185" s="2"/>
      <c r="DS3185" s="2"/>
      <c r="DT3185" s="2"/>
      <c r="DU3185" s="2"/>
      <c r="DV3185" s="2"/>
      <c r="DW3185" s="2"/>
      <c r="DX3185" s="2"/>
      <c r="DY3185" s="2"/>
      <c r="DZ3185" s="2"/>
      <c r="EA3185" s="2"/>
      <c r="EB3185" s="2"/>
      <c r="EC3185" s="2"/>
      <c r="ED3185" s="2"/>
      <c r="EE3185" s="2"/>
      <c r="EF3185" s="2"/>
      <c r="EG3185" s="2"/>
      <c r="EH3185" s="2"/>
      <c r="EI3185" s="2"/>
      <c r="EJ3185" s="2"/>
      <c r="EK3185" s="2"/>
      <c r="EL3185" s="2"/>
      <c r="EM3185" s="2"/>
      <c r="EN3185" s="2"/>
      <c r="EO3185" s="2"/>
      <c r="EP3185" s="2"/>
      <c r="EQ3185" s="2"/>
      <c r="ER3185" s="2"/>
      <c r="ES3185" s="2"/>
      <c r="ET3185" s="2"/>
      <c r="EU3185" s="2"/>
      <c r="EV3185" s="2"/>
      <c r="EW3185" s="2"/>
      <c r="EX3185" s="2"/>
      <c r="EY3185" s="2"/>
      <c r="EZ3185" s="2"/>
      <c r="FA3185" s="2"/>
      <c r="FB3185" s="2"/>
      <c r="FC3185" s="2"/>
      <c r="FD3185" s="2"/>
      <c r="FE3185" s="2"/>
      <c r="FF3185" s="2"/>
      <c r="FG3185" s="2"/>
      <c r="FH3185" s="2"/>
      <c r="FI3185" s="2"/>
      <c r="FJ3185" s="2"/>
      <c r="FK3185" s="2"/>
      <c r="FL3185" s="2"/>
      <c r="FM3185" s="2"/>
      <c r="FN3185" s="2"/>
      <c r="FO3185" s="2"/>
      <c r="FP3185" s="2"/>
      <c r="FQ3185" s="2"/>
      <c r="FR3185" s="2"/>
      <c r="FS3185" s="2"/>
      <c r="FT3185" s="2"/>
      <c r="FU3185" s="2"/>
      <c r="FV3185" s="2"/>
      <c r="FW3185" s="2"/>
      <c r="FX3185" s="2"/>
      <c r="FY3185" s="2"/>
      <c r="FZ3185" s="2"/>
      <c r="GA3185" s="2"/>
      <c r="GB3185" s="2"/>
      <c r="GC3185" s="2"/>
      <c r="GD3185" s="2"/>
      <c r="GE3185" s="2"/>
      <c r="GF3185" s="2"/>
      <c r="GG3185" s="2"/>
      <c r="GH3185" s="2"/>
      <c r="GI3185" s="2"/>
      <c r="GJ3185" s="2"/>
      <c r="GK3185" s="2"/>
      <c r="GL3185" s="2"/>
      <c r="GM3185" s="2"/>
      <c r="GN3185" s="2"/>
      <c r="GO3185" s="2"/>
      <c r="GP3185" s="2"/>
      <c r="GQ3185" s="2"/>
      <c r="GR3185" s="2"/>
      <c r="GS3185" s="2"/>
      <c r="GT3185" s="2"/>
      <c r="GU3185" s="2"/>
      <c r="GV3185" s="2"/>
      <c r="GW3185" s="2"/>
      <c r="GX3185" s="2"/>
      <c r="GY3185" s="2"/>
      <c r="GZ3185" s="2"/>
      <c r="HA3185" s="2"/>
      <c r="HB3185" s="2"/>
      <c r="HC3185" s="2"/>
      <c r="HD3185" s="2"/>
      <c r="HE3185" s="2"/>
      <c r="HF3185" s="2"/>
      <c r="HG3185" s="2"/>
      <c r="HH3185" s="2"/>
      <c r="HI3185" s="2"/>
      <c r="HJ3185" s="2"/>
      <c r="HK3185" s="2"/>
      <c r="HL3185" s="2"/>
      <c r="HM3185" s="2"/>
      <c r="HN3185" s="2"/>
      <c r="HO3185" s="2"/>
      <c r="HP3185" s="2"/>
      <c r="HQ3185" s="2"/>
      <c r="HR3185" s="2"/>
      <c r="HS3185" s="2"/>
      <c r="HT3185" s="2"/>
      <c r="HU3185" s="2"/>
      <c r="HV3185" s="2"/>
      <c r="HW3185" s="2"/>
      <c r="HX3185" s="2"/>
      <c r="HY3185" s="2"/>
      <c r="HZ3185" s="2"/>
      <c r="IA3185" s="2"/>
      <c r="IB3185" s="2"/>
      <c r="IC3185" s="2"/>
      <c r="ID3185" s="2"/>
      <c r="IE3185" s="2"/>
      <c r="IF3185" s="2"/>
      <c r="IG3185" s="2"/>
      <c r="IH3185" s="2"/>
      <c r="II3185" s="2"/>
      <c r="IJ3185" s="2"/>
      <c r="IK3185" s="2"/>
      <c r="IL3185" s="2"/>
      <c r="IM3185" s="2"/>
      <c r="IN3185" s="2"/>
      <c r="IO3185" s="2"/>
      <c r="IP3185" s="2"/>
      <c r="IQ3185" s="2"/>
    </row>
    <row r="3187" spans="1:251" ht="19.2">
      <c r="A3187" s="1" t="s">
        <v>0</v>
      </c>
      <c r="AW3187" s="3"/>
      <c r="AX3187" s="4"/>
      <c r="AY3187" s="3"/>
    </row>
    <row r="3189" spans="1:251" ht="18">
      <c r="B3189" s="115" t="s">
        <v>8</v>
      </c>
      <c r="C3189" s="116"/>
      <c r="D3189" s="116"/>
      <c r="E3189" s="116"/>
      <c r="F3189" s="116"/>
      <c r="G3189" s="116"/>
      <c r="H3189" s="116"/>
      <c r="I3189" s="116"/>
      <c r="J3189" s="116"/>
      <c r="K3189" s="116"/>
      <c r="L3189" s="116"/>
      <c r="M3189" s="116"/>
      <c r="N3189" s="116"/>
      <c r="O3189" s="116"/>
      <c r="P3189" s="116"/>
      <c r="Q3189" s="116"/>
      <c r="R3189" s="116"/>
      <c r="S3189" s="116"/>
      <c r="T3189" s="116"/>
      <c r="U3189" s="116"/>
      <c r="V3189" s="116"/>
      <c r="W3189" s="116"/>
      <c r="X3189" s="116"/>
      <c r="Y3189" s="116"/>
      <c r="Z3189" s="116"/>
      <c r="AA3189" s="116"/>
      <c r="AB3189" s="116"/>
      <c r="AC3189" s="116"/>
      <c r="AD3189" s="116"/>
      <c r="AE3189" s="116"/>
      <c r="AF3189" s="116"/>
      <c r="AG3189" s="116"/>
      <c r="AH3189" s="116"/>
      <c r="AI3189" s="116"/>
      <c r="AJ3189" s="116"/>
      <c r="AK3189" s="116"/>
      <c r="AL3189" s="116"/>
      <c r="AM3189" s="116"/>
      <c r="AN3189" s="116"/>
      <c r="AO3189" s="116"/>
      <c r="AP3189" s="116"/>
      <c r="AQ3189" s="116"/>
      <c r="AR3189" s="116"/>
      <c r="AS3189" s="116"/>
      <c r="AT3189" s="116"/>
      <c r="AU3189" s="116"/>
      <c r="AV3189" s="116"/>
      <c r="AW3189" s="116"/>
      <c r="AX3189" s="116"/>
    </row>
    <row r="3190" spans="1:251">
      <c r="Z3190" s="5"/>
      <c r="AD3190" s="5"/>
      <c r="AE3190" s="5"/>
      <c r="AF3190" s="5"/>
      <c r="AG3190" s="5"/>
      <c r="AH3190" s="5"/>
      <c r="AI3190" s="5"/>
      <c r="AO3190" s="5"/>
    </row>
    <row r="3191" spans="1:251" ht="13.8" thickBot="1">
      <c r="Z3191" s="5"/>
      <c r="AD3191" s="5"/>
      <c r="AE3191" s="5"/>
      <c r="AF3191" s="5"/>
      <c r="AG3191" s="5"/>
      <c r="AH3191" s="5"/>
      <c r="AI3191" s="5"/>
      <c r="AO3191" s="5"/>
      <c r="DI3191" s="6"/>
    </row>
    <row r="3192" spans="1:251" ht="24.75" customHeight="1" thickBot="1">
      <c r="B3192" s="117" t="s">
        <v>1</v>
      </c>
      <c r="C3192" s="118"/>
      <c r="D3192" s="118"/>
      <c r="E3192" s="118"/>
      <c r="F3192" s="118"/>
      <c r="G3192" s="118"/>
      <c r="H3192" s="119" t="s">
        <v>363</v>
      </c>
      <c r="I3192" s="120"/>
      <c r="J3192" s="120"/>
      <c r="K3192" s="120"/>
      <c r="L3192" s="120"/>
      <c r="M3192" s="120"/>
      <c r="N3192" s="120"/>
      <c r="O3192" s="120"/>
      <c r="P3192" s="120"/>
      <c r="Q3192" s="120"/>
      <c r="R3192" s="120"/>
      <c r="S3192" s="120"/>
      <c r="T3192" s="120"/>
      <c r="U3192" s="120"/>
      <c r="V3192" s="120"/>
      <c r="W3192" s="120"/>
      <c r="X3192" s="120"/>
      <c r="Y3192" s="120"/>
      <c r="Z3192" s="120"/>
      <c r="AA3192" s="120"/>
      <c r="AB3192" s="120"/>
      <c r="AC3192" s="120"/>
      <c r="AD3192" s="120"/>
      <c r="AE3192" s="120"/>
      <c r="AF3192" s="120"/>
      <c r="AG3192" s="120"/>
      <c r="AH3192" s="120"/>
      <c r="AI3192" s="120"/>
      <c r="AJ3192" s="120"/>
      <c r="AK3192" s="120"/>
      <c r="AL3192" s="120"/>
      <c r="AM3192" s="120"/>
      <c r="AN3192" s="120"/>
      <c r="AO3192" s="120"/>
      <c r="AP3192" s="120"/>
      <c r="AQ3192" s="120"/>
      <c r="AR3192" s="120"/>
      <c r="AS3192" s="120"/>
      <c r="AT3192" s="120"/>
      <c r="AU3192" s="120"/>
      <c r="AV3192" s="120"/>
      <c r="AW3192" s="120"/>
      <c r="AX3192" s="121"/>
      <c r="DI3192" s="6"/>
    </row>
    <row r="3193" spans="1:251" ht="14.4">
      <c r="B3193" s="7"/>
      <c r="C3193" s="7"/>
      <c r="D3193" s="7"/>
      <c r="E3193" s="7"/>
      <c r="F3193" s="7"/>
      <c r="G3193" s="7"/>
      <c r="H3193" s="8"/>
      <c r="I3193" s="8"/>
      <c r="J3193" s="8"/>
      <c r="K3193" s="8"/>
      <c r="L3193" s="9"/>
      <c r="M3193" s="9"/>
      <c r="N3193" s="9"/>
      <c r="O3193" s="9"/>
      <c r="P3193" s="8"/>
      <c r="Q3193" s="8"/>
      <c r="R3193" s="8"/>
      <c r="S3193" s="8"/>
      <c r="T3193" s="8"/>
      <c r="U3193" s="8"/>
      <c r="V3193" s="10"/>
      <c r="W3193" s="10"/>
      <c r="X3193" s="10"/>
      <c r="Y3193" s="10"/>
      <c r="Z3193" s="10"/>
      <c r="AA3193" s="10"/>
      <c r="AB3193" s="10"/>
      <c r="AC3193" s="10"/>
      <c r="AD3193" s="10"/>
      <c r="AE3193" s="10"/>
      <c r="AF3193" s="10"/>
      <c r="AG3193" s="10"/>
      <c r="AH3193" s="10"/>
      <c r="AI3193" s="10"/>
      <c r="AJ3193" s="10"/>
      <c r="AK3193" s="10"/>
      <c r="AL3193" s="10"/>
      <c r="AM3193" s="10"/>
      <c r="AN3193" s="10"/>
      <c r="AO3193" s="10"/>
      <c r="AP3193" s="10"/>
      <c r="AQ3193" s="10"/>
      <c r="AR3193" s="10"/>
      <c r="AS3193" s="10"/>
      <c r="AT3193" s="10"/>
      <c r="AU3193" s="10"/>
      <c r="AV3193" s="10"/>
      <c r="AW3193" s="10"/>
      <c r="AX3193" s="10"/>
      <c r="DI3193" s="6"/>
    </row>
    <row r="3194" spans="1:251" ht="15" thickBot="1">
      <c r="A3194" s="11"/>
      <c r="B3194" s="10" t="s">
        <v>2</v>
      </c>
      <c r="C3194" s="8"/>
      <c r="D3194" s="8"/>
      <c r="E3194" s="8"/>
      <c r="F3194" s="8"/>
      <c r="G3194" s="8"/>
      <c r="H3194" s="8"/>
      <c r="I3194" s="8"/>
      <c r="J3194" s="8"/>
      <c r="K3194" s="8"/>
      <c r="L3194" s="9"/>
      <c r="M3194" s="9"/>
      <c r="N3194" s="9"/>
      <c r="O3194" s="9"/>
      <c r="P3194" s="8"/>
      <c r="Q3194" s="8"/>
      <c r="R3194" s="8"/>
      <c r="S3194" s="8"/>
      <c r="T3194" s="8"/>
      <c r="U3194" s="8"/>
      <c r="V3194" s="10"/>
      <c r="W3194" s="10"/>
      <c r="X3194" s="10"/>
      <c r="Y3194" s="10"/>
      <c r="Z3194" s="10"/>
      <c r="AA3194" s="10"/>
      <c r="AB3194" s="10"/>
      <c r="AC3194" s="10"/>
      <c r="AD3194" s="10"/>
      <c r="AE3194" s="10"/>
      <c r="AF3194" s="10"/>
      <c r="AG3194" s="10"/>
      <c r="AH3194" s="10"/>
      <c r="AI3194" s="10"/>
      <c r="AJ3194" s="10"/>
      <c r="AK3194" s="10"/>
      <c r="AL3194" s="10"/>
      <c r="AM3194" s="10"/>
      <c r="AN3194" s="10"/>
      <c r="AO3194" s="10"/>
      <c r="AP3194" s="10"/>
      <c r="AQ3194" s="10"/>
      <c r="AR3194" s="10"/>
      <c r="AS3194" s="10"/>
      <c r="AT3194" s="10"/>
      <c r="AU3194" s="10"/>
      <c r="AV3194" s="10"/>
      <c r="AW3194" s="10"/>
      <c r="AX3194" s="10"/>
      <c r="DI3194" s="6"/>
    </row>
    <row r="3195" spans="1:251" ht="14.4">
      <c r="A3195" s="8"/>
      <c r="B3195" s="12"/>
      <c r="C3195" s="7"/>
      <c r="D3195" s="7"/>
      <c r="E3195" s="7"/>
      <c r="F3195" s="7"/>
      <c r="G3195" s="7"/>
      <c r="H3195" s="7"/>
      <c r="I3195" s="7"/>
      <c r="J3195" s="7"/>
      <c r="K3195" s="7"/>
      <c r="L3195" s="13"/>
      <c r="M3195" s="13"/>
      <c r="N3195" s="13"/>
      <c r="O3195" s="13"/>
      <c r="P3195" s="7"/>
      <c r="Q3195" s="7"/>
      <c r="R3195" s="7"/>
      <c r="S3195" s="7"/>
      <c r="T3195" s="7"/>
      <c r="U3195" s="7"/>
      <c r="V3195" s="14"/>
      <c r="W3195" s="14"/>
      <c r="X3195" s="14"/>
      <c r="Y3195" s="14"/>
      <c r="Z3195" s="14"/>
      <c r="AA3195" s="14"/>
      <c r="AB3195" s="14"/>
      <c r="AC3195" s="14"/>
      <c r="AD3195" s="14"/>
      <c r="AE3195" s="14"/>
      <c r="AF3195" s="14"/>
      <c r="AG3195" s="14"/>
      <c r="AH3195" s="14"/>
      <c r="AI3195" s="14"/>
      <c r="AJ3195" s="14"/>
      <c r="AK3195" s="14"/>
      <c r="AL3195" s="14"/>
      <c r="AM3195" s="14"/>
      <c r="AN3195" s="14"/>
      <c r="AO3195" s="14"/>
      <c r="AP3195" s="14"/>
      <c r="AQ3195" s="14"/>
      <c r="AR3195" s="14"/>
      <c r="AS3195" s="14"/>
      <c r="AT3195" s="14"/>
      <c r="AU3195" s="14"/>
      <c r="AV3195" s="14"/>
      <c r="AW3195" s="14"/>
      <c r="AX3195" s="15"/>
    </row>
    <row r="3196" spans="1:251" ht="12" customHeight="1">
      <c r="A3196" s="8"/>
      <c r="B3196" s="122" t="s">
        <v>829</v>
      </c>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4"/>
    </row>
    <row r="3197" spans="1:251" ht="12" customHeight="1">
      <c r="A3197" s="8"/>
      <c r="B3197" s="122"/>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4"/>
    </row>
    <row r="3198" spans="1:251" ht="12" customHeight="1">
      <c r="A3198" s="8"/>
      <c r="B3198" s="122"/>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4"/>
    </row>
    <row r="3199" spans="1:251" ht="12" customHeight="1">
      <c r="A3199" s="8"/>
      <c r="B3199" s="122"/>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4"/>
    </row>
    <row r="3200" spans="1:251" ht="12" customHeight="1">
      <c r="A3200" s="8"/>
      <c r="B3200" s="122"/>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4"/>
    </row>
    <row r="3201" spans="1:113" ht="15" thickBot="1">
      <c r="A3201" s="17"/>
      <c r="B3201" s="18"/>
      <c r="C3201" s="19"/>
      <c r="D3201" s="19"/>
      <c r="E3201" s="19"/>
      <c r="F3201" s="19"/>
      <c r="G3201" s="19"/>
      <c r="H3201" s="19"/>
      <c r="I3201" s="19"/>
      <c r="J3201" s="19"/>
      <c r="K3201" s="19"/>
      <c r="L3201" s="19"/>
      <c r="M3201" s="19"/>
      <c r="N3201" s="19"/>
      <c r="O3201" s="19"/>
      <c r="P3201" s="19"/>
      <c r="Q3201" s="19"/>
      <c r="R3201" s="19"/>
      <c r="S3201" s="19"/>
      <c r="T3201" s="19"/>
      <c r="U3201" s="19"/>
      <c r="V3201" s="19"/>
      <c r="W3201" s="19"/>
      <c r="X3201" s="19"/>
      <c r="Y3201" s="19"/>
      <c r="Z3201" s="19"/>
      <c r="AA3201" s="19"/>
      <c r="AB3201" s="19"/>
      <c r="AC3201" s="19"/>
      <c r="AD3201" s="19"/>
      <c r="AE3201" s="19"/>
      <c r="AF3201" s="19"/>
      <c r="AG3201" s="19"/>
      <c r="AH3201" s="19"/>
      <c r="AI3201" s="19"/>
      <c r="AJ3201" s="19"/>
      <c r="AK3201" s="19"/>
      <c r="AL3201" s="19"/>
      <c r="AM3201" s="19"/>
      <c r="AN3201" s="19"/>
      <c r="AO3201" s="19"/>
      <c r="AP3201" s="19"/>
      <c r="AQ3201" s="19"/>
      <c r="AR3201" s="19"/>
      <c r="AS3201" s="19"/>
      <c r="AT3201" s="19"/>
      <c r="AU3201" s="19"/>
      <c r="AV3201" s="19"/>
      <c r="AW3201" s="19"/>
      <c r="AX3201" s="20"/>
    </row>
    <row r="3202" spans="1:113">
      <c r="B3202" s="21"/>
    </row>
    <row r="3203" spans="1:113" ht="15" thickBot="1">
      <c r="A3203" s="11"/>
      <c r="B3203" s="10" t="s">
        <v>3</v>
      </c>
      <c r="C3203" s="8"/>
      <c r="D3203" s="8"/>
      <c r="E3203" s="8"/>
      <c r="F3203" s="8"/>
      <c r="G3203" s="8"/>
      <c r="H3203" s="8"/>
      <c r="I3203" s="8"/>
      <c r="J3203" s="8"/>
      <c r="K3203" s="8"/>
      <c r="L3203" s="9"/>
      <c r="M3203" s="9"/>
      <c r="N3203" s="9"/>
      <c r="O3203" s="9"/>
      <c r="P3203" s="8"/>
      <c r="Q3203" s="8"/>
      <c r="R3203" s="8"/>
      <c r="S3203" s="8"/>
      <c r="T3203" s="8"/>
      <c r="U3203" s="8"/>
      <c r="V3203" s="10"/>
      <c r="W3203" s="10"/>
      <c r="X3203" s="10"/>
      <c r="Y3203" s="10"/>
      <c r="Z3203" s="10"/>
      <c r="AA3203" s="10"/>
      <c r="AB3203" s="10"/>
      <c r="AC3203" s="10"/>
      <c r="AD3203" s="10"/>
      <c r="AE3203" s="10"/>
      <c r="AF3203" s="10"/>
      <c r="AG3203" s="10"/>
      <c r="AH3203" s="10"/>
      <c r="AI3203" s="10"/>
      <c r="AJ3203" s="10"/>
      <c r="AK3203" s="10"/>
      <c r="AL3203" s="10"/>
      <c r="AM3203" s="10"/>
      <c r="AN3203" s="10"/>
      <c r="AO3203" s="10"/>
      <c r="AP3203" s="10"/>
      <c r="AQ3203" s="10"/>
      <c r="AR3203" s="10"/>
      <c r="AS3203" s="10"/>
      <c r="AT3203" s="10"/>
      <c r="AU3203" s="10"/>
      <c r="AV3203" s="10"/>
      <c r="AW3203" s="10"/>
      <c r="AX3203" s="10"/>
      <c r="DI3203" s="6"/>
    </row>
    <row r="3204" spans="1:113" ht="14.4">
      <c r="A3204" s="8"/>
      <c r="B3204" s="12"/>
      <c r="C3204" s="7"/>
      <c r="D3204" s="7"/>
      <c r="E3204" s="7"/>
      <c r="F3204" s="7"/>
      <c r="G3204" s="7"/>
      <c r="H3204" s="7"/>
      <c r="I3204" s="7"/>
      <c r="J3204" s="7"/>
      <c r="K3204" s="7"/>
      <c r="L3204" s="13"/>
      <c r="M3204" s="13"/>
      <c r="N3204" s="13"/>
      <c r="O3204" s="13"/>
      <c r="P3204" s="7"/>
      <c r="Q3204" s="7"/>
      <c r="R3204" s="7"/>
      <c r="S3204" s="7"/>
      <c r="T3204" s="7"/>
      <c r="U3204" s="7"/>
      <c r="V3204" s="14"/>
      <c r="W3204" s="14"/>
      <c r="X3204" s="14"/>
      <c r="Y3204" s="14"/>
      <c r="Z3204" s="14"/>
      <c r="AA3204" s="14"/>
      <c r="AB3204" s="14"/>
      <c r="AC3204" s="14"/>
      <c r="AD3204" s="14"/>
      <c r="AE3204" s="14"/>
      <c r="AF3204" s="14"/>
      <c r="AG3204" s="14"/>
      <c r="AH3204" s="14"/>
      <c r="AI3204" s="14"/>
      <c r="AJ3204" s="14"/>
      <c r="AK3204" s="14"/>
      <c r="AL3204" s="14"/>
      <c r="AM3204" s="14"/>
      <c r="AN3204" s="14"/>
      <c r="AO3204" s="14"/>
      <c r="AP3204" s="14"/>
      <c r="AQ3204" s="14"/>
      <c r="AR3204" s="14"/>
      <c r="AS3204" s="14"/>
      <c r="AT3204" s="14"/>
      <c r="AU3204" s="14"/>
      <c r="AV3204" s="14"/>
      <c r="AW3204" s="14"/>
      <c r="AX3204" s="15"/>
    </row>
    <row r="3205" spans="1:113" ht="12" customHeight="1">
      <c r="A3205" s="8"/>
      <c r="B3205" s="122" t="s">
        <v>364</v>
      </c>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4"/>
    </row>
    <row r="3206" spans="1:113" ht="12" customHeight="1">
      <c r="A3206" s="8"/>
      <c r="B3206" s="122"/>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4"/>
    </row>
    <row r="3207" spans="1:113" ht="12" customHeight="1">
      <c r="A3207" s="8"/>
      <c r="B3207" s="122"/>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4"/>
    </row>
    <row r="3208" spans="1:113" ht="12" customHeight="1">
      <c r="A3208" s="8"/>
      <c r="B3208" s="122"/>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4"/>
    </row>
    <row r="3209" spans="1:113" ht="12" customHeight="1">
      <c r="A3209" s="8"/>
      <c r="B3209" s="122"/>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4"/>
    </row>
    <row r="3210" spans="1:113" ht="12" customHeight="1">
      <c r="A3210" s="8"/>
      <c r="B3210" s="122"/>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4"/>
    </row>
    <row r="3211" spans="1:113" ht="12" customHeight="1">
      <c r="A3211" s="8"/>
      <c r="B3211" s="122"/>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4"/>
    </row>
    <row r="3212" spans="1:113" ht="12" customHeight="1">
      <c r="A3212" s="8"/>
      <c r="B3212" s="122"/>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4"/>
    </row>
    <row r="3213" spans="1:113" ht="12" customHeight="1">
      <c r="A3213" s="8"/>
      <c r="B3213" s="122"/>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4"/>
    </row>
    <row r="3214" spans="1:113" ht="12" customHeight="1">
      <c r="A3214" s="8"/>
      <c r="B3214" s="122"/>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4"/>
    </row>
    <row r="3215" spans="1:113" ht="12" customHeight="1">
      <c r="A3215" s="8"/>
      <c r="B3215" s="122"/>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4"/>
    </row>
    <row r="3216" spans="1:113" ht="12" customHeight="1">
      <c r="A3216" s="8"/>
      <c r="B3216" s="122"/>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4"/>
    </row>
    <row r="3217" spans="1:55" ht="12" customHeight="1">
      <c r="A3217" s="8"/>
      <c r="B3217" s="122"/>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4"/>
    </row>
    <row r="3218" spans="1:55" ht="12" customHeight="1">
      <c r="A3218" s="8"/>
      <c r="B3218" s="122"/>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4"/>
    </row>
    <row r="3219" spans="1:55" ht="12" customHeight="1">
      <c r="A3219" s="8"/>
      <c r="B3219" s="122"/>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4"/>
    </row>
    <row r="3220" spans="1:55" ht="12" customHeight="1">
      <c r="A3220" s="8"/>
      <c r="B3220" s="122"/>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4"/>
    </row>
    <row r="3221" spans="1:55" ht="12" customHeight="1">
      <c r="A3221" s="8"/>
      <c r="B3221" s="122"/>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4"/>
    </row>
    <row r="3222" spans="1:55" ht="12" customHeight="1">
      <c r="A3222" s="8"/>
      <c r="B3222" s="122"/>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4"/>
    </row>
    <row r="3223" spans="1:55" ht="12" customHeight="1">
      <c r="A3223" s="8"/>
      <c r="B3223" s="122"/>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4"/>
    </row>
    <row r="3224" spans="1:55" ht="12" customHeight="1">
      <c r="A3224" s="8"/>
      <c r="B3224" s="122"/>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4"/>
    </row>
    <row r="3225" spans="1:55" ht="12" customHeight="1">
      <c r="A3225" s="8"/>
      <c r="B3225" s="122"/>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4"/>
    </row>
    <row r="3226" spans="1:55" ht="12" customHeight="1">
      <c r="A3226" s="8"/>
      <c r="B3226" s="122"/>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4"/>
    </row>
    <row r="3227" spans="1:55" ht="12" customHeight="1">
      <c r="A3227" s="8"/>
      <c r="B3227" s="122"/>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4"/>
      <c r="BC3227" s="16"/>
    </row>
    <row r="3228" spans="1:55" ht="12" customHeight="1">
      <c r="A3228" s="8"/>
      <c r="B3228" s="122"/>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4"/>
    </row>
    <row r="3229" spans="1:55" ht="12" customHeight="1">
      <c r="A3229" s="8"/>
      <c r="B3229" s="122"/>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4"/>
    </row>
    <row r="3230" spans="1:55" ht="12" customHeight="1">
      <c r="A3230" s="8"/>
      <c r="B3230" s="122"/>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4"/>
    </row>
    <row r="3231" spans="1:55" ht="15" thickBot="1">
      <c r="A3231" s="17"/>
      <c r="B3231" s="18"/>
      <c r="C3231" s="19"/>
      <c r="D3231" s="19"/>
      <c r="E3231" s="19"/>
      <c r="F3231" s="19"/>
      <c r="G3231" s="19"/>
      <c r="H3231" s="19"/>
      <c r="I3231" s="19"/>
      <c r="J3231" s="19"/>
      <c r="K3231" s="19"/>
      <c r="L3231" s="19"/>
      <c r="M3231" s="19"/>
      <c r="N3231" s="19"/>
      <c r="O3231" s="19"/>
      <c r="P3231" s="19"/>
      <c r="Q3231" s="19"/>
      <c r="R3231" s="19"/>
      <c r="S3231" s="19"/>
      <c r="T3231" s="19"/>
      <c r="U3231" s="19"/>
      <c r="V3231" s="19"/>
      <c r="W3231" s="19"/>
      <c r="X3231" s="19"/>
      <c r="Y3231" s="19"/>
      <c r="Z3231" s="19"/>
      <c r="AA3231" s="19"/>
      <c r="AB3231" s="19"/>
      <c r="AC3231" s="19"/>
      <c r="AD3231" s="19"/>
      <c r="AE3231" s="19"/>
      <c r="AF3231" s="19"/>
      <c r="AG3231" s="19"/>
      <c r="AH3231" s="19"/>
      <c r="AI3231" s="19"/>
      <c r="AJ3231" s="19"/>
      <c r="AK3231" s="19"/>
      <c r="AL3231" s="19"/>
      <c r="AM3231" s="19"/>
      <c r="AN3231" s="19"/>
      <c r="AO3231" s="19"/>
      <c r="AP3231" s="19"/>
      <c r="AQ3231" s="19"/>
      <c r="AR3231" s="19"/>
      <c r="AS3231" s="19"/>
      <c r="AT3231" s="19"/>
      <c r="AU3231" s="19"/>
      <c r="AV3231" s="19"/>
      <c r="AW3231" s="19"/>
      <c r="AX3231" s="20"/>
    </row>
    <row r="3232" spans="1:55">
      <c r="B3232" s="21"/>
    </row>
    <row r="3233" spans="1:251" ht="14.4">
      <c r="B3233" s="10" t="s">
        <v>4</v>
      </c>
      <c r="C3233" s="8"/>
      <c r="D3233" s="8"/>
      <c r="E3233" s="8"/>
      <c r="F3233" s="8"/>
      <c r="G3233" s="8"/>
      <c r="H3233" s="8"/>
      <c r="I3233" s="8"/>
      <c r="J3233" s="8"/>
      <c r="K3233" s="8"/>
      <c r="L3233" s="9"/>
      <c r="M3233" s="9"/>
      <c r="N3233" s="9"/>
      <c r="O3233" s="9"/>
      <c r="P3233" s="8"/>
      <c r="Q3233" s="8"/>
      <c r="R3233" s="8"/>
      <c r="S3233" s="8"/>
      <c r="T3233" s="8"/>
      <c r="U3233" s="8"/>
      <c r="V3233" s="10"/>
      <c r="W3233" s="10"/>
      <c r="X3233" s="10"/>
      <c r="Y3233" s="10"/>
      <c r="Z3233" s="10"/>
      <c r="AA3233" s="10"/>
      <c r="AB3233" s="10"/>
      <c r="AC3233" s="10"/>
      <c r="AD3233" s="10"/>
      <c r="AE3233" s="10"/>
      <c r="AF3233" s="10"/>
      <c r="AG3233" s="10"/>
      <c r="AH3233" s="10"/>
      <c r="AI3233" s="10"/>
      <c r="AJ3233" s="10"/>
      <c r="AK3233" s="10"/>
      <c r="AL3233" s="10"/>
      <c r="AM3233" s="10"/>
      <c r="AN3233" s="10"/>
      <c r="AO3233" s="10"/>
      <c r="AP3233" s="10"/>
      <c r="AQ3233" s="10"/>
      <c r="AR3233" s="10"/>
      <c r="AS3233" s="10"/>
      <c r="AT3233" s="10"/>
      <c r="AU3233" s="10"/>
      <c r="AV3233" s="10"/>
      <c r="AW3233" s="10"/>
      <c r="AX3233" s="10"/>
    </row>
    <row r="3234" spans="1:251" ht="15" thickBot="1">
      <c r="B3234" s="8"/>
      <c r="C3234" s="8"/>
      <c r="D3234" s="8"/>
      <c r="E3234" s="8"/>
      <c r="F3234" s="8"/>
      <c r="G3234" s="8"/>
      <c r="H3234" s="8"/>
      <c r="I3234" s="8"/>
      <c r="J3234" s="8"/>
      <c r="K3234" s="8"/>
      <c r="L3234" s="9"/>
      <c r="M3234" s="9"/>
      <c r="N3234" s="9"/>
      <c r="O3234" s="9"/>
      <c r="P3234" s="8"/>
      <c r="Q3234" s="8"/>
      <c r="R3234" s="8"/>
      <c r="S3234" s="8"/>
      <c r="T3234" s="8"/>
      <c r="U3234" s="8"/>
      <c r="V3234" s="10"/>
      <c r="W3234" s="10"/>
      <c r="X3234" s="10"/>
      <c r="Y3234" s="10"/>
      <c r="Z3234" s="10"/>
      <c r="AA3234" s="10"/>
      <c r="AB3234" s="10"/>
      <c r="AC3234" s="10"/>
      <c r="AD3234" s="10"/>
      <c r="AE3234" s="10"/>
      <c r="AF3234" s="10"/>
      <c r="AG3234" s="10"/>
      <c r="AH3234" s="10"/>
      <c r="AI3234" s="10"/>
      <c r="AJ3234" s="10"/>
      <c r="AK3234" s="10"/>
      <c r="AL3234" s="10"/>
      <c r="AM3234" s="10"/>
      <c r="AN3234" s="10"/>
      <c r="AO3234" s="10"/>
      <c r="AP3234" s="10"/>
      <c r="AQ3234" s="10"/>
      <c r="AR3234" s="10"/>
      <c r="AS3234" s="10"/>
      <c r="AT3234" s="10"/>
      <c r="AU3234" s="10"/>
      <c r="AV3234" s="10"/>
      <c r="AW3234" s="10"/>
      <c r="AX3234" s="22" t="s">
        <v>5</v>
      </c>
    </row>
    <row r="3235" spans="1:251" s="16" customFormat="1" ht="13.5" customHeight="1">
      <c r="A3235" s="8"/>
      <c r="B3235" s="125" t="s">
        <v>6</v>
      </c>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7"/>
      <c r="AA3235" s="131" t="s">
        <v>9</v>
      </c>
      <c r="AB3235" s="126"/>
      <c r="AC3235" s="126"/>
      <c r="AD3235" s="126"/>
      <c r="AE3235" s="126"/>
      <c r="AF3235" s="126"/>
      <c r="AG3235" s="126"/>
      <c r="AH3235" s="126"/>
      <c r="AI3235" s="127"/>
      <c r="AJ3235" s="131" t="s">
        <v>10</v>
      </c>
      <c r="AK3235" s="126"/>
      <c r="AL3235" s="126"/>
      <c r="AM3235" s="126"/>
      <c r="AN3235" s="126"/>
      <c r="AO3235" s="126"/>
      <c r="AP3235" s="126"/>
      <c r="AQ3235" s="126"/>
      <c r="AR3235" s="127"/>
      <c r="AS3235" s="131" t="s">
        <v>7</v>
      </c>
      <c r="AT3235" s="126"/>
      <c r="AU3235" s="126"/>
      <c r="AV3235" s="126"/>
      <c r="AW3235" s="126"/>
      <c r="AX3235" s="133"/>
      <c r="AY3235" s="2"/>
      <c r="AZ3235" s="2"/>
      <c r="BA3235" s="2"/>
      <c r="BB3235" s="2"/>
      <c r="BC3235" s="2"/>
      <c r="BD3235" s="2"/>
      <c r="BE3235" s="2"/>
      <c r="BF3235" s="2"/>
      <c r="BG3235" s="2"/>
      <c r="BH3235" s="2"/>
      <c r="BI3235" s="2"/>
      <c r="BJ3235" s="2"/>
      <c r="BK3235" s="2"/>
      <c r="BL3235" s="2"/>
      <c r="BM3235" s="2"/>
      <c r="BN3235" s="2"/>
      <c r="BO3235" s="2"/>
      <c r="BP3235" s="2"/>
      <c r="BQ3235" s="2"/>
      <c r="BR3235" s="2"/>
      <c r="BS3235" s="2"/>
      <c r="BT3235" s="2"/>
      <c r="BU3235" s="2"/>
      <c r="BV3235" s="2"/>
      <c r="BW3235" s="2"/>
      <c r="BX3235" s="2"/>
      <c r="BY3235" s="2"/>
      <c r="BZ3235" s="2"/>
      <c r="CA3235" s="2"/>
      <c r="CB3235" s="2"/>
      <c r="CC3235" s="2"/>
      <c r="CD3235" s="2"/>
      <c r="CE3235" s="2"/>
      <c r="CF3235" s="2"/>
      <c r="CG3235" s="2"/>
      <c r="CH3235" s="2"/>
      <c r="CI3235" s="2"/>
      <c r="CJ3235" s="2"/>
      <c r="CK3235" s="2"/>
      <c r="CL3235" s="2"/>
      <c r="CM3235" s="2"/>
      <c r="CN3235" s="2"/>
      <c r="CO3235" s="2"/>
      <c r="CP3235" s="2"/>
      <c r="CQ3235" s="2"/>
      <c r="CR3235" s="2"/>
      <c r="CS3235" s="2"/>
      <c r="CT3235" s="2"/>
      <c r="CU3235" s="2"/>
      <c r="CV3235" s="2"/>
      <c r="CW3235" s="2"/>
      <c r="CX3235" s="2"/>
      <c r="CY3235" s="2"/>
      <c r="CZ3235" s="2"/>
      <c r="DA3235" s="2"/>
      <c r="DB3235" s="2"/>
      <c r="DC3235" s="2"/>
      <c r="DD3235" s="2"/>
      <c r="DE3235" s="2"/>
      <c r="DF3235" s="2"/>
      <c r="DG3235" s="2"/>
      <c r="DH3235" s="2"/>
      <c r="DI3235" s="2"/>
      <c r="DJ3235" s="2"/>
      <c r="DK3235" s="2"/>
      <c r="DL3235" s="2"/>
      <c r="DM3235" s="2"/>
      <c r="DN3235" s="2"/>
      <c r="DO3235" s="2"/>
      <c r="DP3235" s="2"/>
      <c r="DQ3235" s="2"/>
      <c r="DR3235" s="2"/>
      <c r="DS3235" s="2"/>
      <c r="DT3235" s="2"/>
      <c r="DU3235" s="2"/>
      <c r="DV3235" s="2"/>
      <c r="DW3235" s="2"/>
      <c r="DX3235" s="2"/>
      <c r="DY3235" s="2"/>
      <c r="DZ3235" s="2"/>
      <c r="EA3235" s="2"/>
      <c r="EB3235" s="2"/>
      <c r="EC3235" s="2"/>
      <c r="ED3235" s="2"/>
      <c r="EE3235" s="2"/>
      <c r="EF3235" s="2"/>
      <c r="EG3235" s="2"/>
      <c r="EH3235" s="2"/>
      <c r="EI3235" s="2"/>
      <c r="EJ3235" s="2"/>
      <c r="EK3235" s="2"/>
      <c r="EL3235" s="2"/>
      <c r="EM3235" s="2"/>
      <c r="EN3235" s="2"/>
      <c r="EO3235" s="2"/>
      <c r="EP3235" s="2"/>
      <c r="EQ3235" s="2"/>
      <c r="ER3235" s="2"/>
      <c r="ES3235" s="2"/>
      <c r="ET3235" s="2"/>
      <c r="EU3235" s="2"/>
      <c r="EV3235" s="2"/>
      <c r="EW3235" s="2"/>
      <c r="EX3235" s="2"/>
      <c r="EY3235" s="2"/>
      <c r="EZ3235" s="2"/>
      <c r="FA3235" s="2"/>
      <c r="FB3235" s="2"/>
      <c r="FC3235" s="2"/>
      <c r="FD3235" s="2"/>
      <c r="FE3235" s="2"/>
      <c r="FF3235" s="2"/>
      <c r="FG3235" s="2"/>
      <c r="FH3235" s="2"/>
      <c r="FI3235" s="2"/>
      <c r="FJ3235" s="2"/>
      <c r="FK3235" s="2"/>
      <c r="FL3235" s="2"/>
      <c r="FM3235" s="2"/>
      <c r="FN3235" s="2"/>
      <c r="FO3235" s="2"/>
      <c r="FP3235" s="2"/>
      <c r="FQ3235" s="2"/>
      <c r="FR3235" s="2"/>
      <c r="FS3235" s="2"/>
      <c r="FT3235" s="2"/>
      <c r="FU3235" s="2"/>
      <c r="FV3235" s="2"/>
      <c r="FW3235" s="2"/>
      <c r="FX3235" s="2"/>
      <c r="FY3235" s="2"/>
      <c r="FZ3235" s="2"/>
      <c r="GA3235" s="2"/>
      <c r="GB3235" s="2"/>
      <c r="GC3235" s="2"/>
      <c r="GD3235" s="2"/>
      <c r="GE3235" s="2"/>
      <c r="GF3235" s="2"/>
      <c r="GG3235" s="2"/>
      <c r="GH3235" s="2"/>
      <c r="GI3235" s="2"/>
      <c r="GJ3235" s="2"/>
      <c r="GK3235" s="2"/>
      <c r="GL3235" s="2"/>
      <c r="GM3235" s="2"/>
      <c r="GN3235" s="2"/>
      <c r="GO3235" s="2"/>
      <c r="GP3235" s="2"/>
      <c r="GQ3235" s="2"/>
      <c r="GR3235" s="2"/>
      <c r="GS3235" s="2"/>
      <c r="GT3235" s="2"/>
      <c r="GU3235" s="2"/>
      <c r="GV3235" s="2"/>
      <c r="GW3235" s="2"/>
      <c r="GX3235" s="2"/>
      <c r="GY3235" s="2"/>
      <c r="GZ3235" s="2"/>
      <c r="HA3235" s="2"/>
      <c r="HB3235" s="2"/>
      <c r="HC3235" s="2"/>
      <c r="HD3235" s="2"/>
      <c r="HE3235" s="2"/>
      <c r="HF3235" s="2"/>
      <c r="HG3235" s="2"/>
      <c r="HH3235" s="2"/>
      <c r="HI3235" s="2"/>
      <c r="HJ3235" s="2"/>
      <c r="HK3235" s="2"/>
      <c r="HL3235" s="2"/>
      <c r="HM3235" s="2"/>
      <c r="HN3235" s="2"/>
      <c r="HO3235" s="2"/>
      <c r="HP3235" s="2"/>
      <c r="HQ3235" s="2"/>
      <c r="HR3235" s="2"/>
      <c r="HS3235" s="2"/>
      <c r="HT3235" s="2"/>
      <c r="HU3235" s="2"/>
      <c r="HV3235" s="2"/>
      <c r="HW3235" s="2"/>
      <c r="HX3235" s="2"/>
      <c r="HY3235" s="2"/>
      <c r="HZ3235" s="2"/>
      <c r="IA3235" s="2"/>
      <c r="IB3235" s="2"/>
      <c r="IC3235" s="2"/>
      <c r="ID3235" s="2"/>
      <c r="IE3235" s="2"/>
      <c r="IF3235" s="2"/>
      <c r="IG3235" s="2"/>
      <c r="IH3235" s="2"/>
      <c r="II3235" s="2"/>
      <c r="IJ3235" s="2"/>
      <c r="IK3235" s="2"/>
      <c r="IL3235" s="2"/>
      <c r="IM3235" s="2"/>
      <c r="IN3235" s="2"/>
      <c r="IO3235" s="2"/>
      <c r="IP3235" s="2"/>
      <c r="IQ3235" s="2"/>
    </row>
    <row r="3236" spans="1:251" s="16" customFormat="1">
      <c r="A3236" s="8"/>
      <c r="B3236" s="128"/>
      <c r="C3236" s="129"/>
      <c r="D3236" s="129"/>
      <c r="E3236" s="129"/>
      <c r="F3236" s="129"/>
      <c r="G3236" s="129"/>
      <c r="H3236" s="129"/>
      <c r="I3236" s="129"/>
      <c r="J3236" s="129"/>
      <c r="K3236" s="129"/>
      <c r="L3236" s="129"/>
      <c r="M3236" s="129"/>
      <c r="N3236" s="129"/>
      <c r="O3236" s="129"/>
      <c r="P3236" s="129"/>
      <c r="Q3236" s="129"/>
      <c r="R3236" s="129"/>
      <c r="S3236" s="129"/>
      <c r="T3236" s="129"/>
      <c r="U3236" s="129"/>
      <c r="V3236" s="129"/>
      <c r="W3236" s="129"/>
      <c r="X3236" s="129"/>
      <c r="Y3236" s="129"/>
      <c r="Z3236" s="130"/>
      <c r="AA3236" s="132"/>
      <c r="AB3236" s="129"/>
      <c r="AC3236" s="129"/>
      <c r="AD3236" s="129"/>
      <c r="AE3236" s="129"/>
      <c r="AF3236" s="129"/>
      <c r="AG3236" s="129"/>
      <c r="AH3236" s="129"/>
      <c r="AI3236" s="130"/>
      <c r="AJ3236" s="132"/>
      <c r="AK3236" s="129"/>
      <c r="AL3236" s="129"/>
      <c r="AM3236" s="129"/>
      <c r="AN3236" s="129"/>
      <c r="AO3236" s="129"/>
      <c r="AP3236" s="129"/>
      <c r="AQ3236" s="129"/>
      <c r="AR3236" s="130"/>
      <c r="AS3236" s="132"/>
      <c r="AT3236" s="129"/>
      <c r="AU3236" s="129"/>
      <c r="AV3236" s="129"/>
      <c r="AW3236" s="129"/>
      <c r="AX3236" s="134"/>
      <c r="AY3236" s="2"/>
      <c r="AZ3236" s="2"/>
      <c r="BA3236" s="2"/>
      <c r="BB3236" s="23"/>
      <c r="BC3236" s="24"/>
      <c r="BE3236" s="2"/>
      <c r="BF3236" s="2"/>
      <c r="BG3236" s="2"/>
      <c r="BH3236" s="2"/>
      <c r="BI3236" s="2"/>
      <c r="BJ3236" s="2"/>
      <c r="BK3236" s="2"/>
      <c r="BL3236" s="2"/>
      <c r="BM3236" s="2"/>
      <c r="BN3236" s="2"/>
      <c r="BO3236" s="2"/>
      <c r="BP3236" s="2"/>
      <c r="BQ3236" s="2"/>
      <c r="BR3236" s="2"/>
      <c r="BS3236" s="2"/>
      <c r="BT3236" s="2"/>
      <c r="BU3236" s="2"/>
      <c r="BV3236" s="2"/>
      <c r="BW3236" s="2"/>
      <c r="BX3236" s="2"/>
      <c r="BY3236" s="2"/>
      <c r="BZ3236" s="2"/>
      <c r="CA3236" s="2"/>
      <c r="CB3236" s="2"/>
      <c r="CC3236" s="2"/>
      <c r="CD3236" s="2"/>
      <c r="CE3236" s="2"/>
      <c r="CF3236" s="2"/>
      <c r="CG3236" s="2"/>
      <c r="CH3236" s="2"/>
      <c r="CI3236" s="2"/>
      <c r="CJ3236" s="2"/>
      <c r="CK3236" s="2"/>
      <c r="CL3236" s="2"/>
      <c r="CM3236" s="2"/>
      <c r="CN3236" s="2"/>
      <c r="CO3236" s="2"/>
      <c r="CP3236" s="2"/>
      <c r="CQ3236" s="2"/>
      <c r="CR3236" s="2"/>
      <c r="CS3236" s="2"/>
      <c r="CT3236" s="2"/>
      <c r="CU3236" s="2"/>
      <c r="CV3236" s="2"/>
      <c r="CW3236" s="2"/>
      <c r="CX3236" s="2"/>
      <c r="CY3236" s="2"/>
      <c r="CZ3236" s="2"/>
      <c r="DA3236" s="2"/>
      <c r="DB3236" s="2"/>
      <c r="DC3236" s="2"/>
      <c r="DD3236" s="2"/>
      <c r="DE3236" s="2"/>
      <c r="DF3236" s="2"/>
      <c r="DG3236" s="2"/>
      <c r="DH3236" s="2"/>
      <c r="DI3236" s="2"/>
      <c r="DJ3236" s="2"/>
      <c r="DK3236" s="2"/>
      <c r="DL3236" s="2"/>
      <c r="DM3236" s="2"/>
      <c r="DN3236" s="2"/>
      <c r="DO3236" s="2"/>
      <c r="DP3236" s="2"/>
      <c r="DQ3236" s="2"/>
      <c r="DR3236" s="2"/>
      <c r="DS3236" s="2"/>
      <c r="DT3236" s="2"/>
      <c r="DU3236" s="2"/>
      <c r="DV3236" s="2"/>
      <c r="DW3236" s="2"/>
      <c r="DX3236" s="2"/>
      <c r="DY3236" s="2"/>
      <c r="DZ3236" s="2"/>
      <c r="EA3236" s="2"/>
      <c r="EB3236" s="2"/>
      <c r="EC3236" s="2"/>
      <c r="ED3236" s="2"/>
      <c r="EE3236" s="2"/>
      <c r="EF3236" s="2"/>
      <c r="EG3236" s="2"/>
      <c r="EH3236" s="2"/>
      <c r="EI3236" s="2"/>
      <c r="EJ3236" s="2"/>
      <c r="EK3236" s="2"/>
      <c r="EL3236" s="2"/>
      <c r="EM3236" s="2"/>
      <c r="EN3236" s="2"/>
      <c r="EO3236" s="2"/>
      <c r="EP3236" s="2"/>
      <c r="EQ3236" s="2"/>
      <c r="ER3236" s="2"/>
      <c r="ES3236" s="2"/>
      <c r="ET3236" s="2"/>
      <c r="EU3236" s="2"/>
      <c r="EV3236" s="2"/>
      <c r="EW3236" s="2"/>
      <c r="EX3236" s="2"/>
      <c r="EY3236" s="2"/>
      <c r="EZ3236" s="2"/>
      <c r="FA3236" s="2"/>
      <c r="FB3236" s="2"/>
      <c r="FC3236" s="2"/>
      <c r="FD3236" s="2"/>
      <c r="FE3236" s="2"/>
      <c r="FF3236" s="2"/>
      <c r="FG3236" s="2"/>
      <c r="FH3236" s="2"/>
      <c r="FI3236" s="2"/>
      <c r="FJ3236" s="2"/>
      <c r="FK3236" s="2"/>
      <c r="FL3236" s="2"/>
      <c r="FM3236" s="2"/>
      <c r="FN3236" s="2"/>
      <c r="FO3236" s="2"/>
      <c r="FP3236" s="2"/>
      <c r="FQ3236" s="2"/>
      <c r="FR3236" s="2"/>
      <c r="FS3236" s="2"/>
      <c r="FT3236" s="2"/>
      <c r="FU3236" s="2"/>
      <c r="FV3236" s="2"/>
      <c r="FW3236" s="2"/>
      <c r="FX3236" s="2"/>
      <c r="FY3236" s="2"/>
      <c r="FZ3236" s="2"/>
      <c r="GA3236" s="2"/>
      <c r="GB3236" s="2"/>
      <c r="GC3236" s="2"/>
      <c r="GD3236" s="2"/>
      <c r="GE3236" s="2"/>
      <c r="GF3236" s="2"/>
      <c r="GG3236" s="2"/>
      <c r="GH3236" s="2"/>
      <c r="GI3236" s="2"/>
      <c r="GJ3236" s="2"/>
      <c r="GK3236" s="2"/>
      <c r="GL3236" s="2"/>
      <c r="GM3236" s="2"/>
      <c r="GN3236" s="2"/>
      <c r="GO3236" s="2"/>
      <c r="GP3236" s="2"/>
      <c r="GQ3236" s="2"/>
      <c r="GR3236" s="2"/>
      <c r="GS3236" s="2"/>
      <c r="GT3236" s="2"/>
      <c r="GU3236" s="2"/>
      <c r="GV3236" s="2"/>
      <c r="GW3236" s="2"/>
      <c r="GX3236" s="2"/>
      <c r="GY3236" s="2"/>
      <c r="GZ3236" s="2"/>
      <c r="HA3236" s="2"/>
      <c r="HB3236" s="2"/>
      <c r="HC3236" s="2"/>
      <c r="HD3236" s="2"/>
      <c r="HE3236" s="2"/>
      <c r="HF3236" s="2"/>
      <c r="HG3236" s="2"/>
      <c r="HH3236" s="2"/>
      <c r="HI3236" s="2"/>
      <c r="HJ3236" s="2"/>
      <c r="HK3236" s="2"/>
      <c r="HL3236" s="2"/>
      <c r="HM3236" s="2"/>
      <c r="HN3236" s="2"/>
      <c r="HO3236" s="2"/>
      <c r="HP3236" s="2"/>
      <c r="HQ3236" s="2"/>
      <c r="HR3236" s="2"/>
      <c r="HS3236" s="2"/>
      <c r="HT3236" s="2"/>
      <c r="HU3236" s="2"/>
      <c r="HV3236" s="2"/>
      <c r="HW3236" s="2"/>
      <c r="HX3236" s="2"/>
      <c r="HY3236" s="2"/>
      <c r="HZ3236" s="2"/>
      <c r="IA3236" s="2"/>
      <c r="IB3236" s="2"/>
      <c r="IC3236" s="2"/>
      <c r="ID3236" s="2"/>
      <c r="IE3236" s="2"/>
      <c r="IF3236" s="2"/>
      <c r="IG3236" s="2"/>
      <c r="IH3236" s="2"/>
      <c r="II3236" s="2"/>
      <c r="IJ3236" s="2"/>
      <c r="IK3236" s="2"/>
      <c r="IL3236" s="2"/>
      <c r="IM3236" s="2"/>
      <c r="IN3236" s="2"/>
      <c r="IO3236" s="2"/>
      <c r="IP3236" s="2"/>
      <c r="IQ3236" s="2"/>
    </row>
    <row r="3237" spans="1:251" s="16" customFormat="1" ht="18.75" customHeight="1">
      <c r="A3237" s="8"/>
      <c r="B3237" s="25"/>
      <c r="C3237" s="135" t="s">
        <v>819</v>
      </c>
      <c r="D3237" s="136"/>
      <c r="E3237" s="136"/>
      <c r="F3237" s="136"/>
      <c r="G3237" s="136"/>
      <c r="H3237" s="136"/>
      <c r="I3237" s="136"/>
      <c r="J3237" s="136"/>
      <c r="K3237" s="136"/>
      <c r="L3237" s="136"/>
      <c r="M3237" s="136"/>
      <c r="N3237" s="136"/>
      <c r="O3237" s="136"/>
      <c r="P3237" s="136"/>
      <c r="Q3237" s="136"/>
      <c r="R3237" s="136"/>
      <c r="S3237" s="136"/>
      <c r="T3237" s="136"/>
      <c r="U3237" s="136"/>
      <c r="V3237" s="136"/>
      <c r="W3237" s="136"/>
      <c r="X3237" s="136"/>
      <c r="Y3237" s="136"/>
      <c r="Z3237" s="137"/>
      <c r="AA3237" s="138">
        <v>40132</v>
      </c>
      <c r="AB3237" s="139"/>
      <c r="AC3237" s="139"/>
      <c r="AD3237" s="139"/>
      <c r="AE3237" s="139"/>
      <c r="AF3237" s="139"/>
      <c r="AG3237" s="139"/>
      <c r="AH3237" s="139"/>
      <c r="AI3237" s="140"/>
      <c r="AJ3237" s="138">
        <v>50132</v>
      </c>
      <c r="AK3237" s="139"/>
      <c r="AL3237" s="139"/>
      <c r="AM3237" s="139"/>
      <c r="AN3237" s="139"/>
      <c r="AO3237" s="139"/>
      <c r="AP3237" s="139"/>
      <c r="AQ3237" s="139"/>
      <c r="AR3237" s="140"/>
      <c r="AS3237" s="141"/>
      <c r="AT3237" s="142"/>
      <c r="AU3237" s="142"/>
      <c r="AV3237" s="142"/>
      <c r="AW3237" s="142"/>
      <c r="AX3237" s="143"/>
      <c r="AY3237" s="2"/>
      <c r="AZ3237" s="2"/>
      <c r="BA3237" s="2"/>
      <c r="BB3237" s="2"/>
      <c r="BC3237" s="2"/>
      <c r="BD3237" s="2"/>
      <c r="BE3237" s="2"/>
      <c r="BF3237" s="2"/>
      <c r="BG3237" s="2"/>
      <c r="BH3237" s="2"/>
      <c r="BI3237" s="2"/>
      <c r="BJ3237" s="2"/>
      <c r="BK3237" s="2"/>
      <c r="BL3237" s="2"/>
      <c r="BM3237" s="2"/>
      <c r="BN3237" s="2"/>
      <c r="BO3237" s="2"/>
      <c r="BP3237" s="2"/>
      <c r="BQ3237" s="2"/>
      <c r="BR3237" s="2"/>
      <c r="BS3237" s="2"/>
      <c r="BT3237" s="2"/>
      <c r="BU3237" s="2"/>
      <c r="BV3237" s="2"/>
      <c r="BW3237" s="2"/>
      <c r="BX3237" s="2"/>
      <c r="BY3237" s="2"/>
      <c r="BZ3237" s="2"/>
      <c r="CA3237" s="2"/>
      <c r="CB3237" s="2"/>
      <c r="CC3237" s="2"/>
      <c r="CD3237" s="2"/>
      <c r="CE3237" s="2"/>
      <c r="CF3237" s="2"/>
      <c r="CG3237" s="2"/>
      <c r="CH3237" s="2"/>
      <c r="CI3237" s="2"/>
      <c r="CJ3237" s="2"/>
      <c r="CK3237" s="2"/>
      <c r="CL3237" s="2"/>
      <c r="CM3237" s="2"/>
      <c r="CN3237" s="2"/>
      <c r="CO3237" s="2"/>
      <c r="CP3237" s="2"/>
      <c r="CQ3237" s="2"/>
      <c r="CR3237" s="2"/>
      <c r="CS3237" s="2"/>
      <c r="CT3237" s="2"/>
      <c r="CU3237" s="2"/>
      <c r="CV3237" s="2"/>
      <c r="CW3237" s="2"/>
      <c r="CX3237" s="2"/>
      <c r="CY3237" s="2"/>
      <c r="CZ3237" s="2"/>
      <c r="DA3237" s="2"/>
      <c r="DB3237" s="2"/>
      <c r="DC3237" s="2"/>
      <c r="DD3237" s="2"/>
      <c r="DE3237" s="2"/>
      <c r="DF3237" s="2"/>
      <c r="DG3237" s="2"/>
      <c r="DH3237" s="2"/>
      <c r="DI3237" s="2"/>
      <c r="DJ3237" s="2"/>
      <c r="DK3237" s="2"/>
      <c r="DL3237" s="2"/>
      <c r="DM3237" s="2"/>
      <c r="DN3237" s="2"/>
      <c r="DO3237" s="2"/>
      <c r="DP3237" s="2"/>
      <c r="DQ3237" s="2"/>
      <c r="DR3237" s="2"/>
      <c r="DS3237" s="2"/>
      <c r="DT3237" s="2"/>
      <c r="DU3237" s="2"/>
      <c r="DV3237" s="2"/>
      <c r="DW3237" s="2"/>
      <c r="DX3237" s="2"/>
      <c r="DY3237" s="2"/>
      <c r="DZ3237" s="2"/>
      <c r="EA3237" s="2"/>
      <c r="EB3237" s="2"/>
      <c r="EC3237" s="2"/>
      <c r="ED3237" s="2"/>
      <c r="EE3237" s="2"/>
      <c r="EF3237" s="2"/>
      <c r="EG3237" s="2"/>
      <c r="EH3237" s="2"/>
      <c r="EI3237" s="2"/>
      <c r="EJ3237" s="2"/>
      <c r="EK3237" s="2"/>
      <c r="EL3237" s="2"/>
      <c r="EM3237" s="2"/>
      <c r="EN3237" s="2"/>
      <c r="EO3237" s="2"/>
      <c r="EP3237" s="2"/>
      <c r="EQ3237" s="2"/>
      <c r="ER3237" s="2"/>
      <c r="ES3237" s="2"/>
      <c r="ET3237" s="2"/>
      <c r="EU3237" s="2"/>
      <c r="EV3237" s="2"/>
      <c r="EW3237" s="2"/>
      <c r="EX3237" s="2"/>
      <c r="EY3237" s="2"/>
      <c r="EZ3237" s="2"/>
      <c r="FA3237" s="2"/>
      <c r="FB3237" s="2"/>
      <c r="FC3237" s="2"/>
      <c r="FD3237" s="2"/>
      <c r="FE3237" s="2"/>
      <c r="FF3237" s="2"/>
      <c r="FG3237" s="2"/>
      <c r="FH3237" s="2"/>
      <c r="FI3237" s="2"/>
      <c r="FJ3237" s="2"/>
      <c r="FK3237" s="2"/>
      <c r="FL3237" s="2"/>
      <c r="FM3237" s="2"/>
      <c r="FN3237" s="2"/>
      <c r="FO3237" s="2"/>
      <c r="FP3237" s="2"/>
      <c r="FQ3237" s="2"/>
      <c r="FR3237" s="2"/>
      <c r="FS3237" s="2"/>
      <c r="FT3237" s="2"/>
      <c r="FU3237" s="2"/>
      <c r="FV3237" s="2"/>
      <c r="FW3237" s="2"/>
      <c r="FX3237" s="2"/>
      <c r="FY3237" s="2"/>
      <c r="FZ3237" s="2"/>
      <c r="GA3237" s="2"/>
      <c r="GB3237" s="2"/>
      <c r="GC3237" s="2"/>
      <c r="GD3237" s="2"/>
      <c r="GE3237" s="2"/>
      <c r="GF3237" s="2"/>
      <c r="GG3237" s="2"/>
      <c r="GH3237" s="2"/>
      <c r="GI3237" s="2"/>
      <c r="GJ3237" s="2"/>
      <c r="GK3237" s="2"/>
      <c r="GL3237" s="2"/>
      <c r="GM3237" s="2"/>
      <c r="GN3237" s="2"/>
      <c r="GO3237" s="2"/>
      <c r="GP3237" s="2"/>
      <c r="GQ3237" s="2"/>
      <c r="GR3237" s="2"/>
      <c r="GS3237" s="2"/>
      <c r="GT3237" s="2"/>
      <c r="GU3237" s="2"/>
      <c r="GV3237" s="2"/>
      <c r="GW3237" s="2"/>
      <c r="GX3237" s="2"/>
      <c r="GY3237" s="2"/>
      <c r="GZ3237" s="2"/>
      <c r="HA3237" s="2"/>
      <c r="HB3237" s="2"/>
      <c r="HC3237" s="2"/>
      <c r="HD3237" s="2"/>
      <c r="HE3237" s="2"/>
      <c r="HF3237" s="2"/>
      <c r="HG3237" s="2"/>
      <c r="HH3237" s="2"/>
      <c r="HI3237" s="2"/>
      <c r="HJ3237" s="2"/>
      <c r="HK3237" s="2"/>
      <c r="HL3237" s="2"/>
      <c r="HM3237" s="2"/>
      <c r="HN3237" s="2"/>
      <c r="HO3237" s="2"/>
      <c r="HP3237" s="2"/>
      <c r="HQ3237" s="2"/>
      <c r="HR3237" s="2"/>
      <c r="HS3237" s="2"/>
      <c r="HT3237" s="2"/>
      <c r="HU3237" s="2"/>
      <c r="HV3237" s="2"/>
      <c r="HW3237" s="2"/>
      <c r="HX3237" s="2"/>
      <c r="HY3237" s="2"/>
      <c r="HZ3237" s="2"/>
      <c r="IA3237" s="2"/>
      <c r="IB3237" s="2"/>
      <c r="IC3237" s="2"/>
      <c r="ID3237" s="2"/>
      <c r="IE3237" s="2"/>
      <c r="IF3237" s="2"/>
      <c r="IG3237" s="2"/>
      <c r="IH3237" s="2"/>
      <c r="II3237" s="2"/>
      <c r="IJ3237" s="2"/>
      <c r="IK3237" s="2"/>
      <c r="IL3237" s="2"/>
      <c r="IM3237" s="2"/>
      <c r="IN3237" s="2"/>
      <c r="IO3237" s="2"/>
      <c r="IP3237" s="2"/>
      <c r="IQ3237" s="2"/>
    </row>
    <row r="3238" spans="1:251" s="16" customFormat="1" ht="18.75" customHeight="1">
      <c r="A3238" s="8"/>
      <c r="B3238" s="25"/>
      <c r="C3238" s="135" t="s">
        <v>365</v>
      </c>
      <c r="D3238" s="136"/>
      <c r="E3238" s="136"/>
      <c r="F3238" s="136"/>
      <c r="G3238" s="136"/>
      <c r="H3238" s="136"/>
      <c r="I3238" s="136"/>
      <c r="J3238" s="136"/>
      <c r="K3238" s="136"/>
      <c r="L3238" s="136"/>
      <c r="M3238" s="136"/>
      <c r="N3238" s="136"/>
      <c r="O3238" s="136"/>
      <c r="P3238" s="136"/>
      <c r="Q3238" s="136"/>
      <c r="R3238" s="136"/>
      <c r="S3238" s="136"/>
      <c r="T3238" s="136"/>
      <c r="U3238" s="136"/>
      <c r="V3238" s="136"/>
      <c r="W3238" s="136"/>
      <c r="X3238" s="136"/>
      <c r="Y3238" s="136"/>
      <c r="Z3238" s="137"/>
      <c r="AA3238" s="138">
        <v>15400</v>
      </c>
      <c r="AB3238" s="139"/>
      <c r="AC3238" s="139"/>
      <c r="AD3238" s="139"/>
      <c r="AE3238" s="139"/>
      <c r="AF3238" s="139"/>
      <c r="AG3238" s="139"/>
      <c r="AH3238" s="139"/>
      <c r="AI3238" s="140"/>
      <c r="AJ3238" s="138">
        <v>15400</v>
      </c>
      <c r="AK3238" s="139"/>
      <c r="AL3238" s="139"/>
      <c r="AM3238" s="139"/>
      <c r="AN3238" s="139"/>
      <c r="AO3238" s="139"/>
      <c r="AP3238" s="139"/>
      <c r="AQ3238" s="139"/>
      <c r="AR3238" s="140"/>
      <c r="AS3238" s="141"/>
      <c r="AT3238" s="142"/>
      <c r="AU3238" s="142"/>
      <c r="AV3238" s="142"/>
      <c r="AW3238" s="142"/>
      <c r="AX3238" s="143"/>
      <c r="AY3238" s="2"/>
      <c r="AZ3238" s="2"/>
      <c r="BA3238" s="2"/>
      <c r="BB3238" s="2"/>
      <c r="BC3238" s="2"/>
      <c r="BD3238" s="2"/>
      <c r="BE3238" s="2"/>
      <c r="BF3238" s="2"/>
      <c r="BG3238" s="2"/>
      <c r="BH3238" s="2"/>
      <c r="BI3238" s="2"/>
      <c r="BJ3238" s="2"/>
      <c r="BK3238" s="2"/>
      <c r="BL3238" s="2"/>
      <c r="BM3238" s="2"/>
      <c r="BN3238" s="2"/>
      <c r="BO3238" s="2"/>
      <c r="BP3238" s="2"/>
      <c r="BQ3238" s="2"/>
      <c r="BR3238" s="2"/>
      <c r="BS3238" s="2"/>
      <c r="BT3238" s="2"/>
      <c r="BU3238" s="2"/>
      <c r="BV3238" s="2"/>
      <c r="BW3238" s="2"/>
      <c r="BX3238" s="2"/>
      <c r="BY3238" s="2"/>
      <c r="BZ3238" s="2"/>
      <c r="CA3238" s="2"/>
      <c r="CB3238" s="2"/>
      <c r="CC3238" s="2"/>
      <c r="CD3238" s="2"/>
      <c r="CE3238" s="2"/>
      <c r="CF3238" s="2"/>
      <c r="CG3238" s="2"/>
      <c r="CH3238" s="2"/>
      <c r="CI3238" s="2"/>
      <c r="CJ3238" s="2"/>
      <c r="CK3238" s="2"/>
      <c r="CL3238" s="2"/>
      <c r="CM3238" s="2"/>
      <c r="CN3238" s="2"/>
      <c r="CO3238" s="2"/>
      <c r="CP3238" s="2"/>
      <c r="CQ3238" s="2"/>
      <c r="CR3238" s="2"/>
      <c r="CS3238" s="2"/>
      <c r="CT3238" s="2"/>
      <c r="CU3238" s="2"/>
      <c r="CV3238" s="2"/>
      <c r="CW3238" s="2"/>
      <c r="CX3238" s="2"/>
      <c r="CY3238" s="2"/>
      <c r="CZ3238" s="2"/>
      <c r="DA3238" s="2"/>
      <c r="DB3238" s="2"/>
      <c r="DC3238" s="2"/>
      <c r="DD3238" s="2"/>
      <c r="DE3238" s="2"/>
      <c r="DF3238" s="2"/>
      <c r="DG3238" s="2"/>
      <c r="DH3238" s="2"/>
      <c r="DI3238" s="2"/>
      <c r="DJ3238" s="2"/>
      <c r="DK3238" s="2"/>
      <c r="DL3238" s="2"/>
      <c r="DM3238" s="2"/>
      <c r="DN3238" s="2"/>
      <c r="DO3238" s="2"/>
      <c r="DP3238" s="2"/>
      <c r="DQ3238" s="2"/>
      <c r="DR3238" s="2"/>
      <c r="DS3238" s="2"/>
      <c r="DT3238" s="2"/>
      <c r="DU3238" s="2"/>
      <c r="DV3238" s="2"/>
      <c r="DW3238" s="2"/>
      <c r="DX3238" s="2"/>
      <c r="DY3238" s="2"/>
      <c r="DZ3238" s="2"/>
      <c r="EA3238" s="2"/>
      <c r="EB3238" s="2"/>
      <c r="EC3238" s="2"/>
      <c r="ED3238" s="2"/>
      <c r="EE3238" s="2"/>
      <c r="EF3238" s="2"/>
      <c r="EG3238" s="2"/>
      <c r="EH3238" s="2"/>
      <c r="EI3238" s="2"/>
      <c r="EJ3238" s="2"/>
      <c r="EK3238" s="2"/>
      <c r="EL3238" s="2"/>
      <c r="EM3238" s="2"/>
      <c r="EN3238" s="2"/>
      <c r="EO3238" s="2"/>
      <c r="EP3238" s="2"/>
      <c r="EQ3238" s="2"/>
      <c r="ER3238" s="2"/>
      <c r="ES3238" s="2"/>
      <c r="ET3238" s="2"/>
      <c r="EU3238" s="2"/>
      <c r="EV3238" s="2"/>
      <c r="EW3238" s="2"/>
      <c r="EX3238" s="2"/>
      <c r="EY3238" s="2"/>
      <c r="EZ3238" s="2"/>
      <c r="FA3238" s="2"/>
      <c r="FB3238" s="2"/>
      <c r="FC3238" s="2"/>
      <c r="FD3238" s="2"/>
      <c r="FE3238" s="2"/>
      <c r="FF3238" s="2"/>
      <c r="FG3238" s="2"/>
      <c r="FH3238" s="2"/>
      <c r="FI3238" s="2"/>
      <c r="FJ3238" s="2"/>
      <c r="FK3238" s="2"/>
      <c r="FL3238" s="2"/>
      <c r="FM3238" s="2"/>
      <c r="FN3238" s="2"/>
      <c r="FO3238" s="2"/>
      <c r="FP3238" s="2"/>
      <c r="FQ3238" s="2"/>
      <c r="FR3238" s="2"/>
      <c r="FS3238" s="2"/>
      <c r="FT3238" s="2"/>
      <c r="FU3238" s="2"/>
      <c r="FV3238" s="2"/>
      <c r="FW3238" s="2"/>
      <c r="FX3238" s="2"/>
      <c r="FY3238" s="2"/>
      <c r="FZ3238" s="2"/>
      <c r="GA3238" s="2"/>
      <c r="GB3238" s="2"/>
      <c r="GC3238" s="2"/>
      <c r="GD3238" s="2"/>
      <c r="GE3238" s="2"/>
      <c r="GF3238" s="2"/>
      <c r="GG3238" s="2"/>
      <c r="GH3238" s="2"/>
      <c r="GI3238" s="2"/>
      <c r="GJ3238" s="2"/>
      <c r="GK3238" s="2"/>
      <c r="GL3238" s="2"/>
      <c r="GM3238" s="2"/>
      <c r="GN3238" s="2"/>
      <c r="GO3238" s="2"/>
      <c r="GP3238" s="2"/>
      <c r="GQ3238" s="2"/>
      <c r="GR3238" s="2"/>
      <c r="GS3238" s="2"/>
      <c r="GT3238" s="2"/>
      <c r="GU3238" s="2"/>
      <c r="GV3238" s="2"/>
      <c r="GW3238" s="2"/>
      <c r="GX3238" s="2"/>
      <c r="GY3238" s="2"/>
      <c r="GZ3238" s="2"/>
      <c r="HA3238" s="2"/>
      <c r="HB3238" s="2"/>
      <c r="HC3238" s="2"/>
      <c r="HD3238" s="2"/>
      <c r="HE3238" s="2"/>
      <c r="HF3238" s="2"/>
      <c r="HG3238" s="2"/>
      <c r="HH3238" s="2"/>
      <c r="HI3238" s="2"/>
      <c r="HJ3238" s="2"/>
      <c r="HK3238" s="2"/>
      <c r="HL3238" s="2"/>
      <c r="HM3238" s="2"/>
      <c r="HN3238" s="2"/>
      <c r="HO3238" s="2"/>
      <c r="HP3238" s="2"/>
      <c r="HQ3238" s="2"/>
      <c r="HR3238" s="2"/>
      <c r="HS3238" s="2"/>
      <c r="HT3238" s="2"/>
      <c r="HU3238" s="2"/>
      <c r="HV3238" s="2"/>
      <c r="HW3238" s="2"/>
      <c r="HX3238" s="2"/>
      <c r="HY3238" s="2"/>
      <c r="HZ3238" s="2"/>
      <c r="IA3238" s="2"/>
      <c r="IB3238" s="2"/>
      <c r="IC3238" s="2"/>
      <c r="ID3238" s="2"/>
      <c r="IE3238" s="2"/>
      <c r="IF3238" s="2"/>
      <c r="IG3238" s="2"/>
      <c r="IH3238" s="2"/>
      <c r="II3238" s="2"/>
      <c r="IJ3238" s="2"/>
      <c r="IK3238" s="2"/>
      <c r="IL3238" s="2"/>
      <c r="IM3238" s="2"/>
      <c r="IN3238" s="2"/>
      <c r="IO3238" s="2"/>
      <c r="IP3238" s="2"/>
      <c r="IQ3238" s="2"/>
    </row>
    <row r="3239" spans="1:251" s="16" customFormat="1" ht="18.75" customHeight="1">
      <c r="A3239" s="8"/>
      <c r="B3239" s="25"/>
      <c r="C3239" s="135" t="s">
        <v>366</v>
      </c>
      <c r="D3239" s="136"/>
      <c r="E3239" s="136"/>
      <c r="F3239" s="136"/>
      <c r="G3239" s="136"/>
      <c r="H3239" s="136"/>
      <c r="I3239" s="136"/>
      <c r="J3239" s="136"/>
      <c r="K3239" s="136"/>
      <c r="L3239" s="136"/>
      <c r="M3239" s="136"/>
      <c r="N3239" s="136"/>
      <c r="O3239" s="136"/>
      <c r="P3239" s="136"/>
      <c r="Q3239" s="136"/>
      <c r="R3239" s="136"/>
      <c r="S3239" s="136"/>
      <c r="T3239" s="136"/>
      <c r="U3239" s="136"/>
      <c r="V3239" s="136"/>
      <c r="W3239" s="136"/>
      <c r="X3239" s="136"/>
      <c r="Y3239" s="136"/>
      <c r="Z3239" s="137"/>
      <c r="AA3239" s="138">
        <v>20201</v>
      </c>
      <c r="AB3239" s="139"/>
      <c r="AC3239" s="139"/>
      <c r="AD3239" s="139"/>
      <c r="AE3239" s="139"/>
      <c r="AF3239" s="139"/>
      <c r="AG3239" s="139"/>
      <c r="AH3239" s="139"/>
      <c r="AI3239" s="140"/>
      <c r="AJ3239" s="138">
        <v>3007</v>
      </c>
      <c r="AK3239" s="139"/>
      <c r="AL3239" s="139"/>
      <c r="AM3239" s="139"/>
      <c r="AN3239" s="139"/>
      <c r="AO3239" s="139"/>
      <c r="AP3239" s="139"/>
      <c r="AQ3239" s="139"/>
      <c r="AR3239" s="140"/>
      <c r="AS3239" s="141"/>
      <c r="AT3239" s="142"/>
      <c r="AU3239" s="142"/>
      <c r="AV3239" s="142"/>
      <c r="AW3239" s="142"/>
      <c r="AX3239" s="143"/>
      <c r="AY3239" s="2"/>
      <c r="AZ3239" s="2"/>
      <c r="BA3239" s="2"/>
      <c r="BB3239" s="2"/>
      <c r="BC3239" s="2"/>
      <c r="BD3239" s="2"/>
      <c r="BE3239" s="2"/>
      <c r="BF3239" s="2"/>
      <c r="BG3239" s="2"/>
      <c r="BH3239" s="2"/>
      <c r="BI3239" s="2"/>
      <c r="BJ3239" s="2"/>
      <c r="BK3239" s="2"/>
      <c r="BL3239" s="2"/>
      <c r="BM3239" s="2"/>
      <c r="BN3239" s="2"/>
      <c r="BO3239" s="2"/>
      <c r="BP3239" s="2"/>
      <c r="BQ3239" s="2"/>
      <c r="BR3239" s="2"/>
      <c r="BS3239" s="2"/>
      <c r="BT3239" s="2"/>
      <c r="BU3239" s="2"/>
      <c r="BV3239" s="2"/>
      <c r="BW3239" s="2"/>
      <c r="BX3239" s="2"/>
      <c r="BY3239" s="2"/>
      <c r="BZ3239" s="2"/>
      <c r="CA3239" s="2"/>
      <c r="CB3239" s="2"/>
      <c r="CC3239" s="2"/>
      <c r="CD3239" s="2"/>
      <c r="CE3239" s="2"/>
      <c r="CF3239" s="2"/>
      <c r="CG3239" s="2"/>
      <c r="CH3239" s="2"/>
      <c r="CI3239" s="2"/>
      <c r="CJ3239" s="2"/>
      <c r="CK3239" s="2"/>
      <c r="CL3239" s="2"/>
      <c r="CM3239" s="2"/>
      <c r="CN3239" s="2"/>
      <c r="CO3239" s="2"/>
      <c r="CP3239" s="2"/>
      <c r="CQ3239" s="2"/>
      <c r="CR3239" s="2"/>
      <c r="CS3239" s="2"/>
      <c r="CT3239" s="2"/>
      <c r="CU3239" s="2"/>
      <c r="CV3239" s="2"/>
      <c r="CW3239" s="2"/>
      <c r="CX3239" s="2"/>
      <c r="CY3239" s="2"/>
      <c r="CZ3239" s="2"/>
      <c r="DA3239" s="2"/>
      <c r="DB3239" s="2"/>
      <c r="DC3239" s="2"/>
      <c r="DD3239" s="2"/>
      <c r="DE3239" s="2"/>
      <c r="DF3239" s="2"/>
      <c r="DG3239" s="2"/>
      <c r="DH3239" s="2"/>
      <c r="DI3239" s="2"/>
      <c r="DJ3239" s="2"/>
      <c r="DK3239" s="2"/>
      <c r="DL3239" s="2"/>
      <c r="DM3239" s="2"/>
      <c r="DN3239" s="2"/>
      <c r="DO3239" s="2"/>
      <c r="DP3239" s="2"/>
      <c r="DQ3239" s="2"/>
      <c r="DR3239" s="2"/>
      <c r="DS3239" s="2"/>
      <c r="DT3239" s="2"/>
      <c r="DU3239" s="2"/>
      <c r="DV3239" s="2"/>
      <c r="DW3239" s="2"/>
      <c r="DX3239" s="2"/>
      <c r="DY3239" s="2"/>
      <c r="DZ3239" s="2"/>
      <c r="EA3239" s="2"/>
      <c r="EB3239" s="2"/>
      <c r="EC3239" s="2"/>
      <c r="ED3239" s="2"/>
      <c r="EE3239" s="2"/>
      <c r="EF3239" s="2"/>
      <c r="EG3239" s="2"/>
      <c r="EH3239" s="2"/>
      <c r="EI3239" s="2"/>
      <c r="EJ3239" s="2"/>
      <c r="EK3239" s="2"/>
      <c r="EL3239" s="2"/>
      <c r="EM3239" s="2"/>
      <c r="EN3239" s="2"/>
      <c r="EO3239" s="2"/>
      <c r="EP3239" s="2"/>
      <c r="EQ3239" s="2"/>
      <c r="ER3239" s="2"/>
      <c r="ES3239" s="2"/>
      <c r="ET3239" s="2"/>
      <c r="EU3239" s="2"/>
      <c r="EV3239" s="2"/>
      <c r="EW3239" s="2"/>
      <c r="EX3239" s="2"/>
      <c r="EY3239" s="2"/>
      <c r="EZ3239" s="2"/>
      <c r="FA3239" s="2"/>
      <c r="FB3239" s="2"/>
      <c r="FC3239" s="2"/>
      <c r="FD3239" s="2"/>
      <c r="FE3239" s="2"/>
      <c r="FF3239" s="2"/>
      <c r="FG3239" s="2"/>
      <c r="FH3239" s="2"/>
      <c r="FI3239" s="2"/>
      <c r="FJ3239" s="2"/>
      <c r="FK3239" s="2"/>
      <c r="FL3239" s="2"/>
      <c r="FM3239" s="2"/>
      <c r="FN3239" s="2"/>
      <c r="FO3239" s="2"/>
      <c r="FP3239" s="2"/>
      <c r="FQ3239" s="2"/>
      <c r="FR3239" s="2"/>
      <c r="FS3239" s="2"/>
      <c r="FT3239" s="2"/>
      <c r="FU3239" s="2"/>
      <c r="FV3239" s="2"/>
      <c r="FW3239" s="2"/>
      <c r="FX3239" s="2"/>
      <c r="FY3239" s="2"/>
      <c r="FZ3239" s="2"/>
      <c r="GA3239" s="2"/>
      <c r="GB3239" s="2"/>
      <c r="GC3239" s="2"/>
      <c r="GD3239" s="2"/>
      <c r="GE3239" s="2"/>
      <c r="GF3239" s="2"/>
      <c r="GG3239" s="2"/>
      <c r="GH3239" s="2"/>
      <c r="GI3239" s="2"/>
      <c r="GJ3239" s="2"/>
      <c r="GK3239" s="2"/>
      <c r="GL3239" s="2"/>
      <c r="GM3239" s="2"/>
      <c r="GN3239" s="2"/>
      <c r="GO3239" s="2"/>
      <c r="GP3239" s="2"/>
      <c r="GQ3239" s="2"/>
      <c r="GR3239" s="2"/>
      <c r="GS3239" s="2"/>
      <c r="GT3239" s="2"/>
      <c r="GU3239" s="2"/>
      <c r="GV3239" s="2"/>
      <c r="GW3239" s="2"/>
      <c r="GX3239" s="2"/>
      <c r="GY3239" s="2"/>
      <c r="GZ3239" s="2"/>
      <c r="HA3239" s="2"/>
      <c r="HB3239" s="2"/>
      <c r="HC3239" s="2"/>
      <c r="HD3239" s="2"/>
      <c r="HE3239" s="2"/>
      <c r="HF3239" s="2"/>
      <c r="HG3239" s="2"/>
      <c r="HH3239" s="2"/>
      <c r="HI3239" s="2"/>
      <c r="HJ3239" s="2"/>
      <c r="HK3239" s="2"/>
      <c r="HL3239" s="2"/>
      <c r="HM3239" s="2"/>
      <c r="HN3239" s="2"/>
      <c r="HO3239" s="2"/>
      <c r="HP3239" s="2"/>
      <c r="HQ3239" s="2"/>
      <c r="HR3239" s="2"/>
      <c r="HS3239" s="2"/>
      <c r="HT3239" s="2"/>
      <c r="HU3239" s="2"/>
      <c r="HV3239" s="2"/>
      <c r="HW3239" s="2"/>
      <c r="HX3239" s="2"/>
      <c r="HY3239" s="2"/>
      <c r="HZ3239" s="2"/>
      <c r="IA3239" s="2"/>
      <c r="IB3239" s="2"/>
      <c r="IC3239" s="2"/>
      <c r="ID3239" s="2"/>
      <c r="IE3239" s="2"/>
      <c r="IF3239" s="2"/>
      <c r="IG3239" s="2"/>
      <c r="IH3239" s="2"/>
      <c r="II3239" s="2"/>
      <c r="IJ3239" s="2"/>
      <c r="IK3239" s="2"/>
      <c r="IL3239" s="2"/>
      <c r="IM3239" s="2"/>
      <c r="IN3239" s="2"/>
      <c r="IO3239" s="2"/>
      <c r="IP3239" s="2"/>
      <c r="IQ3239" s="2"/>
    </row>
    <row r="3240" spans="1:251" s="16" customFormat="1" ht="18.75" customHeight="1">
      <c r="A3240" s="8"/>
      <c r="B3240" s="25"/>
      <c r="C3240" s="135" t="s">
        <v>367</v>
      </c>
      <c r="D3240" s="136"/>
      <c r="E3240" s="136"/>
      <c r="F3240" s="136"/>
      <c r="G3240" s="136"/>
      <c r="H3240" s="136"/>
      <c r="I3240" s="136"/>
      <c r="J3240" s="136"/>
      <c r="K3240" s="136"/>
      <c r="L3240" s="136"/>
      <c r="M3240" s="136"/>
      <c r="N3240" s="136"/>
      <c r="O3240" s="136"/>
      <c r="P3240" s="136"/>
      <c r="Q3240" s="136"/>
      <c r="R3240" s="136"/>
      <c r="S3240" s="136"/>
      <c r="T3240" s="136"/>
      <c r="U3240" s="136"/>
      <c r="V3240" s="136"/>
      <c r="W3240" s="136"/>
      <c r="X3240" s="136"/>
      <c r="Y3240" s="136"/>
      <c r="Z3240" s="137"/>
      <c r="AA3240" s="138">
        <v>2500</v>
      </c>
      <c r="AB3240" s="139"/>
      <c r="AC3240" s="139"/>
      <c r="AD3240" s="139"/>
      <c r="AE3240" s="139"/>
      <c r="AF3240" s="139"/>
      <c r="AG3240" s="139"/>
      <c r="AH3240" s="139"/>
      <c r="AI3240" s="140"/>
      <c r="AJ3240" s="138">
        <v>2500</v>
      </c>
      <c r="AK3240" s="139"/>
      <c r="AL3240" s="139"/>
      <c r="AM3240" s="139"/>
      <c r="AN3240" s="139"/>
      <c r="AO3240" s="139"/>
      <c r="AP3240" s="139"/>
      <c r="AQ3240" s="139"/>
      <c r="AR3240" s="140"/>
      <c r="AS3240" s="141"/>
      <c r="AT3240" s="142"/>
      <c r="AU3240" s="142"/>
      <c r="AV3240" s="142"/>
      <c r="AW3240" s="142"/>
      <c r="AX3240" s="143"/>
      <c r="AY3240" s="2"/>
      <c r="AZ3240" s="2"/>
      <c r="BA3240" s="2"/>
      <c r="BB3240" s="2"/>
      <c r="BC3240" s="2"/>
      <c r="BD3240" s="2"/>
      <c r="BE3240" s="2"/>
      <c r="BF3240" s="2"/>
      <c r="BG3240" s="2"/>
      <c r="BH3240" s="2"/>
      <c r="BI3240" s="2"/>
      <c r="BJ3240" s="2"/>
      <c r="BK3240" s="2"/>
      <c r="BL3240" s="2"/>
      <c r="BM3240" s="2"/>
      <c r="BN3240" s="2"/>
      <c r="BO3240" s="2"/>
      <c r="BP3240" s="2"/>
      <c r="BQ3240" s="2"/>
      <c r="BR3240" s="2"/>
      <c r="BS3240" s="2"/>
      <c r="BT3240" s="2"/>
      <c r="BU3240" s="2"/>
      <c r="BV3240" s="2"/>
      <c r="BW3240" s="2"/>
      <c r="BX3240" s="2"/>
      <c r="BY3240" s="2"/>
      <c r="BZ3240" s="2"/>
      <c r="CA3240" s="2"/>
      <c r="CB3240" s="2"/>
      <c r="CC3240" s="2"/>
      <c r="CD3240" s="2"/>
      <c r="CE3240" s="2"/>
      <c r="CF3240" s="2"/>
      <c r="CG3240" s="2"/>
      <c r="CH3240" s="2"/>
      <c r="CI3240" s="2"/>
      <c r="CJ3240" s="2"/>
      <c r="CK3240" s="2"/>
      <c r="CL3240" s="2"/>
      <c r="CM3240" s="2"/>
      <c r="CN3240" s="2"/>
      <c r="CO3240" s="2"/>
      <c r="CP3240" s="2"/>
      <c r="CQ3240" s="2"/>
      <c r="CR3240" s="2"/>
      <c r="CS3240" s="2"/>
      <c r="CT3240" s="2"/>
      <c r="CU3240" s="2"/>
      <c r="CV3240" s="2"/>
      <c r="CW3240" s="2"/>
      <c r="CX3240" s="2"/>
      <c r="CY3240" s="2"/>
      <c r="CZ3240" s="2"/>
      <c r="DA3240" s="2"/>
      <c r="DB3240" s="2"/>
      <c r="DC3240" s="2"/>
      <c r="DD3240" s="2"/>
      <c r="DE3240" s="2"/>
      <c r="DF3240" s="2"/>
      <c r="DG3240" s="2"/>
      <c r="DH3240" s="2"/>
      <c r="DI3240" s="2"/>
      <c r="DJ3240" s="2"/>
      <c r="DK3240" s="2"/>
      <c r="DL3240" s="2"/>
      <c r="DM3240" s="2"/>
      <c r="DN3240" s="2"/>
      <c r="DO3240" s="2"/>
      <c r="DP3240" s="2"/>
      <c r="DQ3240" s="2"/>
      <c r="DR3240" s="2"/>
      <c r="DS3240" s="2"/>
      <c r="DT3240" s="2"/>
      <c r="DU3240" s="2"/>
      <c r="DV3240" s="2"/>
      <c r="DW3240" s="2"/>
      <c r="DX3240" s="2"/>
      <c r="DY3240" s="2"/>
      <c r="DZ3240" s="2"/>
      <c r="EA3240" s="2"/>
      <c r="EB3240" s="2"/>
      <c r="EC3240" s="2"/>
      <c r="ED3240" s="2"/>
      <c r="EE3240" s="2"/>
      <c r="EF3240" s="2"/>
      <c r="EG3240" s="2"/>
      <c r="EH3240" s="2"/>
      <c r="EI3240" s="2"/>
      <c r="EJ3240" s="2"/>
      <c r="EK3240" s="2"/>
      <c r="EL3240" s="2"/>
      <c r="EM3240" s="2"/>
      <c r="EN3240" s="2"/>
      <c r="EO3240" s="2"/>
      <c r="EP3240" s="2"/>
      <c r="EQ3240" s="2"/>
      <c r="ER3240" s="2"/>
      <c r="ES3240" s="2"/>
      <c r="ET3240" s="2"/>
      <c r="EU3240" s="2"/>
      <c r="EV3240" s="2"/>
      <c r="EW3240" s="2"/>
      <c r="EX3240" s="2"/>
      <c r="EY3240" s="2"/>
      <c r="EZ3240" s="2"/>
      <c r="FA3240" s="2"/>
      <c r="FB3240" s="2"/>
      <c r="FC3240" s="2"/>
      <c r="FD3240" s="2"/>
      <c r="FE3240" s="2"/>
      <c r="FF3240" s="2"/>
      <c r="FG3240" s="2"/>
      <c r="FH3240" s="2"/>
      <c r="FI3240" s="2"/>
      <c r="FJ3240" s="2"/>
      <c r="FK3240" s="2"/>
      <c r="FL3240" s="2"/>
      <c r="FM3240" s="2"/>
      <c r="FN3240" s="2"/>
      <c r="FO3240" s="2"/>
      <c r="FP3240" s="2"/>
      <c r="FQ3240" s="2"/>
      <c r="FR3240" s="2"/>
      <c r="FS3240" s="2"/>
      <c r="FT3240" s="2"/>
      <c r="FU3240" s="2"/>
      <c r="FV3240" s="2"/>
      <c r="FW3240" s="2"/>
      <c r="FX3240" s="2"/>
      <c r="FY3240" s="2"/>
      <c r="FZ3240" s="2"/>
      <c r="GA3240" s="2"/>
      <c r="GB3240" s="2"/>
      <c r="GC3240" s="2"/>
      <c r="GD3240" s="2"/>
      <c r="GE3240" s="2"/>
      <c r="GF3240" s="2"/>
      <c r="GG3240" s="2"/>
      <c r="GH3240" s="2"/>
      <c r="GI3240" s="2"/>
      <c r="GJ3240" s="2"/>
      <c r="GK3240" s="2"/>
      <c r="GL3240" s="2"/>
      <c r="GM3240" s="2"/>
      <c r="GN3240" s="2"/>
      <c r="GO3240" s="2"/>
      <c r="GP3240" s="2"/>
      <c r="GQ3240" s="2"/>
      <c r="GR3240" s="2"/>
      <c r="GS3240" s="2"/>
      <c r="GT3240" s="2"/>
      <c r="GU3240" s="2"/>
      <c r="GV3240" s="2"/>
      <c r="GW3240" s="2"/>
      <c r="GX3240" s="2"/>
      <c r="GY3240" s="2"/>
      <c r="GZ3240" s="2"/>
      <c r="HA3240" s="2"/>
      <c r="HB3240" s="2"/>
      <c r="HC3240" s="2"/>
      <c r="HD3240" s="2"/>
      <c r="HE3240" s="2"/>
      <c r="HF3240" s="2"/>
      <c r="HG3240" s="2"/>
      <c r="HH3240" s="2"/>
      <c r="HI3240" s="2"/>
      <c r="HJ3240" s="2"/>
      <c r="HK3240" s="2"/>
      <c r="HL3240" s="2"/>
      <c r="HM3240" s="2"/>
      <c r="HN3240" s="2"/>
      <c r="HO3240" s="2"/>
      <c r="HP3240" s="2"/>
      <c r="HQ3240" s="2"/>
      <c r="HR3240" s="2"/>
      <c r="HS3240" s="2"/>
      <c r="HT3240" s="2"/>
      <c r="HU3240" s="2"/>
      <c r="HV3240" s="2"/>
      <c r="HW3240" s="2"/>
      <c r="HX3240" s="2"/>
      <c r="HY3240" s="2"/>
      <c r="HZ3240" s="2"/>
      <c r="IA3240" s="2"/>
      <c r="IB3240" s="2"/>
      <c r="IC3240" s="2"/>
      <c r="ID3240" s="2"/>
      <c r="IE3240" s="2"/>
      <c r="IF3240" s="2"/>
      <c r="IG3240" s="2"/>
      <c r="IH3240" s="2"/>
      <c r="II3240" s="2"/>
      <c r="IJ3240" s="2"/>
      <c r="IK3240" s="2"/>
      <c r="IL3240" s="2"/>
      <c r="IM3240" s="2"/>
      <c r="IN3240" s="2"/>
      <c r="IO3240" s="2"/>
      <c r="IP3240" s="2"/>
      <c r="IQ3240" s="2"/>
    </row>
    <row r="3241" spans="1:251" s="16" customFormat="1" ht="18.75" customHeight="1" thickBot="1">
      <c r="A3241" s="17"/>
      <c r="B3241" s="144" t="s">
        <v>11</v>
      </c>
      <c r="C3241" s="145"/>
      <c r="D3241" s="145"/>
      <c r="E3241" s="145"/>
      <c r="F3241" s="145"/>
      <c r="G3241" s="145"/>
      <c r="H3241" s="145"/>
      <c r="I3241" s="145"/>
      <c r="J3241" s="145"/>
      <c r="K3241" s="145"/>
      <c r="L3241" s="145"/>
      <c r="M3241" s="145"/>
      <c r="N3241" s="145"/>
      <c r="O3241" s="145"/>
      <c r="P3241" s="145"/>
      <c r="Q3241" s="145"/>
      <c r="R3241" s="145"/>
      <c r="S3241" s="145"/>
      <c r="T3241" s="145"/>
      <c r="U3241" s="145"/>
      <c r="V3241" s="145"/>
      <c r="W3241" s="145"/>
      <c r="X3241" s="145"/>
      <c r="Y3241" s="145"/>
      <c r="Z3241" s="146"/>
      <c r="AA3241" s="147">
        <f>SUM($AA$3237:$AA$3240)</f>
        <v>78233</v>
      </c>
      <c r="AB3241" s="148"/>
      <c r="AC3241" s="148"/>
      <c r="AD3241" s="148"/>
      <c r="AE3241" s="148"/>
      <c r="AF3241" s="148"/>
      <c r="AG3241" s="148"/>
      <c r="AH3241" s="148"/>
      <c r="AI3241" s="149"/>
      <c r="AJ3241" s="147">
        <f>SUM($AJ$3237:$AJ$3240)</f>
        <v>71039</v>
      </c>
      <c r="AK3241" s="148"/>
      <c r="AL3241" s="148"/>
      <c r="AM3241" s="148"/>
      <c r="AN3241" s="148"/>
      <c r="AO3241" s="148"/>
      <c r="AP3241" s="148"/>
      <c r="AQ3241" s="148"/>
      <c r="AR3241" s="149"/>
      <c r="AS3241" s="150"/>
      <c r="AT3241" s="151"/>
      <c r="AU3241" s="151"/>
      <c r="AV3241" s="151"/>
      <c r="AW3241" s="151"/>
      <c r="AX3241" s="152"/>
      <c r="AY3241" s="2"/>
      <c r="AZ3241" s="2"/>
      <c r="BA3241" s="2"/>
      <c r="BB3241" s="2"/>
      <c r="BC3241" s="2"/>
      <c r="BD3241" s="2"/>
      <c r="BE3241" s="2"/>
      <c r="BF3241" s="2"/>
      <c r="BG3241" s="2"/>
      <c r="BH3241" s="2"/>
      <c r="BI3241" s="2"/>
      <c r="BJ3241" s="2"/>
      <c r="BK3241" s="2"/>
      <c r="BL3241" s="2"/>
      <c r="BM3241" s="2"/>
      <c r="BN3241" s="2"/>
      <c r="BO3241" s="2"/>
      <c r="BP3241" s="2"/>
      <c r="BQ3241" s="2"/>
      <c r="BR3241" s="2"/>
      <c r="BS3241" s="2"/>
      <c r="BT3241" s="2"/>
      <c r="BU3241" s="2"/>
      <c r="BV3241" s="2"/>
      <c r="BW3241" s="2"/>
      <c r="BX3241" s="2"/>
      <c r="BY3241" s="2"/>
      <c r="BZ3241" s="2"/>
      <c r="CA3241" s="2"/>
      <c r="CB3241" s="2"/>
      <c r="CC3241" s="2"/>
      <c r="CD3241" s="2"/>
      <c r="CE3241" s="2"/>
      <c r="CF3241" s="2"/>
      <c r="CG3241" s="2"/>
      <c r="CH3241" s="2"/>
      <c r="CI3241" s="2"/>
      <c r="CJ3241" s="2"/>
      <c r="CK3241" s="2"/>
      <c r="CL3241" s="2"/>
      <c r="CM3241" s="2"/>
      <c r="CN3241" s="2"/>
      <c r="CO3241" s="2"/>
      <c r="CP3241" s="2"/>
      <c r="CQ3241" s="2"/>
      <c r="CR3241" s="2"/>
      <c r="CS3241" s="2"/>
      <c r="CT3241" s="2"/>
      <c r="CU3241" s="2"/>
      <c r="CV3241" s="2"/>
      <c r="CW3241" s="2"/>
      <c r="CX3241" s="2"/>
      <c r="CY3241" s="2"/>
      <c r="CZ3241" s="2"/>
      <c r="DA3241" s="2"/>
      <c r="DB3241" s="2"/>
      <c r="DC3241" s="2"/>
      <c r="DD3241" s="2"/>
      <c r="DE3241" s="2"/>
      <c r="DF3241" s="2"/>
      <c r="DG3241" s="2"/>
      <c r="DH3241" s="2"/>
      <c r="DI3241" s="2"/>
      <c r="DJ3241" s="2"/>
      <c r="DK3241" s="2"/>
      <c r="DL3241" s="2"/>
      <c r="DM3241" s="2"/>
      <c r="DN3241" s="2"/>
      <c r="DO3241" s="2"/>
      <c r="DP3241" s="2"/>
      <c r="DQ3241" s="2"/>
      <c r="DR3241" s="2"/>
      <c r="DS3241" s="2"/>
      <c r="DT3241" s="2"/>
      <c r="DU3241" s="2"/>
      <c r="DV3241" s="2"/>
      <c r="DW3241" s="2"/>
      <c r="DX3241" s="2"/>
      <c r="DY3241" s="2"/>
      <c r="DZ3241" s="2"/>
      <c r="EA3241" s="2"/>
      <c r="EB3241" s="2"/>
      <c r="EC3241" s="2"/>
      <c r="ED3241" s="2"/>
      <c r="EE3241" s="2"/>
      <c r="EF3241" s="2"/>
      <c r="EG3241" s="2"/>
      <c r="EH3241" s="2"/>
      <c r="EI3241" s="2"/>
      <c r="EJ3241" s="2"/>
      <c r="EK3241" s="2"/>
      <c r="EL3241" s="2"/>
      <c r="EM3241" s="2"/>
      <c r="EN3241" s="2"/>
      <c r="EO3241" s="2"/>
      <c r="EP3241" s="2"/>
      <c r="EQ3241" s="2"/>
      <c r="ER3241" s="2"/>
      <c r="ES3241" s="2"/>
      <c r="ET3241" s="2"/>
      <c r="EU3241" s="2"/>
      <c r="EV3241" s="2"/>
      <c r="EW3241" s="2"/>
      <c r="EX3241" s="2"/>
      <c r="EY3241" s="2"/>
      <c r="EZ3241" s="2"/>
      <c r="FA3241" s="2"/>
      <c r="FB3241" s="2"/>
      <c r="FC3241" s="2"/>
      <c r="FD3241" s="2"/>
      <c r="FE3241" s="2"/>
      <c r="FF3241" s="2"/>
      <c r="FG3241" s="2"/>
      <c r="FH3241" s="2"/>
      <c r="FI3241" s="2"/>
      <c r="FJ3241" s="2"/>
      <c r="FK3241" s="2"/>
      <c r="FL3241" s="2"/>
      <c r="FM3241" s="2"/>
      <c r="FN3241" s="2"/>
      <c r="FO3241" s="2"/>
      <c r="FP3241" s="2"/>
      <c r="FQ3241" s="2"/>
      <c r="FR3241" s="2"/>
      <c r="FS3241" s="2"/>
      <c r="FT3241" s="2"/>
      <c r="FU3241" s="2"/>
      <c r="FV3241" s="2"/>
      <c r="FW3241" s="2"/>
      <c r="FX3241" s="2"/>
      <c r="FY3241" s="2"/>
      <c r="FZ3241" s="2"/>
      <c r="GA3241" s="2"/>
      <c r="GB3241" s="2"/>
      <c r="GC3241" s="2"/>
      <c r="GD3241" s="2"/>
      <c r="GE3241" s="2"/>
      <c r="GF3241" s="2"/>
      <c r="GG3241" s="2"/>
      <c r="GH3241" s="2"/>
      <c r="GI3241" s="2"/>
      <c r="GJ3241" s="2"/>
      <c r="GK3241" s="2"/>
      <c r="GL3241" s="2"/>
      <c r="GM3241" s="2"/>
      <c r="GN3241" s="2"/>
      <c r="GO3241" s="2"/>
      <c r="GP3241" s="2"/>
      <c r="GQ3241" s="2"/>
      <c r="GR3241" s="2"/>
      <c r="GS3241" s="2"/>
      <c r="GT3241" s="2"/>
      <c r="GU3241" s="2"/>
      <c r="GV3241" s="2"/>
      <c r="GW3241" s="2"/>
      <c r="GX3241" s="2"/>
      <c r="GY3241" s="2"/>
      <c r="GZ3241" s="2"/>
      <c r="HA3241" s="2"/>
      <c r="HB3241" s="2"/>
      <c r="HC3241" s="2"/>
      <c r="HD3241" s="2"/>
      <c r="HE3241" s="2"/>
      <c r="HF3241" s="2"/>
      <c r="HG3241" s="2"/>
      <c r="HH3241" s="2"/>
      <c r="HI3241" s="2"/>
      <c r="HJ3241" s="2"/>
      <c r="HK3241" s="2"/>
      <c r="HL3241" s="2"/>
      <c r="HM3241" s="2"/>
      <c r="HN3241" s="2"/>
      <c r="HO3241" s="2"/>
      <c r="HP3241" s="2"/>
      <c r="HQ3241" s="2"/>
      <c r="HR3241" s="2"/>
      <c r="HS3241" s="2"/>
      <c r="HT3241" s="2"/>
      <c r="HU3241" s="2"/>
      <c r="HV3241" s="2"/>
      <c r="HW3241" s="2"/>
      <c r="HX3241" s="2"/>
      <c r="HY3241" s="2"/>
      <c r="HZ3241" s="2"/>
      <c r="IA3241" s="2"/>
      <c r="IB3241" s="2"/>
      <c r="IC3241" s="2"/>
      <c r="ID3241" s="2"/>
      <c r="IE3241" s="2"/>
      <c r="IF3241" s="2"/>
      <c r="IG3241" s="2"/>
      <c r="IH3241" s="2"/>
      <c r="II3241" s="2"/>
      <c r="IJ3241" s="2"/>
      <c r="IK3241" s="2"/>
      <c r="IL3241" s="2"/>
      <c r="IM3241" s="2"/>
      <c r="IN3241" s="2"/>
      <c r="IO3241" s="2"/>
      <c r="IP3241" s="2"/>
      <c r="IQ3241" s="2"/>
    </row>
    <row r="3243" spans="1:251" ht="19.2">
      <c r="A3243" s="1" t="s">
        <v>0</v>
      </c>
      <c r="AW3243" s="3"/>
      <c r="AX3243" s="4"/>
      <c r="AY3243" s="3"/>
    </row>
    <row r="3245" spans="1:251" ht="18">
      <c r="B3245" s="115" t="s">
        <v>8</v>
      </c>
      <c r="C3245" s="116"/>
      <c r="D3245" s="116"/>
      <c r="E3245" s="116"/>
      <c r="F3245" s="116"/>
      <c r="G3245" s="116"/>
      <c r="H3245" s="116"/>
      <c r="I3245" s="116"/>
      <c r="J3245" s="116"/>
      <c r="K3245" s="116"/>
      <c r="L3245" s="116"/>
      <c r="M3245" s="116"/>
      <c r="N3245" s="116"/>
      <c r="O3245" s="116"/>
      <c r="P3245" s="116"/>
      <c r="Q3245" s="116"/>
      <c r="R3245" s="116"/>
      <c r="S3245" s="116"/>
      <c r="T3245" s="116"/>
      <c r="U3245" s="116"/>
      <c r="V3245" s="116"/>
      <c r="W3245" s="116"/>
      <c r="X3245" s="116"/>
      <c r="Y3245" s="116"/>
      <c r="Z3245" s="116"/>
      <c r="AA3245" s="116"/>
      <c r="AB3245" s="116"/>
      <c r="AC3245" s="116"/>
      <c r="AD3245" s="116"/>
      <c r="AE3245" s="116"/>
      <c r="AF3245" s="116"/>
      <c r="AG3245" s="116"/>
      <c r="AH3245" s="116"/>
      <c r="AI3245" s="116"/>
      <c r="AJ3245" s="116"/>
      <c r="AK3245" s="116"/>
      <c r="AL3245" s="116"/>
      <c r="AM3245" s="116"/>
      <c r="AN3245" s="116"/>
      <c r="AO3245" s="116"/>
      <c r="AP3245" s="116"/>
      <c r="AQ3245" s="116"/>
      <c r="AR3245" s="116"/>
      <c r="AS3245" s="116"/>
      <c r="AT3245" s="116"/>
      <c r="AU3245" s="116"/>
      <c r="AV3245" s="116"/>
      <c r="AW3245" s="116"/>
      <c r="AX3245" s="116"/>
    </row>
    <row r="3246" spans="1:251">
      <c r="Z3246" s="5"/>
      <c r="AD3246" s="5"/>
      <c r="AE3246" s="5"/>
      <c r="AF3246" s="5"/>
      <c r="AG3246" s="5"/>
      <c r="AH3246" s="5"/>
      <c r="AI3246" s="5"/>
      <c r="AO3246" s="5"/>
    </row>
    <row r="3247" spans="1:251" ht="13.8" thickBot="1">
      <c r="Z3247" s="5"/>
      <c r="AD3247" s="5"/>
      <c r="AE3247" s="5"/>
      <c r="AF3247" s="5"/>
      <c r="AG3247" s="5"/>
      <c r="AH3247" s="5"/>
      <c r="AI3247" s="5"/>
      <c r="AO3247" s="5"/>
      <c r="DI3247" s="6"/>
    </row>
    <row r="3248" spans="1:251" ht="24.75" customHeight="1" thickBot="1">
      <c r="B3248" s="117" t="s">
        <v>1</v>
      </c>
      <c r="C3248" s="118"/>
      <c r="D3248" s="118"/>
      <c r="E3248" s="118"/>
      <c r="F3248" s="118"/>
      <c r="G3248" s="118"/>
      <c r="H3248" s="119" t="s">
        <v>369</v>
      </c>
      <c r="I3248" s="120"/>
      <c r="J3248" s="120"/>
      <c r="K3248" s="120"/>
      <c r="L3248" s="120"/>
      <c r="M3248" s="120"/>
      <c r="N3248" s="120"/>
      <c r="O3248" s="120"/>
      <c r="P3248" s="120"/>
      <c r="Q3248" s="120"/>
      <c r="R3248" s="120"/>
      <c r="S3248" s="120"/>
      <c r="T3248" s="120"/>
      <c r="U3248" s="120"/>
      <c r="V3248" s="120"/>
      <c r="W3248" s="120"/>
      <c r="X3248" s="120"/>
      <c r="Y3248" s="120"/>
      <c r="Z3248" s="120"/>
      <c r="AA3248" s="120"/>
      <c r="AB3248" s="120"/>
      <c r="AC3248" s="120"/>
      <c r="AD3248" s="120"/>
      <c r="AE3248" s="120"/>
      <c r="AF3248" s="120"/>
      <c r="AG3248" s="120"/>
      <c r="AH3248" s="120"/>
      <c r="AI3248" s="120"/>
      <c r="AJ3248" s="120"/>
      <c r="AK3248" s="120"/>
      <c r="AL3248" s="120"/>
      <c r="AM3248" s="120"/>
      <c r="AN3248" s="120"/>
      <c r="AO3248" s="120"/>
      <c r="AP3248" s="120"/>
      <c r="AQ3248" s="120"/>
      <c r="AR3248" s="120"/>
      <c r="AS3248" s="120"/>
      <c r="AT3248" s="120"/>
      <c r="AU3248" s="120"/>
      <c r="AV3248" s="120"/>
      <c r="AW3248" s="120"/>
      <c r="AX3248" s="121"/>
      <c r="DI3248" s="6"/>
    </row>
    <row r="3249" spans="1:113" ht="14.4">
      <c r="B3249" s="7"/>
      <c r="C3249" s="7"/>
      <c r="D3249" s="7"/>
      <c r="E3249" s="7"/>
      <c r="F3249" s="7"/>
      <c r="G3249" s="7"/>
      <c r="H3249" s="8"/>
      <c r="I3249" s="8"/>
      <c r="J3249" s="8"/>
      <c r="K3249" s="8"/>
      <c r="L3249" s="9"/>
      <c r="M3249" s="9"/>
      <c r="N3249" s="9"/>
      <c r="O3249" s="9"/>
      <c r="P3249" s="8"/>
      <c r="Q3249" s="8"/>
      <c r="R3249" s="8"/>
      <c r="S3249" s="8"/>
      <c r="T3249" s="8"/>
      <c r="U3249" s="8"/>
      <c r="V3249" s="10"/>
      <c r="W3249" s="10"/>
      <c r="X3249" s="10"/>
      <c r="Y3249" s="10"/>
      <c r="Z3249" s="10"/>
      <c r="AA3249" s="10"/>
      <c r="AB3249" s="10"/>
      <c r="AC3249" s="10"/>
      <c r="AD3249" s="10"/>
      <c r="AE3249" s="10"/>
      <c r="AF3249" s="10"/>
      <c r="AG3249" s="10"/>
      <c r="AH3249" s="10"/>
      <c r="AI3249" s="10"/>
      <c r="AJ3249" s="10"/>
      <c r="AK3249" s="10"/>
      <c r="AL3249" s="10"/>
      <c r="AM3249" s="10"/>
      <c r="AN3249" s="10"/>
      <c r="AO3249" s="10"/>
      <c r="AP3249" s="10"/>
      <c r="AQ3249" s="10"/>
      <c r="AR3249" s="10"/>
      <c r="AS3249" s="10"/>
      <c r="AT3249" s="10"/>
      <c r="AU3249" s="10"/>
      <c r="AV3249" s="10"/>
      <c r="AW3249" s="10"/>
      <c r="AX3249" s="10"/>
      <c r="DI3249" s="6"/>
    </row>
    <row r="3250" spans="1:113" ht="15" thickBot="1">
      <c r="A3250" s="11"/>
      <c r="B3250" s="10" t="s">
        <v>2</v>
      </c>
      <c r="C3250" s="8"/>
      <c r="D3250" s="8"/>
      <c r="E3250" s="8"/>
      <c r="F3250" s="8"/>
      <c r="G3250" s="8"/>
      <c r="H3250" s="8"/>
      <c r="I3250" s="8"/>
      <c r="J3250" s="8"/>
      <c r="K3250" s="8"/>
      <c r="L3250" s="9"/>
      <c r="M3250" s="9"/>
      <c r="N3250" s="9"/>
      <c r="O3250" s="9"/>
      <c r="P3250" s="8"/>
      <c r="Q3250" s="8"/>
      <c r="R3250" s="8"/>
      <c r="S3250" s="8"/>
      <c r="T3250" s="8"/>
      <c r="U3250" s="8"/>
      <c r="V3250" s="10"/>
      <c r="W3250" s="10"/>
      <c r="X3250" s="10"/>
      <c r="Y3250" s="10"/>
      <c r="Z3250" s="10"/>
      <c r="AA3250" s="10"/>
      <c r="AB3250" s="10"/>
      <c r="AC3250" s="10"/>
      <c r="AD3250" s="10"/>
      <c r="AE3250" s="10"/>
      <c r="AF3250" s="10"/>
      <c r="AG3250" s="10"/>
      <c r="AH3250" s="10"/>
      <c r="AI3250" s="10"/>
      <c r="AJ3250" s="10"/>
      <c r="AK3250" s="10"/>
      <c r="AL3250" s="10"/>
      <c r="AM3250" s="10"/>
      <c r="AN3250" s="10"/>
      <c r="AO3250" s="10"/>
      <c r="AP3250" s="10"/>
      <c r="AQ3250" s="10"/>
      <c r="AR3250" s="10"/>
      <c r="AS3250" s="10"/>
      <c r="AT3250" s="10"/>
      <c r="AU3250" s="10"/>
      <c r="AV3250" s="10"/>
      <c r="AW3250" s="10"/>
      <c r="AX3250" s="10"/>
      <c r="DI3250" s="6"/>
    </row>
    <row r="3251" spans="1:113" ht="14.4">
      <c r="A3251" s="8"/>
      <c r="B3251" s="12"/>
      <c r="C3251" s="7"/>
      <c r="D3251" s="7"/>
      <c r="E3251" s="7"/>
      <c r="F3251" s="7"/>
      <c r="G3251" s="7"/>
      <c r="H3251" s="7"/>
      <c r="I3251" s="7"/>
      <c r="J3251" s="7"/>
      <c r="K3251" s="7"/>
      <c r="L3251" s="13"/>
      <c r="M3251" s="13"/>
      <c r="N3251" s="13"/>
      <c r="O3251" s="13"/>
      <c r="P3251" s="7"/>
      <c r="Q3251" s="7"/>
      <c r="R3251" s="7"/>
      <c r="S3251" s="7"/>
      <c r="T3251" s="7"/>
      <c r="U3251" s="7"/>
      <c r="V3251" s="14"/>
      <c r="W3251" s="14"/>
      <c r="X3251" s="14"/>
      <c r="Y3251" s="14"/>
      <c r="Z3251" s="14"/>
      <c r="AA3251" s="14"/>
      <c r="AB3251" s="14"/>
      <c r="AC3251" s="14"/>
      <c r="AD3251" s="14"/>
      <c r="AE3251" s="14"/>
      <c r="AF3251" s="14"/>
      <c r="AG3251" s="14"/>
      <c r="AH3251" s="14"/>
      <c r="AI3251" s="14"/>
      <c r="AJ3251" s="14"/>
      <c r="AK3251" s="14"/>
      <c r="AL3251" s="14"/>
      <c r="AM3251" s="14"/>
      <c r="AN3251" s="14"/>
      <c r="AO3251" s="14"/>
      <c r="AP3251" s="14"/>
      <c r="AQ3251" s="14"/>
      <c r="AR3251" s="14"/>
      <c r="AS3251" s="14"/>
      <c r="AT3251" s="14"/>
      <c r="AU3251" s="14"/>
      <c r="AV3251" s="14"/>
      <c r="AW3251" s="14"/>
      <c r="AX3251" s="15"/>
    </row>
    <row r="3252" spans="1:113" ht="12" customHeight="1">
      <c r="A3252" s="8"/>
      <c r="B3252" s="122" t="s">
        <v>370</v>
      </c>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4"/>
    </row>
    <row r="3253" spans="1:113" ht="12" customHeight="1">
      <c r="A3253" s="8"/>
      <c r="B3253" s="122"/>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4"/>
      <c r="BC3253" s="16"/>
    </row>
    <row r="3254" spans="1:113" ht="12" customHeight="1">
      <c r="A3254" s="8"/>
      <c r="B3254" s="122"/>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4"/>
    </row>
    <row r="3255" spans="1:113" ht="12" customHeight="1">
      <c r="A3255" s="8"/>
      <c r="B3255" s="122"/>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4"/>
    </row>
    <row r="3256" spans="1:113" ht="12" customHeight="1">
      <c r="A3256" s="8"/>
      <c r="B3256" s="122"/>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4"/>
    </row>
    <row r="3257" spans="1:113" ht="15" thickBot="1">
      <c r="A3257" s="17"/>
      <c r="B3257" s="18"/>
      <c r="C3257" s="19"/>
      <c r="D3257" s="19"/>
      <c r="E3257" s="19"/>
      <c r="F3257" s="19"/>
      <c r="G3257" s="19"/>
      <c r="H3257" s="19"/>
      <c r="I3257" s="19"/>
      <c r="J3257" s="19"/>
      <c r="K3257" s="19"/>
      <c r="L3257" s="19"/>
      <c r="M3257" s="19"/>
      <c r="N3257" s="19"/>
      <c r="O3257" s="19"/>
      <c r="P3257" s="19"/>
      <c r="Q3257" s="19"/>
      <c r="R3257" s="19"/>
      <c r="S3257" s="19"/>
      <c r="T3257" s="19"/>
      <c r="U3257" s="19"/>
      <c r="V3257" s="19"/>
      <c r="W3257" s="19"/>
      <c r="X3257" s="19"/>
      <c r="Y3257" s="19"/>
      <c r="Z3257" s="19"/>
      <c r="AA3257" s="19"/>
      <c r="AB3257" s="19"/>
      <c r="AC3257" s="19"/>
      <c r="AD3257" s="19"/>
      <c r="AE3257" s="19"/>
      <c r="AF3257" s="19"/>
      <c r="AG3257" s="19"/>
      <c r="AH3257" s="19"/>
      <c r="AI3257" s="19"/>
      <c r="AJ3257" s="19"/>
      <c r="AK3257" s="19"/>
      <c r="AL3257" s="19"/>
      <c r="AM3257" s="19"/>
      <c r="AN3257" s="19"/>
      <c r="AO3257" s="19"/>
      <c r="AP3257" s="19"/>
      <c r="AQ3257" s="19"/>
      <c r="AR3257" s="19"/>
      <c r="AS3257" s="19"/>
      <c r="AT3257" s="19"/>
      <c r="AU3257" s="19"/>
      <c r="AV3257" s="19"/>
      <c r="AW3257" s="19"/>
      <c r="AX3257" s="20"/>
    </row>
    <row r="3258" spans="1:113">
      <c r="B3258" s="21"/>
    </row>
    <row r="3259" spans="1:113" ht="15" thickBot="1">
      <c r="A3259" s="11"/>
      <c r="B3259" s="10" t="s">
        <v>3</v>
      </c>
      <c r="C3259" s="8"/>
      <c r="D3259" s="8"/>
      <c r="E3259" s="8"/>
      <c r="F3259" s="8"/>
      <c r="G3259" s="8"/>
      <c r="H3259" s="8"/>
      <c r="I3259" s="8"/>
      <c r="J3259" s="8"/>
      <c r="K3259" s="8"/>
      <c r="L3259" s="9"/>
      <c r="M3259" s="9"/>
      <c r="N3259" s="9"/>
      <c r="O3259" s="9"/>
      <c r="P3259" s="8"/>
      <c r="Q3259" s="8"/>
      <c r="R3259" s="8"/>
      <c r="S3259" s="8"/>
      <c r="T3259" s="8"/>
      <c r="U3259" s="8"/>
      <c r="V3259" s="10"/>
      <c r="W3259" s="10"/>
      <c r="X3259" s="10"/>
      <c r="Y3259" s="10"/>
      <c r="Z3259" s="10"/>
      <c r="AA3259" s="10"/>
      <c r="AB3259" s="10"/>
      <c r="AC3259" s="10"/>
      <c r="AD3259" s="10"/>
      <c r="AE3259" s="10"/>
      <c r="AF3259" s="10"/>
      <c r="AG3259" s="10"/>
      <c r="AH3259" s="10"/>
      <c r="AI3259" s="10"/>
      <c r="AJ3259" s="10"/>
      <c r="AK3259" s="10"/>
      <c r="AL3259" s="10"/>
      <c r="AM3259" s="10"/>
      <c r="AN3259" s="10"/>
      <c r="AO3259" s="10"/>
      <c r="AP3259" s="10"/>
      <c r="AQ3259" s="10"/>
      <c r="AR3259" s="10"/>
      <c r="AS3259" s="10"/>
      <c r="AT3259" s="10"/>
      <c r="AU3259" s="10"/>
      <c r="AV3259" s="10"/>
      <c r="AW3259" s="10"/>
      <c r="AX3259" s="10"/>
      <c r="DI3259" s="6"/>
    </row>
    <row r="3260" spans="1:113" ht="14.4">
      <c r="A3260" s="8"/>
      <c r="B3260" s="12"/>
      <c r="C3260" s="7"/>
      <c r="D3260" s="7"/>
      <c r="E3260" s="7"/>
      <c r="F3260" s="7"/>
      <c r="G3260" s="7"/>
      <c r="H3260" s="7"/>
      <c r="I3260" s="7"/>
      <c r="J3260" s="7"/>
      <c r="K3260" s="7"/>
      <c r="L3260" s="13"/>
      <c r="M3260" s="13"/>
      <c r="N3260" s="13"/>
      <c r="O3260" s="13"/>
      <c r="P3260" s="7"/>
      <c r="Q3260" s="7"/>
      <c r="R3260" s="7"/>
      <c r="S3260" s="7"/>
      <c r="T3260" s="7"/>
      <c r="U3260" s="7"/>
      <c r="V3260" s="14"/>
      <c r="W3260" s="14"/>
      <c r="X3260" s="14"/>
      <c r="Y3260" s="14"/>
      <c r="Z3260" s="14"/>
      <c r="AA3260" s="14"/>
      <c r="AB3260" s="14"/>
      <c r="AC3260" s="14"/>
      <c r="AD3260" s="14"/>
      <c r="AE3260" s="14"/>
      <c r="AF3260" s="14"/>
      <c r="AG3260" s="14"/>
      <c r="AH3260" s="14"/>
      <c r="AI3260" s="14"/>
      <c r="AJ3260" s="14"/>
      <c r="AK3260" s="14"/>
      <c r="AL3260" s="14"/>
      <c r="AM3260" s="14"/>
      <c r="AN3260" s="14"/>
      <c r="AO3260" s="14"/>
      <c r="AP3260" s="14"/>
      <c r="AQ3260" s="14"/>
      <c r="AR3260" s="14"/>
      <c r="AS3260" s="14"/>
      <c r="AT3260" s="14"/>
      <c r="AU3260" s="14"/>
      <c r="AV3260" s="14"/>
      <c r="AW3260" s="14"/>
      <c r="AX3260" s="15"/>
    </row>
    <row r="3261" spans="1:113" ht="12" customHeight="1">
      <c r="A3261" s="8"/>
      <c r="B3261" s="122" t="s">
        <v>371</v>
      </c>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4"/>
    </row>
    <row r="3262" spans="1:113" ht="12" customHeight="1">
      <c r="A3262" s="8"/>
      <c r="B3262" s="122"/>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4"/>
      <c r="BC3262" s="16"/>
    </row>
    <row r="3263" spans="1:113" ht="12" customHeight="1">
      <c r="A3263" s="8"/>
      <c r="B3263" s="122"/>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4"/>
    </row>
    <row r="3264" spans="1:113" ht="12" customHeight="1">
      <c r="A3264" s="8"/>
      <c r="B3264" s="122"/>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4"/>
    </row>
    <row r="3265" spans="1:251" ht="12" customHeight="1">
      <c r="A3265" s="8"/>
      <c r="B3265" s="122"/>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4"/>
    </row>
    <row r="3266" spans="1:251" ht="15" thickBot="1">
      <c r="A3266" s="17"/>
      <c r="B3266" s="18"/>
      <c r="C3266" s="19"/>
      <c r="D3266" s="19"/>
      <c r="E3266" s="19"/>
      <c r="F3266" s="19"/>
      <c r="G3266" s="19"/>
      <c r="H3266" s="19"/>
      <c r="I3266" s="19"/>
      <c r="J3266" s="19"/>
      <c r="K3266" s="19"/>
      <c r="L3266" s="19"/>
      <c r="M3266" s="19"/>
      <c r="N3266" s="19"/>
      <c r="O3266" s="19"/>
      <c r="P3266" s="19"/>
      <c r="Q3266" s="19"/>
      <c r="R3266" s="19"/>
      <c r="S3266" s="19"/>
      <c r="T3266" s="19"/>
      <c r="U3266" s="19"/>
      <c r="V3266" s="19"/>
      <c r="W3266" s="19"/>
      <c r="X3266" s="19"/>
      <c r="Y3266" s="19"/>
      <c r="Z3266" s="19"/>
      <c r="AA3266" s="19"/>
      <c r="AB3266" s="19"/>
      <c r="AC3266" s="19"/>
      <c r="AD3266" s="19"/>
      <c r="AE3266" s="19"/>
      <c r="AF3266" s="19"/>
      <c r="AG3266" s="19"/>
      <c r="AH3266" s="19"/>
      <c r="AI3266" s="19"/>
      <c r="AJ3266" s="19"/>
      <c r="AK3266" s="19"/>
      <c r="AL3266" s="19"/>
      <c r="AM3266" s="19"/>
      <c r="AN3266" s="19"/>
      <c r="AO3266" s="19"/>
      <c r="AP3266" s="19"/>
      <c r="AQ3266" s="19"/>
      <c r="AR3266" s="19"/>
      <c r="AS3266" s="19"/>
      <c r="AT3266" s="19"/>
      <c r="AU3266" s="19"/>
      <c r="AV3266" s="19"/>
      <c r="AW3266" s="19"/>
      <c r="AX3266" s="20"/>
    </row>
    <row r="3267" spans="1:251">
      <c r="B3267" s="21"/>
    </row>
    <row r="3268" spans="1:251" ht="14.4">
      <c r="B3268" s="10" t="s">
        <v>4</v>
      </c>
      <c r="C3268" s="8"/>
      <c r="D3268" s="8"/>
      <c r="E3268" s="8"/>
      <c r="F3268" s="8"/>
      <c r="G3268" s="8"/>
      <c r="H3268" s="8"/>
      <c r="I3268" s="8"/>
      <c r="J3268" s="8"/>
      <c r="K3268" s="8"/>
      <c r="L3268" s="9"/>
      <c r="M3268" s="9"/>
      <c r="N3268" s="9"/>
      <c r="O3268" s="9"/>
      <c r="P3268" s="8"/>
      <c r="Q3268" s="8"/>
      <c r="R3268" s="8"/>
      <c r="S3268" s="8"/>
      <c r="T3268" s="8"/>
      <c r="U3268" s="8"/>
      <c r="V3268" s="10"/>
      <c r="W3268" s="10"/>
      <c r="X3268" s="10"/>
      <c r="Y3268" s="10"/>
      <c r="Z3268" s="10"/>
      <c r="AA3268" s="10"/>
      <c r="AB3268" s="10"/>
      <c r="AC3268" s="10"/>
      <c r="AD3268" s="10"/>
      <c r="AE3268" s="10"/>
      <c r="AF3268" s="10"/>
      <c r="AG3268" s="10"/>
      <c r="AH3268" s="10"/>
      <c r="AI3268" s="10"/>
      <c r="AJ3268" s="10"/>
      <c r="AK3268" s="10"/>
      <c r="AL3268" s="10"/>
      <c r="AM3268" s="10"/>
      <c r="AN3268" s="10"/>
      <c r="AO3268" s="10"/>
      <c r="AP3268" s="10"/>
      <c r="AQ3268" s="10"/>
      <c r="AR3268" s="10"/>
      <c r="AS3268" s="10"/>
      <c r="AT3268" s="10"/>
      <c r="AU3268" s="10"/>
      <c r="AV3268" s="10"/>
      <c r="AW3268" s="10"/>
      <c r="AX3268" s="10"/>
    </row>
    <row r="3269" spans="1:251" ht="15" thickBot="1">
      <c r="B3269" s="8"/>
      <c r="C3269" s="8"/>
      <c r="D3269" s="8"/>
      <c r="E3269" s="8"/>
      <c r="F3269" s="8"/>
      <c r="G3269" s="8"/>
      <c r="H3269" s="8"/>
      <c r="I3269" s="8"/>
      <c r="J3269" s="8"/>
      <c r="K3269" s="8"/>
      <c r="L3269" s="9"/>
      <c r="M3269" s="9"/>
      <c r="N3269" s="9"/>
      <c r="O3269" s="9"/>
      <c r="P3269" s="8"/>
      <c r="Q3269" s="8"/>
      <c r="R3269" s="8"/>
      <c r="S3269" s="8"/>
      <c r="T3269" s="8"/>
      <c r="U3269" s="8"/>
      <c r="V3269" s="10"/>
      <c r="W3269" s="10"/>
      <c r="X3269" s="10"/>
      <c r="Y3269" s="10"/>
      <c r="Z3269" s="10"/>
      <c r="AA3269" s="10"/>
      <c r="AB3269" s="10"/>
      <c r="AC3269" s="10"/>
      <c r="AD3269" s="10"/>
      <c r="AE3269" s="10"/>
      <c r="AF3269" s="10"/>
      <c r="AG3269" s="10"/>
      <c r="AH3269" s="10"/>
      <c r="AI3269" s="10"/>
      <c r="AJ3269" s="10"/>
      <c r="AK3269" s="10"/>
      <c r="AL3269" s="10"/>
      <c r="AM3269" s="10"/>
      <c r="AN3269" s="10"/>
      <c r="AO3269" s="10"/>
      <c r="AP3269" s="10"/>
      <c r="AQ3269" s="10"/>
      <c r="AR3269" s="10"/>
      <c r="AS3269" s="10"/>
      <c r="AT3269" s="10"/>
      <c r="AU3269" s="10"/>
      <c r="AV3269" s="10"/>
      <c r="AW3269" s="10"/>
      <c r="AX3269" s="22" t="s">
        <v>5</v>
      </c>
    </row>
    <row r="3270" spans="1:251" s="16" customFormat="1" ht="13.5" customHeight="1">
      <c r="A3270" s="8"/>
      <c r="B3270" s="125" t="s">
        <v>6</v>
      </c>
      <c r="C3270" s="126"/>
      <c r="D3270" s="126"/>
      <c r="E3270" s="126"/>
      <c r="F3270" s="126"/>
      <c r="G3270" s="126"/>
      <c r="H3270" s="126"/>
      <c r="I3270" s="126"/>
      <c r="J3270" s="126"/>
      <c r="K3270" s="126"/>
      <c r="L3270" s="126"/>
      <c r="M3270" s="126"/>
      <c r="N3270" s="126"/>
      <c r="O3270" s="126"/>
      <c r="P3270" s="126"/>
      <c r="Q3270" s="126"/>
      <c r="R3270" s="126"/>
      <c r="S3270" s="126"/>
      <c r="T3270" s="126"/>
      <c r="U3270" s="126"/>
      <c r="V3270" s="126"/>
      <c r="W3270" s="126"/>
      <c r="X3270" s="126"/>
      <c r="Y3270" s="126"/>
      <c r="Z3270" s="127"/>
      <c r="AA3270" s="131" t="s">
        <v>9</v>
      </c>
      <c r="AB3270" s="126"/>
      <c r="AC3270" s="126"/>
      <c r="AD3270" s="126"/>
      <c r="AE3270" s="126"/>
      <c r="AF3270" s="126"/>
      <c r="AG3270" s="126"/>
      <c r="AH3270" s="126"/>
      <c r="AI3270" s="127"/>
      <c r="AJ3270" s="131" t="s">
        <v>10</v>
      </c>
      <c r="AK3270" s="126"/>
      <c r="AL3270" s="126"/>
      <c r="AM3270" s="126"/>
      <c r="AN3270" s="126"/>
      <c r="AO3270" s="126"/>
      <c r="AP3270" s="126"/>
      <c r="AQ3270" s="126"/>
      <c r="AR3270" s="127"/>
      <c r="AS3270" s="131" t="s">
        <v>7</v>
      </c>
      <c r="AT3270" s="126"/>
      <c r="AU3270" s="126"/>
      <c r="AV3270" s="126"/>
      <c r="AW3270" s="126"/>
      <c r="AX3270" s="133"/>
      <c r="AY3270" s="2"/>
      <c r="AZ3270" s="2"/>
      <c r="BA3270" s="2"/>
      <c r="BB3270" s="2"/>
      <c r="BC3270" s="2"/>
      <c r="BD3270" s="2"/>
      <c r="BE3270" s="2"/>
      <c r="BF3270" s="2"/>
      <c r="BG3270" s="2"/>
      <c r="BH3270" s="2"/>
      <c r="BI3270" s="2"/>
      <c r="BJ3270" s="2"/>
      <c r="BK3270" s="2"/>
      <c r="BL3270" s="2"/>
      <c r="BM3270" s="2"/>
      <c r="BN3270" s="2"/>
      <c r="BO3270" s="2"/>
      <c r="BP3270" s="2"/>
      <c r="BQ3270" s="2"/>
      <c r="BR3270" s="2"/>
      <c r="BS3270" s="2"/>
      <c r="BT3270" s="2"/>
      <c r="BU3270" s="2"/>
      <c r="BV3270" s="2"/>
      <c r="BW3270" s="2"/>
      <c r="BX3270" s="2"/>
      <c r="BY3270" s="2"/>
      <c r="BZ3270" s="2"/>
      <c r="CA3270" s="2"/>
      <c r="CB3270" s="2"/>
      <c r="CC3270" s="2"/>
      <c r="CD3270" s="2"/>
      <c r="CE3270" s="2"/>
      <c r="CF3270" s="2"/>
      <c r="CG3270" s="2"/>
      <c r="CH3270" s="2"/>
      <c r="CI3270" s="2"/>
      <c r="CJ3270" s="2"/>
      <c r="CK3270" s="2"/>
      <c r="CL3270" s="2"/>
      <c r="CM3270" s="2"/>
      <c r="CN3270" s="2"/>
      <c r="CO3270" s="2"/>
      <c r="CP3270" s="2"/>
      <c r="CQ3270" s="2"/>
      <c r="CR3270" s="2"/>
      <c r="CS3270" s="2"/>
      <c r="CT3270" s="2"/>
      <c r="CU3270" s="2"/>
      <c r="CV3270" s="2"/>
      <c r="CW3270" s="2"/>
      <c r="CX3270" s="2"/>
      <c r="CY3270" s="2"/>
      <c r="CZ3270" s="2"/>
      <c r="DA3270" s="2"/>
      <c r="DB3270" s="2"/>
      <c r="DC3270" s="2"/>
      <c r="DD3270" s="2"/>
      <c r="DE3270" s="2"/>
      <c r="DF3270" s="2"/>
      <c r="DG3270" s="2"/>
      <c r="DH3270" s="2"/>
      <c r="DI3270" s="2"/>
      <c r="DJ3270" s="2"/>
      <c r="DK3270" s="2"/>
      <c r="DL3270" s="2"/>
      <c r="DM3270" s="2"/>
      <c r="DN3270" s="2"/>
      <c r="DO3270" s="2"/>
      <c r="DP3270" s="2"/>
      <c r="DQ3270" s="2"/>
      <c r="DR3270" s="2"/>
      <c r="DS3270" s="2"/>
      <c r="DT3270" s="2"/>
      <c r="DU3270" s="2"/>
      <c r="DV3270" s="2"/>
      <c r="DW3270" s="2"/>
      <c r="DX3270" s="2"/>
      <c r="DY3270" s="2"/>
      <c r="DZ3270" s="2"/>
      <c r="EA3270" s="2"/>
      <c r="EB3270" s="2"/>
      <c r="EC3270" s="2"/>
      <c r="ED3270" s="2"/>
      <c r="EE3270" s="2"/>
      <c r="EF3270" s="2"/>
      <c r="EG3270" s="2"/>
      <c r="EH3270" s="2"/>
      <c r="EI3270" s="2"/>
      <c r="EJ3270" s="2"/>
      <c r="EK3270" s="2"/>
      <c r="EL3270" s="2"/>
      <c r="EM3270" s="2"/>
      <c r="EN3270" s="2"/>
      <c r="EO3270" s="2"/>
      <c r="EP3270" s="2"/>
      <c r="EQ3270" s="2"/>
      <c r="ER3270" s="2"/>
      <c r="ES3270" s="2"/>
      <c r="ET3270" s="2"/>
      <c r="EU3270" s="2"/>
      <c r="EV3270" s="2"/>
      <c r="EW3270" s="2"/>
      <c r="EX3270" s="2"/>
      <c r="EY3270" s="2"/>
      <c r="EZ3270" s="2"/>
      <c r="FA3270" s="2"/>
      <c r="FB3270" s="2"/>
      <c r="FC3270" s="2"/>
      <c r="FD3270" s="2"/>
      <c r="FE3270" s="2"/>
      <c r="FF3270" s="2"/>
      <c r="FG3270" s="2"/>
      <c r="FH3270" s="2"/>
      <c r="FI3270" s="2"/>
      <c r="FJ3270" s="2"/>
      <c r="FK3270" s="2"/>
      <c r="FL3270" s="2"/>
      <c r="FM3270" s="2"/>
      <c r="FN3270" s="2"/>
      <c r="FO3270" s="2"/>
      <c r="FP3270" s="2"/>
      <c r="FQ3270" s="2"/>
      <c r="FR3270" s="2"/>
      <c r="FS3270" s="2"/>
      <c r="FT3270" s="2"/>
      <c r="FU3270" s="2"/>
      <c r="FV3270" s="2"/>
      <c r="FW3270" s="2"/>
      <c r="FX3270" s="2"/>
      <c r="FY3270" s="2"/>
      <c r="FZ3270" s="2"/>
      <c r="GA3270" s="2"/>
      <c r="GB3270" s="2"/>
      <c r="GC3270" s="2"/>
      <c r="GD3270" s="2"/>
      <c r="GE3270" s="2"/>
      <c r="GF3270" s="2"/>
      <c r="GG3270" s="2"/>
      <c r="GH3270" s="2"/>
      <c r="GI3270" s="2"/>
      <c r="GJ3270" s="2"/>
      <c r="GK3270" s="2"/>
      <c r="GL3270" s="2"/>
      <c r="GM3270" s="2"/>
      <c r="GN3270" s="2"/>
      <c r="GO3270" s="2"/>
      <c r="GP3270" s="2"/>
      <c r="GQ3270" s="2"/>
      <c r="GR3270" s="2"/>
      <c r="GS3270" s="2"/>
      <c r="GT3270" s="2"/>
      <c r="GU3270" s="2"/>
      <c r="GV3270" s="2"/>
      <c r="GW3270" s="2"/>
      <c r="GX3270" s="2"/>
      <c r="GY3270" s="2"/>
      <c r="GZ3270" s="2"/>
      <c r="HA3270" s="2"/>
      <c r="HB3270" s="2"/>
      <c r="HC3270" s="2"/>
      <c r="HD3270" s="2"/>
      <c r="HE3270" s="2"/>
      <c r="HF3270" s="2"/>
      <c r="HG3270" s="2"/>
      <c r="HH3270" s="2"/>
      <c r="HI3270" s="2"/>
      <c r="HJ3270" s="2"/>
      <c r="HK3270" s="2"/>
      <c r="HL3270" s="2"/>
      <c r="HM3270" s="2"/>
      <c r="HN3270" s="2"/>
      <c r="HO3270" s="2"/>
      <c r="HP3270" s="2"/>
      <c r="HQ3270" s="2"/>
      <c r="HR3270" s="2"/>
      <c r="HS3270" s="2"/>
      <c r="HT3270" s="2"/>
      <c r="HU3270" s="2"/>
      <c r="HV3270" s="2"/>
      <c r="HW3270" s="2"/>
      <c r="HX3270" s="2"/>
      <c r="HY3270" s="2"/>
      <c r="HZ3270" s="2"/>
      <c r="IA3270" s="2"/>
      <c r="IB3270" s="2"/>
      <c r="IC3270" s="2"/>
      <c r="ID3270" s="2"/>
      <c r="IE3270" s="2"/>
      <c r="IF3270" s="2"/>
      <c r="IG3270" s="2"/>
      <c r="IH3270" s="2"/>
      <c r="II3270" s="2"/>
      <c r="IJ3270" s="2"/>
      <c r="IK3270" s="2"/>
      <c r="IL3270" s="2"/>
      <c r="IM3270" s="2"/>
      <c r="IN3270" s="2"/>
      <c r="IO3270" s="2"/>
      <c r="IP3270" s="2"/>
      <c r="IQ3270" s="2"/>
    </row>
    <row r="3271" spans="1:251" s="16" customFormat="1">
      <c r="A3271" s="8"/>
      <c r="B3271" s="128"/>
      <c r="C3271" s="129"/>
      <c r="D3271" s="129"/>
      <c r="E3271" s="129"/>
      <c r="F3271" s="129"/>
      <c r="G3271" s="129"/>
      <c r="H3271" s="129"/>
      <c r="I3271" s="129"/>
      <c r="J3271" s="129"/>
      <c r="K3271" s="129"/>
      <c r="L3271" s="129"/>
      <c r="M3271" s="129"/>
      <c r="N3271" s="129"/>
      <c r="O3271" s="129"/>
      <c r="P3271" s="129"/>
      <c r="Q3271" s="129"/>
      <c r="R3271" s="129"/>
      <c r="S3271" s="129"/>
      <c r="T3271" s="129"/>
      <c r="U3271" s="129"/>
      <c r="V3271" s="129"/>
      <c r="W3271" s="129"/>
      <c r="X3271" s="129"/>
      <c r="Y3271" s="129"/>
      <c r="Z3271" s="130"/>
      <c r="AA3271" s="132"/>
      <c r="AB3271" s="129"/>
      <c r="AC3271" s="129"/>
      <c r="AD3271" s="129"/>
      <c r="AE3271" s="129"/>
      <c r="AF3271" s="129"/>
      <c r="AG3271" s="129"/>
      <c r="AH3271" s="129"/>
      <c r="AI3271" s="130"/>
      <c r="AJ3271" s="132"/>
      <c r="AK3271" s="129"/>
      <c r="AL3271" s="129"/>
      <c r="AM3271" s="129"/>
      <c r="AN3271" s="129"/>
      <c r="AO3271" s="129"/>
      <c r="AP3271" s="129"/>
      <c r="AQ3271" s="129"/>
      <c r="AR3271" s="130"/>
      <c r="AS3271" s="132"/>
      <c r="AT3271" s="129"/>
      <c r="AU3271" s="129"/>
      <c r="AV3271" s="129"/>
      <c r="AW3271" s="129"/>
      <c r="AX3271" s="134"/>
      <c r="AY3271" s="2"/>
      <c r="AZ3271" s="2"/>
      <c r="BA3271" s="2"/>
      <c r="BB3271" s="23"/>
      <c r="BC3271" s="24"/>
      <c r="BE3271" s="2"/>
      <c r="BF3271" s="2"/>
      <c r="BG3271" s="2"/>
      <c r="BH3271" s="2"/>
      <c r="BI3271" s="2"/>
      <c r="BJ3271" s="2"/>
      <c r="BK3271" s="2"/>
      <c r="BL3271" s="2"/>
      <c r="BM3271" s="2"/>
      <c r="BN3271" s="2"/>
      <c r="BO3271" s="2"/>
      <c r="BP3271" s="2"/>
      <c r="BQ3271" s="2"/>
      <c r="BR3271" s="2"/>
      <c r="BS3271" s="2"/>
      <c r="BT3271" s="2"/>
      <c r="BU3271" s="2"/>
      <c r="BV3271" s="2"/>
      <c r="BW3271" s="2"/>
      <c r="BX3271" s="2"/>
      <c r="BY3271" s="2"/>
      <c r="BZ3271" s="2"/>
      <c r="CA3271" s="2"/>
      <c r="CB3271" s="2"/>
      <c r="CC3271" s="2"/>
      <c r="CD3271" s="2"/>
      <c r="CE3271" s="2"/>
      <c r="CF3271" s="2"/>
      <c r="CG3271" s="2"/>
      <c r="CH3271" s="2"/>
      <c r="CI3271" s="2"/>
      <c r="CJ3271" s="2"/>
      <c r="CK3271" s="2"/>
      <c r="CL3271" s="2"/>
      <c r="CM3271" s="2"/>
      <c r="CN3271" s="2"/>
      <c r="CO3271" s="2"/>
      <c r="CP3271" s="2"/>
      <c r="CQ3271" s="2"/>
      <c r="CR3271" s="2"/>
      <c r="CS3271" s="2"/>
      <c r="CT3271" s="2"/>
      <c r="CU3271" s="2"/>
      <c r="CV3271" s="2"/>
      <c r="CW3271" s="2"/>
      <c r="CX3271" s="2"/>
      <c r="CY3271" s="2"/>
      <c r="CZ3271" s="2"/>
      <c r="DA3271" s="2"/>
      <c r="DB3271" s="2"/>
      <c r="DC3271" s="2"/>
      <c r="DD3271" s="2"/>
      <c r="DE3271" s="2"/>
      <c r="DF3271" s="2"/>
      <c r="DG3271" s="2"/>
      <c r="DH3271" s="2"/>
      <c r="DI3271" s="2"/>
      <c r="DJ3271" s="2"/>
      <c r="DK3271" s="2"/>
      <c r="DL3271" s="2"/>
      <c r="DM3271" s="2"/>
      <c r="DN3271" s="2"/>
      <c r="DO3271" s="2"/>
      <c r="DP3271" s="2"/>
      <c r="DQ3271" s="2"/>
      <c r="DR3271" s="2"/>
      <c r="DS3271" s="2"/>
      <c r="DT3271" s="2"/>
      <c r="DU3271" s="2"/>
      <c r="DV3271" s="2"/>
      <c r="DW3271" s="2"/>
      <c r="DX3271" s="2"/>
      <c r="DY3271" s="2"/>
      <c r="DZ3271" s="2"/>
      <c r="EA3271" s="2"/>
      <c r="EB3271" s="2"/>
      <c r="EC3271" s="2"/>
      <c r="ED3271" s="2"/>
      <c r="EE3271" s="2"/>
      <c r="EF3271" s="2"/>
      <c r="EG3271" s="2"/>
      <c r="EH3271" s="2"/>
      <c r="EI3271" s="2"/>
      <c r="EJ3271" s="2"/>
      <c r="EK3271" s="2"/>
      <c r="EL3271" s="2"/>
      <c r="EM3271" s="2"/>
      <c r="EN3271" s="2"/>
      <c r="EO3271" s="2"/>
      <c r="EP3271" s="2"/>
      <c r="EQ3271" s="2"/>
      <c r="ER3271" s="2"/>
      <c r="ES3271" s="2"/>
      <c r="ET3271" s="2"/>
      <c r="EU3271" s="2"/>
      <c r="EV3271" s="2"/>
      <c r="EW3271" s="2"/>
      <c r="EX3271" s="2"/>
      <c r="EY3271" s="2"/>
      <c r="EZ3271" s="2"/>
      <c r="FA3271" s="2"/>
      <c r="FB3271" s="2"/>
      <c r="FC3271" s="2"/>
      <c r="FD3271" s="2"/>
      <c r="FE3271" s="2"/>
      <c r="FF3271" s="2"/>
      <c r="FG3271" s="2"/>
      <c r="FH3271" s="2"/>
      <c r="FI3271" s="2"/>
      <c r="FJ3271" s="2"/>
      <c r="FK3271" s="2"/>
      <c r="FL3271" s="2"/>
      <c r="FM3271" s="2"/>
      <c r="FN3271" s="2"/>
      <c r="FO3271" s="2"/>
      <c r="FP3271" s="2"/>
      <c r="FQ3271" s="2"/>
      <c r="FR3271" s="2"/>
      <c r="FS3271" s="2"/>
      <c r="FT3271" s="2"/>
      <c r="FU3271" s="2"/>
      <c r="FV3271" s="2"/>
      <c r="FW3271" s="2"/>
      <c r="FX3271" s="2"/>
      <c r="FY3271" s="2"/>
      <c r="FZ3271" s="2"/>
      <c r="GA3271" s="2"/>
      <c r="GB3271" s="2"/>
      <c r="GC3271" s="2"/>
      <c r="GD3271" s="2"/>
      <c r="GE3271" s="2"/>
      <c r="GF3271" s="2"/>
      <c r="GG3271" s="2"/>
      <c r="GH3271" s="2"/>
      <c r="GI3271" s="2"/>
      <c r="GJ3271" s="2"/>
      <c r="GK3271" s="2"/>
      <c r="GL3271" s="2"/>
      <c r="GM3271" s="2"/>
      <c r="GN3271" s="2"/>
      <c r="GO3271" s="2"/>
      <c r="GP3271" s="2"/>
      <c r="GQ3271" s="2"/>
      <c r="GR3271" s="2"/>
      <c r="GS3271" s="2"/>
      <c r="GT3271" s="2"/>
      <c r="GU3271" s="2"/>
      <c r="GV3271" s="2"/>
      <c r="GW3271" s="2"/>
      <c r="GX3271" s="2"/>
      <c r="GY3271" s="2"/>
      <c r="GZ3271" s="2"/>
      <c r="HA3271" s="2"/>
      <c r="HB3271" s="2"/>
      <c r="HC3271" s="2"/>
      <c r="HD3271" s="2"/>
      <c r="HE3271" s="2"/>
      <c r="HF3271" s="2"/>
      <c r="HG3271" s="2"/>
      <c r="HH3271" s="2"/>
      <c r="HI3271" s="2"/>
      <c r="HJ3271" s="2"/>
      <c r="HK3271" s="2"/>
      <c r="HL3271" s="2"/>
      <c r="HM3271" s="2"/>
      <c r="HN3271" s="2"/>
      <c r="HO3271" s="2"/>
      <c r="HP3271" s="2"/>
      <c r="HQ3271" s="2"/>
      <c r="HR3271" s="2"/>
      <c r="HS3271" s="2"/>
      <c r="HT3271" s="2"/>
      <c r="HU3271" s="2"/>
      <c r="HV3271" s="2"/>
      <c r="HW3271" s="2"/>
      <c r="HX3271" s="2"/>
      <c r="HY3271" s="2"/>
      <c r="HZ3271" s="2"/>
      <c r="IA3271" s="2"/>
      <c r="IB3271" s="2"/>
      <c r="IC3271" s="2"/>
      <c r="ID3271" s="2"/>
      <c r="IE3271" s="2"/>
      <c r="IF3271" s="2"/>
      <c r="IG3271" s="2"/>
      <c r="IH3271" s="2"/>
      <c r="II3271" s="2"/>
      <c r="IJ3271" s="2"/>
      <c r="IK3271" s="2"/>
      <c r="IL3271" s="2"/>
      <c r="IM3271" s="2"/>
      <c r="IN3271" s="2"/>
      <c r="IO3271" s="2"/>
      <c r="IP3271" s="2"/>
      <c r="IQ3271" s="2"/>
    </row>
    <row r="3272" spans="1:251" s="16" customFormat="1" ht="18.75" customHeight="1">
      <c r="A3272" s="8"/>
      <c r="B3272" s="25"/>
      <c r="C3272" s="135" t="s">
        <v>368</v>
      </c>
      <c r="D3272" s="136"/>
      <c r="E3272" s="136"/>
      <c r="F3272" s="136"/>
      <c r="G3272" s="136"/>
      <c r="H3272" s="136"/>
      <c r="I3272" s="136"/>
      <c r="J3272" s="136"/>
      <c r="K3272" s="136"/>
      <c r="L3272" s="136"/>
      <c r="M3272" s="136"/>
      <c r="N3272" s="136"/>
      <c r="O3272" s="136"/>
      <c r="P3272" s="136"/>
      <c r="Q3272" s="136"/>
      <c r="R3272" s="136"/>
      <c r="S3272" s="136"/>
      <c r="T3272" s="136"/>
      <c r="U3272" s="136"/>
      <c r="V3272" s="136"/>
      <c r="W3272" s="136"/>
      <c r="X3272" s="136"/>
      <c r="Y3272" s="136"/>
      <c r="Z3272" s="137"/>
      <c r="AA3272" s="138">
        <v>3541</v>
      </c>
      <c r="AB3272" s="139"/>
      <c r="AC3272" s="139"/>
      <c r="AD3272" s="139"/>
      <c r="AE3272" s="139"/>
      <c r="AF3272" s="139"/>
      <c r="AG3272" s="139"/>
      <c r="AH3272" s="139"/>
      <c r="AI3272" s="140"/>
      <c r="AJ3272" s="138">
        <v>3541</v>
      </c>
      <c r="AK3272" s="139"/>
      <c r="AL3272" s="139"/>
      <c r="AM3272" s="139"/>
      <c r="AN3272" s="139"/>
      <c r="AO3272" s="139"/>
      <c r="AP3272" s="139"/>
      <c r="AQ3272" s="139"/>
      <c r="AR3272" s="140"/>
      <c r="AS3272" s="141"/>
      <c r="AT3272" s="142"/>
      <c r="AU3272" s="142"/>
      <c r="AV3272" s="142"/>
      <c r="AW3272" s="142"/>
      <c r="AX3272" s="143"/>
      <c r="AY3272" s="2"/>
      <c r="AZ3272" s="2"/>
      <c r="BA3272" s="2"/>
      <c r="BB3272" s="2"/>
      <c r="BC3272" s="2"/>
      <c r="BD3272" s="2"/>
      <c r="BE3272" s="2"/>
      <c r="BF3272" s="2"/>
      <c r="BG3272" s="2"/>
      <c r="BH3272" s="2"/>
      <c r="BI3272" s="2"/>
      <c r="BJ3272" s="2"/>
      <c r="BK3272" s="2"/>
      <c r="BL3272" s="2"/>
      <c r="BM3272" s="2"/>
      <c r="BN3272" s="2"/>
      <c r="BO3272" s="2"/>
      <c r="BP3272" s="2"/>
      <c r="BQ3272" s="2"/>
      <c r="BR3272" s="2"/>
      <c r="BS3272" s="2"/>
      <c r="BT3272" s="2"/>
      <c r="BU3272" s="2"/>
      <c r="BV3272" s="2"/>
      <c r="BW3272" s="2"/>
      <c r="BX3272" s="2"/>
      <c r="BY3272" s="2"/>
      <c r="BZ3272" s="2"/>
      <c r="CA3272" s="2"/>
      <c r="CB3272" s="2"/>
      <c r="CC3272" s="2"/>
      <c r="CD3272" s="2"/>
      <c r="CE3272" s="2"/>
      <c r="CF3272" s="2"/>
      <c r="CG3272" s="2"/>
      <c r="CH3272" s="2"/>
      <c r="CI3272" s="2"/>
      <c r="CJ3272" s="2"/>
      <c r="CK3272" s="2"/>
      <c r="CL3272" s="2"/>
      <c r="CM3272" s="2"/>
      <c r="CN3272" s="2"/>
      <c r="CO3272" s="2"/>
      <c r="CP3272" s="2"/>
      <c r="CQ3272" s="2"/>
      <c r="CR3272" s="2"/>
      <c r="CS3272" s="2"/>
      <c r="CT3272" s="2"/>
      <c r="CU3272" s="2"/>
      <c r="CV3272" s="2"/>
      <c r="CW3272" s="2"/>
      <c r="CX3272" s="2"/>
      <c r="CY3272" s="2"/>
      <c r="CZ3272" s="2"/>
      <c r="DA3272" s="2"/>
      <c r="DB3272" s="2"/>
      <c r="DC3272" s="2"/>
      <c r="DD3272" s="2"/>
      <c r="DE3272" s="2"/>
      <c r="DF3272" s="2"/>
      <c r="DG3272" s="2"/>
      <c r="DH3272" s="2"/>
      <c r="DI3272" s="2"/>
      <c r="DJ3272" s="2"/>
      <c r="DK3272" s="2"/>
      <c r="DL3272" s="2"/>
      <c r="DM3272" s="2"/>
      <c r="DN3272" s="2"/>
      <c r="DO3272" s="2"/>
      <c r="DP3272" s="2"/>
      <c r="DQ3272" s="2"/>
      <c r="DR3272" s="2"/>
      <c r="DS3272" s="2"/>
      <c r="DT3272" s="2"/>
      <c r="DU3272" s="2"/>
      <c r="DV3272" s="2"/>
      <c r="DW3272" s="2"/>
      <c r="DX3272" s="2"/>
      <c r="DY3272" s="2"/>
      <c r="DZ3272" s="2"/>
      <c r="EA3272" s="2"/>
      <c r="EB3272" s="2"/>
      <c r="EC3272" s="2"/>
      <c r="ED3272" s="2"/>
      <c r="EE3272" s="2"/>
      <c r="EF3272" s="2"/>
      <c r="EG3272" s="2"/>
      <c r="EH3272" s="2"/>
      <c r="EI3272" s="2"/>
      <c r="EJ3272" s="2"/>
      <c r="EK3272" s="2"/>
      <c r="EL3272" s="2"/>
      <c r="EM3272" s="2"/>
      <c r="EN3272" s="2"/>
      <c r="EO3272" s="2"/>
      <c r="EP3272" s="2"/>
      <c r="EQ3272" s="2"/>
      <c r="ER3272" s="2"/>
      <c r="ES3272" s="2"/>
      <c r="ET3272" s="2"/>
      <c r="EU3272" s="2"/>
      <c r="EV3272" s="2"/>
      <c r="EW3272" s="2"/>
      <c r="EX3272" s="2"/>
      <c r="EY3272" s="2"/>
      <c r="EZ3272" s="2"/>
      <c r="FA3272" s="2"/>
      <c r="FB3272" s="2"/>
      <c r="FC3272" s="2"/>
      <c r="FD3272" s="2"/>
      <c r="FE3272" s="2"/>
      <c r="FF3272" s="2"/>
      <c r="FG3272" s="2"/>
      <c r="FH3272" s="2"/>
      <c r="FI3272" s="2"/>
      <c r="FJ3272" s="2"/>
      <c r="FK3272" s="2"/>
      <c r="FL3272" s="2"/>
      <c r="FM3272" s="2"/>
      <c r="FN3272" s="2"/>
      <c r="FO3272" s="2"/>
      <c r="FP3272" s="2"/>
      <c r="FQ3272" s="2"/>
      <c r="FR3272" s="2"/>
      <c r="FS3272" s="2"/>
      <c r="FT3272" s="2"/>
      <c r="FU3272" s="2"/>
      <c r="FV3272" s="2"/>
      <c r="FW3272" s="2"/>
      <c r="FX3272" s="2"/>
      <c r="FY3272" s="2"/>
      <c r="FZ3272" s="2"/>
      <c r="GA3272" s="2"/>
      <c r="GB3272" s="2"/>
      <c r="GC3272" s="2"/>
      <c r="GD3272" s="2"/>
      <c r="GE3272" s="2"/>
      <c r="GF3272" s="2"/>
      <c r="GG3272" s="2"/>
      <c r="GH3272" s="2"/>
      <c r="GI3272" s="2"/>
      <c r="GJ3272" s="2"/>
      <c r="GK3272" s="2"/>
      <c r="GL3272" s="2"/>
      <c r="GM3272" s="2"/>
      <c r="GN3272" s="2"/>
      <c r="GO3272" s="2"/>
      <c r="GP3272" s="2"/>
      <c r="GQ3272" s="2"/>
      <c r="GR3272" s="2"/>
      <c r="GS3272" s="2"/>
      <c r="GT3272" s="2"/>
      <c r="GU3272" s="2"/>
      <c r="GV3272" s="2"/>
      <c r="GW3272" s="2"/>
      <c r="GX3272" s="2"/>
      <c r="GY3272" s="2"/>
      <c r="GZ3272" s="2"/>
      <c r="HA3272" s="2"/>
      <c r="HB3272" s="2"/>
      <c r="HC3272" s="2"/>
      <c r="HD3272" s="2"/>
      <c r="HE3272" s="2"/>
      <c r="HF3272" s="2"/>
      <c r="HG3272" s="2"/>
      <c r="HH3272" s="2"/>
      <c r="HI3272" s="2"/>
      <c r="HJ3272" s="2"/>
      <c r="HK3272" s="2"/>
      <c r="HL3272" s="2"/>
      <c r="HM3272" s="2"/>
      <c r="HN3272" s="2"/>
      <c r="HO3272" s="2"/>
      <c r="HP3272" s="2"/>
      <c r="HQ3272" s="2"/>
      <c r="HR3272" s="2"/>
      <c r="HS3272" s="2"/>
      <c r="HT3272" s="2"/>
      <c r="HU3272" s="2"/>
      <c r="HV3272" s="2"/>
      <c r="HW3272" s="2"/>
      <c r="HX3272" s="2"/>
      <c r="HY3272" s="2"/>
      <c r="HZ3272" s="2"/>
      <c r="IA3272" s="2"/>
      <c r="IB3272" s="2"/>
      <c r="IC3272" s="2"/>
      <c r="ID3272" s="2"/>
      <c r="IE3272" s="2"/>
      <c r="IF3272" s="2"/>
      <c r="IG3272" s="2"/>
      <c r="IH3272" s="2"/>
      <c r="II3272" s="2"/>
      <c r="IJ3272" s="2"/>
      <c r="IK3272" s="2"/>
      <c r="IL3272" s="2"/>
      <c r="IM3272" s="2"/>
      <c r="IN3272" s="2"/>
      <c r="IO3272" s="2"/>
      <c r="IP3272" s="2"/>
      <c r="IQ3272" s="2"/>
    </row>
    <row r="3273" spans="1:251" s="16" customFormat="1" ht="18.75" customHeight="1" thickBot="1">
      <c r="A3273" s="17"/>
      <c r="B3273" s="144" t="s">
        <v>11</v>
      </c>
      <c r="C3273" s="145"/>
      <c r="D3273" s="145"/>
      <c r="E3273" s="145"/>
      <c r="F3273" s="145"/>
      <c r="G3273" s="145"/>
      <c r="H3273" s="145"/>
      <c r="I3273" s="145"/>
      <c r="J3273" s="145"/>
      <c r="K3273" s="145"/>
      <c r="L3273" s="145"/>
      <c r="M3273" s="145"/>
      <c r="N3273" s="145"/>
      <c r="O3273" s="145"/>
      <c r="P3273" s="145"/>
      <c r="Q3273" s="145"/>
      <c r="R3273" s="145"/>
      <c r="S3273" s="145"/>
      <c r="T3273" s="145"/>
      <c r="U3273" s="145"/>
      <c r="V3273" s="145"/>
      <c r="W3273" s="145"/>
      <c r="X3273" s="145"/>
      <c r="Y3273" s="145"/>
      <c r="Z3273" s="146"/>
      <c r="AA3273" s="147">
        <f>SUM($AA$3272:$AA$3272)</f>
        <v>3541</v>
      </c>
      <c r="AB3273" s="148"/>
      <c r="AC3273" s="148"/>
      <c r="AD3273" s="148"/>
      <c r="AE3273" s="148"/>
      <c r="AF3273" s="148"/>
      <c r="AG3273" s="148"/>
      <c r="AH3273" s="148"/>
      <c r="AI3273" s="149"/>
      <c r="AJ3273" s="147">
        <f>SUM($AJ$3272:$AJ$3272)</f>
        <v>3541</v>
      </c>
      <c r="AK3273" s="148"/>
      <c r="AL3273" s="148"/>
      <c r="AM3273" s="148"/>
      <c r="AN3273" s="148"/>
      <c r="AO3273" s="148"/>
      <c r="AP3273" s="148"/>
      <c r="AQ3273" s="148"/>
      <c r="AR3273" s="149"/>
      <c r="AS3273" s="150"/>
      <c r="AT3273" s="151"/>
      <c r="AU3273" s="151"/>
      <c r="AV3273" s="151"/>
      <c r="AW3273" s="151"/>
      <c r="AX3273" s="152"/>
      <c r="AY3273" s="2"/>
      <c r="AZ3273" s="2"/>
      <c r="BA3273" s="2"/>
      <c r="BB3273" s="2"/>
      <c r="BC3273" s="2"/>
      <c r="BD3273" s="2"/>
      <c r="BE3273" s="2"/>
      <c r="BF3273" s="2"/>
      <c r="BG3273" s="2"/>
      <c r="BH3273" s="2"/>
      <c r="BI3273" s="2"/>
      <c r="BJ3273" s="2"/>
      <c r="BK3273" s="2"/>
      <c r="BL3273" s="2"/>
      <c r="BM3273" s="2"/>
      <c r="BN3273" s="2"/>
      <c r="BO3273" s="2"/>
      <c r="BP3273" s="2"/>
      <c r="BQ3273" s="2"/>
      <c r="BR3273" s="2"/>
      <c r="BS3273" s="2"/>
      <c r="BT3273" s="2"/>
      <c r="BU3273" s="2"/>
      <c r="BV3273" s="2"/>
      <c r="BW3273" s="2"/>
      <c r="BX3273" s="2"/>
      <c r="BY3273" s="2"/>
      <c r="BZ3273" s="2"/>
      <c r="CA3273" s="2"/>
      <c r="CB3273" s="2"/>
      <c r="CC3273" s="2"/>
      <c r="CD3273" s="2"/>
      <c r="CE3273" s="2"/>
      <c r="CF3273" s="2"/>
      <c r="CG3273" s="2"/>
      <c r="CH3273" s="2"/>
      <c r="CI3273" s="2"/>
      <c r="CJ3273" s="2"/>
      <c r="CK3273" s="2"/>
      <c r="CL3273" s="2"/>
      <c r="CM3273" s="2"/>
      <c r="CN3273" s="2"/>
      <c r="CO3273" s="2"/>
      <c r="CP3273" s="2"/>
      <c r="CQ3273" s="2"/>
      <c r="CR3273" s="2"/>
      <c r="CS3273" s="2"/>
      <c r="CT3273" s="2"/>
      <c r="CU3273" s="2"/>
      <c r="CV3273" s="2"/>
      <c r="CW3273" s="2"/>
      <c r="CX3273" s="2"/>
      <c r="CY3273" s="2"/>
      <c r="CZ3273" s="2"/>
      <c r="DA3273" s="2"/>
      <c r="DB3273" s="2"/>
      <c r="DC3273" s="2"/>
      <c r="DD3273" s="2"/>
      <c r="DE3273" s="2"/>
      <c r="DF3273" s="2"/>
      <c r="DG3273" s="2"/>
      <c r="DH3273" s="2"/>
      <c r="DI3273" s="2"/>
      <c r="DJ3273" s="2"/>
      <c r="DK3273" s="2"/>
      <c r="DL3273" s="2"/>
      <c r="DM3273" s="2"/>
      <c r="DN3273" s="2"/>
      <c r="DO3273" s="2"/>
      <c r="DP3273" s="2"/>
      <c r="DQ3273" s="2"/>
      <c r="DR3273" s="2"/>
      <c r="DS3273" s="2"/>
      <c r="DT3273" s="2"/>
      <c r="DU3273" s="2"/>
      <c r="DV3273" s="2"/>
      <c r="DW3273" s="2"/>
      <c r="DX3273" s="2"/>
      <c r="DY3273" s="2"/>
      <c r="DZ3273" s="2"/>
      <c r="EA3273" s="2"/>
      <c r="EB3273" s="2"/>
      <c r="EC3273" s="2"/>
      <c r="ED3273" s="2"/>
      <c r="EE3273" s="2"/>
      <c r="EF3273" s="2"/>
      <c r="EG3273" s="2"/>
      <c r="EH3273" s="2"/>
      <c r="EI3273" s="2"/>
      <c r="EJ3273" s="2"/>
      <c r="EK3273" s="2"/>
      <c r="EL3273" s="2"/>
      <c r="EM3273" s="2"/>
      <c r="EN3273" s="2"/>
      <c r="EO3273" s="2"/>
      <c r="EP3273" s="2"/>
      <c r="EQ3273" s="2"/>
      <c r="ER3273" s="2"/>
      <c r="ES3273" s="2"/>
      <c r="ET3273" s="2"/>
      <c r="EU3273" s="2"/>
      <c r="EV3273" s="2"/>
      <c r="EW3273" s="2"/>
      <c r="EX3273" s="2"/>
      <c r="EY3273" s="2"/>
      <c r="EZ3273" s="2"/>
      <c r="FA3273" s="2"/>
      <c r="FB3273" s="2"/>
      <c r="FC3273" s="2"/>
      <c r="FD3273" s="2"/>
      <c r="FE3273" s="2"/>
      <c r="FF3273" s="2"/>
      <c r="FG3273" s="2"/>
      <c r="FH3273" s="2"/>
      <c r="FI3273" s="2"/>
      <c r="FJ3273" s="2"/>
      <c r="FK3273" s="2"/>
      <c r="FL3273" s="2"/>
      <c r="FM3273" s="2"/>
      <c r="FN3273" s="2"/>
      <c r="FO3273" s="2"/>
      <c r="FP3273" s="2"/>
      <c r="FQ3273" s="2"/>
      <c r="FR3273" s="2"/>
      <c r="FS3273" s="2"/>
      <c r="FT3273" s="2"/>
      <c r="FU3273" s="2"/>
      <c r="FV3273" s="2"/>
      <c r="FW3273" s="2"/>
      <c r="FX3273" s="2"/>
      <c r="FY3273" s="2"/>
      <c r="FZ3273" s="2"/>
      <c r="GA3273" s="2"/>
      <c r="GB3273" s="2"/>
      <c r="GC3273" s="2"/>
      <c r="GD3273" s="2"/>
      <c r="GE3273" s="2"/>
      <c r="GF3273" s="2"/>
      <c r="GG3273" s="2"/>
      <c r="GH3273" s="2"/>
      <c r="GI3273" s="2"/>
      <c r="GJ3273" s="2"/>
      <c r="GK3273" s="2"/>
      <c r="GL3273" s="2"/>
      <c r="GM3273" s="2"/>
      <c r="GN3273" s="2"/>
      <c r="GO3273" s="2"/>
      <c r="GP3273" s="2"/>
      <c r="GQ3273" s="2"/>
      <c r="GR3273" s="2"/>
      <c r="GS3273" s="2"/>
      <c r="GT3273" s="2"/>
      <c r="GU3273" s="2"/>
      <c r="GV3273" s="2"/>
      <c r="GW3273" s="2"/>
      <c r="GX3273" s="2"/>
      <c r="GY3273" s="2"/>
      <c r="GZ3273" s="2"/>
      <c r="HA3273" s="2"/>
      <c r="HB3273" s="2"/>
      <c r="HC3273" s="2"/>
      <c r="HD3273" s="2"/>
      <c r="HE3273" s="2"/>
      <c r="HF3273" s="2"/>
      <c r="HG3273" s="2"/>
      <c r="HH3273" s="2"/>
      <c r="HI3273" s="2"/>
      <c r="HJ3273" s="2"/>
      <c r="HK3273" s="2"/>
      <c r="HL3273" s="2"/>
      <c r="HM3273" s="2"/>
      <c r="HN3273" s="2"/>
      <c r="HO3273" s="2"/>
      <c r="HP3273" s="2"/>
      <c r="HQ3273" s="2"/>
      <c r="HR3273" s="2"/>
      <c r="HS3273" s="2"/>
      <c r="HT3273" s="2"/>
      <c r="HU3273" s="2"/>
      <c r="HV3273" s="2"/>
      <c r="HW3273" s="2"/>
      <c r="HX3273" s="2"/>
      <c r="HY3273" s="2"/>
      <c r="HZ3273" s="2"/>
      <c r="IA3273" s="2"/>
      <c r="IB3273" s="2"/>
      <c r="IC3273" s="2"/>
      <c r="ID3273" s="2"/>
      <c r="IE3273" s="2"/>
      <c r="IF3273" s="2"/>
      <c r="IG3273" s="2"/>
      <c r="IH3273" s="2"/>
      <c r="II3273" s="2"/>
      <c r="IJ3273" s="2"/>
      <c r="IK3273" s="2"/>
      <c r="IL3273" s="2"/>
      <c r="IM3273" s="2"/>
      <c r="IN3273" s="2"/>
      <c r="IO3273" s="2"/>
      <c r="IP3273" s="2"/>
      <c r="IQ3273" s="2"/>
    </row>
    <row r="3275" spans="1:251" ht="19.2">
      <c r="A3275" s="1" t="s">
        <v>0</v>
      </c>
      <c r="AW3275" s="3"/>
      <c r="AX3275" s="4"/>
      <c r="AY3275" s="3"/>
    </row>
    <row r="3277" spans="1:251" ht="18">
      <c r="B3277" s="115" t="s">
        <v>8</v>
      </c>
      <c r="C3277" s="116"/>
      <c r="D3277" s="116"/>
      <c r="E3277" s="116"/>
      <c r="F3277" s="116"/>
      <c r="G3277" s="116"/>
      <c r="H3277" s="116"/>
      <c r="I3277" s="116"/>
      <c r="J3277" s="116"/>
      <c r="K3277" s="116"/>
      <c r="L3277" s="116"/>
      <c r="M3277" s="116"/>
      <c r="N3277" s="116"/>
      <c r="O3277" s="116"/>
      <c r="P3277" s="116"/>
      <c r="Q3277" s="116"/>
      <c r="R3277" s="116"/>
      <c r="S3277" s="116"/>
      <c r="T3277" s="116"/>
      <c r="U3277" s="116"/>
      <c r="V3277" s="116"/>
      <c r="W3277" s="116"/>
      <c r="X3277" s="116"/>
      <c r="Y3277" s="116"/>
      <c r="Z3277" s="116"/>
      <c r="AA3277" s="116"/>
      <c r="AB3277" s="116"/>
      <c r="AC3277" s="116"/>
      <c r="AD3277" s="116"/>
      <c r="AE3277" s="116"/>
      <c r="AF3277" s="116"/>
      <c r="AG3277" s="116"/>
      <c r="AH3277" s="116"/>
      <c r="AI3277" s="116"/>
      <c r="AJ3277" s="116"/>
      <c r="AK3277" s="116"/>
      <c r="AL3277" s="116"/>
      <c r="AM3277" s="116"/>
      <c r="AN3277" s="116"/>
      <c r="AO3277" s="116"/>
      <c r="AP3277" s="116"/>
      <c r="AQ3277" s="116"/>
      <c r="AR3277" s="116"/>
      <c r="AS3277" s="116"/>
      <c r="AT3277" s="116"/>
      <c r="AU3277" s="116"/>
      <c r="AV3277" s="116"/>
      <c r="AW3277" s="116"/>
      <c r="AX3277" s="116"/>
    </row>
    <row r="3278" spans="1:251">
      <c r="Z3278" s="5"/>
      <c r="AD3278" s="5"/>
      <c r="AE3278" s="5"/>
      <c r="AF3278" s="5"/>
      <c r="AG3278" s="5"/>
      <c r="AH3278" s="5"/>
      <c r="AI3278" s="5"/>
      <c r="AO3278" s="5"/>
    </row>
    <row r="3279" spans="1:251" ht="13.8" thickBot="1">
      <c r="Z3279" s="5"/>
      <c r="AD3279" s="5"/>
      <c r="AE3279" s="5"/>
      <c r="AF3279" s="5"/>
      <c r="AG3279" s="5"/>
      <c r="AH3279" s="5"/>
      <c r="AI3279" s="5"/>
      <c r="AO3279" s="5"/>
      <c r="DI3279" s="6"/>
    </row>
    <row r="3280" spans="1:251" ht="24.75" customHeight="1" thickBot="1">
      <c r="B3280" s="117" t="s">
        <v>1</v>
      </c>
      <c r="C3280" s="118"/>
      <c r="D3280" s="118"/>
      <c r="E3280" s="118"/>
      <c r="F3280" s="118"/>
      <c r="G3280" s="118"/>
      <c r="H3280" s="119" t="s">
        <v>373</v>
      </c>
      <c r="I3280" s="120"/>
      <c r="J3280" s="120"/>
      <c r="K3280" s="120"/>
      <c r="L3280" s="120"/>
      <c r="M3280" s="120"/>
      <c r="N3280" s="120"/>
      <c r="O3280" s="120"/>
      <c r="P3280" s="120"/>
      <c r="Q3280" s="120"/>
      <c r="R3280" s="120"/>
      <c r="S3280" s="120"/>
      <c r="T3280" s="120"/>
      <c r="U3280" s="120"/>
      <c r="V3280" s="120"/>
      <c r="W3280" s="120"/>
      <c r="X3280" s="120"/>
      <c r="Y3280" s="120"/>
      <c r="Z3280" s="120"/>
      <c r="AA3280" s="120"/>
      <c r="AB3280" s="120"/>
      <c r="AC3280" s="120"/>
      <c r="AD3280" s="120"/>
      <c r="AE3280" s="120"/>
      <c r="AF3280" s="120"/>
      <c r="AG3280" s="120"/>
      <c r="AH3280" s="120"/>
      <c r="AI3280" s="120"/>
      <c r="AJ3280" s="120"/>
      <c r="AK3280" s="120"/>
      <c r="AL3280" s="120"/>
      <c r="AM3280" s="120"/>
      <c r="AN3280" s="120"/>
      <c r="AO3280" s="120"/>
      <c r="AP3280" s="120"/>
      <c r="AQ3280" s="120"/>
      <c r="AR3280" s="120"/>
      <c r="AS3280" s="120"/>
      <c r="AT3280" s="120"/>
      <c r="AU3280" s="120"/>
      <c r="AV3280" s="120"/>
      <c r="AW3280" s="120"/>
      <c r="AX3280" s="121"/>
      <c r="DI3280" s="6"/>
    </row>
    <row r="3281" spans="1:113" ht="14.4">
      <c r="B3281" s="7"/>
      <c r="C3281" s="7"/>
      <c r="D3281" s="7"/>
      <c r="E3281" s="7"/>
      <c r="F3281" s="7"/>
      <c r="G3281" s="7"/>
      <c r="H3281" s="8"/>
      <c r="I3281" s="8"/>
      <c r="J3281" s="8"/>
      <c r="K3281" s="8"/>
      <c r="L3281" s="9"/>
      <c r="M3281" s="9"/>
      <c r="N3281" s="9"/>
      <c r="O3281" s="9"/>
      <c r="P3281" s="8"/>
      <c r="Q3281" s="8"/>
      <c r="R3281" s="8"/>
      <c r="S3281" s="8"/>
      <c r="T3281" s="8"/>
      <c r="U3281" s="8"/>
      <c r="V3281" s="10"/>
      <c r="W3281" s="10"/>
      <c r="X3281" s="10"/>
      <c r="Y3281" s="10"/>
      <c r="Z3281" s="10"/>
      <c r="AA3281" s="10"/>
      <c r="AB3281" s="10"/>
      <c r="AC3281" s="10"/>
      <c r="AD3281" s="10"/>
      <c r="AE3281" s="10"/>
      <c r="AF3281" s="10"/>
      <c r="AG3281" s="10"/>
      <c r="AH3281" s="10"/>
      <c r="AI3281" s="10"/>
      <c r="AJ3281" s="10"/>
      <c r="AK3281" s="10"/>
      <c r="AL3281" s="10"/>
      <c r="AM3281" s="10"/>
      <c r="AN3281" s="10"/>
      <c r="AO3281" s="10"/>
      <c r="AP3281" s="10"/>
      <c r="AQ3281" s="10"/>
      <c r="AR3281" s="10"/>
      <c r="AS3281" s="10"/>
      <c r="AT3281" s="10"/>
      <c r="AU3281" s="10"/>
      <c r="AV3281" s="10"/>
      <c r="AW3281" s="10"/>
      <c r="AX3281" s="10"/>
      <c r="DI3281" s="6"/>
    </row>
    <row r="3282" spans="1:113" ht="15" thickBot="1">
      <c r="A3282" s="11"/>
      <c r="B3282" s="10" t="s">
        <v>2</v>
      </c>
      <c r="C3282" s="8"/>
      <c r="D3282" s="8"/>
      <c r="E3282" s="8"/>
      <c r="F3282" s="8"/>
      <c r="G3282" s="8"/>
      <c r="H3282" s="8"/>
      <c r="I3282" s="8"/>
      <c r="J3282" s="8"/>
      <c r="K3282" s="8"/>
      <c r="L3282" s="9"/>
      <c r="M3282" s="9"/>
      <c r="N3282" s="9"/>
      <c r="O3282" s="9"/>
      <c r="P3282" s="8"/>
      <c r="Q3282" s="8"/>
      <c r="R3282" s="8"/>
      <c r="S3282" s="8"/>
      <c r="T3282" s="8"/>
      <c r="U3282" s="8"/>
      <c r="V3282" s="10"/>
      <c r="W3282" s="10"/>
      <c r="X3282" s="10"/>
      <c r="Y3282" s="10"/>
      <c r="Z3282" s="10"/>
      <c r="AA3282" s="10"/>
      <c r="AB3282" s="10"/>
      <c r="AC3282" s="10"/>
      <c r="AD3282" s="10"/>
      <c r="AE3282" s="10"/>
      <c r="AF3282" s="10"/>
      <c r="AG3282" s="10"/>
      <c r="AH3282" s="10"/>
      <c r="AI3282" s="10"/>
      <c r="AJ3282" s="10"/>
      <c r="AK3282" s="10"/>
      <c r="AL3282" s="10"/>
      <c r="AM3282" s="10"/>
      <c r="AN3282" s="10"/>
      <c r="AO3282" s="10"/>
      <c r="AP3282" s="10"/>
      <c r="AQ3282" s="10"/>
      <c r="AR3282" s="10"/>
      <c r="AS3282" s="10"/>
      <c r="AT3282" s="10"/>
      <c r="AU3282" s="10"/>
      <c r="AV3282" s="10"/>
      <c r="AW3282" s="10"/>
      <c r="AX3282" s="10"/>
      <c r="DI3282" s="6"/>
    </row>
    <row r="3283" spans="1:113" ht="14.4">
      <c r="A3283" s="8"/>
      <c r="B3283" s="12"/>
      <c r="C3283" s="7"/>
      <c r="D3283" s="7"/>
      <c r="E3283" s="7"/>
      <c r="F3283" s="7"/>
      <c r="G3283" s="7"/>
      <c r="H3283" s="7"/>
      <c r="I3283" s="7"/>
      <c r="J3283" s="7"/>
      <c r="K3283" s="7"/>
      <c r="L3283" s="13"/>
      <c r="M3283" s="13"/>
      <c r="N3283" s="13"/>
      <c r="O3283" s="13"/>
      <c r="P3283" s="7"/>
      <c r="Q3283" s="7"/>
      <c r="R3283" s="7"/>
      <c r="S3283" s="7"/>
      <c r="T3283" s="7"/>
      <c r="U3283" s="7"/>
      <c r="V3283" s="14"/>
      <c r="W3283" s="14"/>
      <c r="X3283" s="14"/>
      <c r="Y3283" s="14"/>
      <c r="Z3283" s="14"/>
      <c r="AA3283" s="14"/>
      <c r="AB3283" s="14"/>
      <c r="AC3283" s="14"/>
      <c r="AD3283" s="14"/>
      <c r="AE3283" s="14"/>
      <c r="AF3283" s="14"/>
      <c r="AG3283" s="14"/>
      <c r="AH3283" s="14"/>
      <c r="AI3283" s="14"/>
      <c r="AJ3283" s="14"/>
      <c r="AK3283" s="14"/>
      <c r="AL3283" s="14"/>
      <c r="AM3283" s="14"/>
      <c r="AN3283" s="14"/>
      <c r="AO3283" s="14"/>
      <c r="AP3283" s="14"/>
      <c r="AQ3283" s="14"/>
      <c r="AR3283" s="14"/>
      <c r="AS3283" s="14"/>
      <c r="AT3283" s="14"/>
      <c r="AU3283" s="14"/>
      <c r="AV3283" s="14"/>
      <c r="AW3283" s="14"/>
      <c r="AX3283" s="15"/>
    </row>
    <row r="3284" spans="1:113" ht="12" customHeight="1">
      <c r="A3284" s="8"/>
      <c r="B3284" s="122" t="s">
        <v>374</v>
      </c>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4"/>
    </row>
    <row r="3285" spans="1:113" ht="12" customHeight="1">
      <c r="A3285" s="8"/>
      <c r="B3285" s="122"/>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4"/>
      <c r="BC3285" s="16"/>
    </row>
    <row r="3286" spans="1:113" ht="12" customHeight="1">
      <c r="A3286" s="8"/>
      <c r="B3286" s="122"/>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4"/>
    </row>
    <row r="3287" spans="1:113" ht="12" customHeight="1">
      <c r="A3287" s="8"/>
      <c r="B3287" s="122"/>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4"/>
    </row>
    <row r="3288" spans="1:113" ht="12" customHeight="1">
      <c r="A3288" s="8"/>
      <c r="B3288" s="122"/>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4"/>
    </row>
    <row r="3289" spans="1:113" ht="15" thickBot="1">
      <c r="A3289" s="17"/>
      <c r="B3289" s="18"/>
      <c r="C3289" s="19"/>
      <c r="D3289" s="19"/>
      <c r="E3289" s="19"/>
      <c r="F3289" s="19"/>
      <c r="G3289" s="19"/>
      <c r="H3289" s="19"/>
      <c r="I3289" s="19"/>
      <c r="J3289" s="19"/>
      <c r="K3289" s="19"/>
      <c r="L3289" s="19"/>
      <c r="M3289" s="19"/>
      <c r="N3289" s="19"/>
      <c r="O3289" s="19"/>
      <c r="P3289" s="19"/>
      <c r="Q3289" s="19"/>
      <c r="R3289" s="19"/>
      <c r="S3289" s="19"/>
      <c r="T3289" s="19"/>
      <c r="U3289" s="19"/>
      <c r="V3289" s="19"/>
      <c r="W3289" s="19"/>
      <c r="X3289" s="19"/>
      <c r="Y3289" s="19"/>
      <c r="Z3289" s="19"/>
      <c r="AA3289" s="19"/>
      <c r="AB3289" s="19"/>
      <c r="AC3289" s="19"/>
      <c r="AD3289" s="19"/>
      <c r="AE3289" s="19"/>
      <c r="AF3289" s="19"/>
      <c r="AG3289" s="19"/>
      <c r="AH3289" s="19"/>
      <c r="AI3289" s="19"/>
      <c r="AJ3289" s="19"/>
      <c r="AK3289" s="19"/>
      <c r="AL3289" s="19"/>
      <c r="AM3289" s="19"/>
      <c r="AN3289" s="19"/>
      <c r="AO3289" s="19"/>
      <c r="AP3289" s="19"/>
      <c r="AQ3289" s="19"/>
      <c r="AR3289" s="19"/>
      <c r="AS3289" s="19"/>
      <c r="AT3289" s="19"/>
      <c r="AU3289" s="19"/>
      <c r="AV3289" s="19"/>
      <c r="AW3289" s="19"/>
      <c r="AX3289" s="20"/>
    </row>
    <row r="3290" spans="1:113">
      <c r="B3290" s="21"/>
    </row>
    <row r="3291" spans="1:113" ht="15" thickBot="1">
      <c r="A3291" s="11"/>
      <c r="B3291" s="10" t="s">
        <v>3</v>
      </c>
      <c r="C3291" s="8"/>
      <c r="D3291" s="8"/>
      <c r="E3291" s="8"/>
      <c r="F3291" s="8"/>
      <c r="G3291" s="8"/>
      <c r="H3291" s="8"/>
      <c r="I3291" s="8"/>
      <c r="J3291" s="8"/>
      <c r="K3291" s="8"/>
      <c r="L3291" s="9"/>
      <c r="M3291" s="9"/>
      <c r="N3291" s="9"/>
      <c r="O3291" s="9"/>
      <c r="P3291" s="8"/>
      <c r="Q3291" s="8"/>
      <c r="R3291" s="8"/>
      <c r="S3291" s="8"/>
      <c r="T3291" s="8"/>
      <c r="U3291" s="8"/>
      <c r="V3291" s="10"/>
      <c r="W3291" s="10"/>
      <c r="X3291" s="10"/>
      <c r="Y3291" s="10"/>
      <c r="Z3291" s="10"/>
      <c r="AA3291" s="10"/>
      <c r="AB3291" s="10"/>
      <c r="AC3291" s="10"/>
      <c r="AD3291" s="10"/>
      <c r="AE3291" s="10"/>
      <c r="AF3291" s="10"/>
      <c r="AG3291" s="10"/>
      <c r="AH3291" s="10"/>
      <c r="AI3291" s="10"/>
      <c r="AJ3291" s="10"/>
      <c r="AK3291" s="10"/>
      <c r="AL3291" s="10"/>
      <c r="AM3291" s="10"/>
      <c r="AN3291" s="10"/>
      <c r="AO3291" s="10"/>
      <c r="AP3291" s="10"/>
      <c r="AQ3291" s="10"/>
      <c r="AR3291" s="10"/>
      <c r="AS3291" s="10"/>
      <c r="AT3291" s="10"/>
      <c r="AU3291" s="10"/>
      <c r="AV3291" s="10"/>
      <c r="AW3291" s="10"/>
      <c r="AX3291" s="10"/>
      <c r="DI3291" s="6"/>
    </row>
    <row r="3292" spans="1:113" ht="14.4">
      <c r="A3292" s="8"/>
      <c r="B3292" s="12"/>
      <c r="C3292" s="7"/>
      <c r="D3292" s="7"/>
      <c r="E3292" s="7"/>
      <c r="F3292" s="7"/>
      <c r="G3292" s="7"/>
      <c r="H3292" s="7"/>
      <c r="I3292" s="7"/>
      <c r="J3292" s="7"/>
      <c r="K3292" s="7"/>
      <c r="L3292" s="13"/>
      <c r="M3292" s="13"/>
      <c r="N3292" s="13"/>
      <c r="O3292" s="13"/>
      <c r="P3292" s="7"/>
      <c r="Q3292" s="7"/>
      <c r="R3292" s="7"/>
      <c r="S3292" s="7"/>
      <c r="T3292" s="7"/>
      <c r="U3292" s="7"/>
      <c r="V3292" s="14"/>
      <c r="W3292" s="14"/>
      <c r="X3292" s="14"/>
      <c r="Y3292" s="14"/>
      <c r="Z3292" s="14"/>
      <c r="AA3292" s="14"/>
      <c r="AB3292" s="14"/>
      <c r="AC3292" s="14"/>
      <c r="AD3292" s="14"/>
      <c r="AE3292" s="14"/>
      <c r="AF3292" s="14"/>
      <c r="AG3292" s="14"/>
      <c r="AH3292" s="14"/>
      <c r="AI3292" s="14"/>
      <c r="AJ3292" s="14"/>
      <c r="AK3292" s="14"/>
      <c r="AL3292" s="14"/>
      <c r="AM3292" s="14"/>
      <c r="AN3292" s="14"/>
      <c r="AO3292" s="14"/>
      <c r="AP3292" s="14"/>
      <c r="AQ3292" s="14"/>
      <c r="AR3292" s="14"/>
      <c r="AS3292" s="14"/>
      <c r="AT3292" s="14"/>
      <c r="AU3292" s="14"/>
      <c r="AV3292" s="14"/>
      <c r="AW3292" s="14"/>
      <c r="AX3292" s="15"/>
    </row>
    <row r="3293" spans="1:113" ht="12" customHeight="1">
      <c r="A3293" s="8"/>
      <c r="B3293" s="122" t="s">
        <v>375</v>
      </c>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4"/>
    </row>
    <row r="3294" spans="1:113" ht="12" customHeight="1">
      <c r="A3294" s="8"/>
      <c r="B3294" s="122"/>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4"/>
      <c r="BC3294" s="16"/>
    </row>
    <row r="3295" spans="1:113" ht="12" customHeight="1">
      <c r="A3295" s="8"/>
      <c r="B3295" s="122"/>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4"/>
    </row>
    <row r="3296" spans="1:113" ht="12" customHeight="1">
      <c r="A3296" s="8"/>
      <c r="B3296" s="122"/>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4"/>
    </row>
    <row r="3297" spans="1:251" ht="12" customHeight="1">
      <c r="A3297" s="8"/>
      <c r="B3297" s="122"/>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4"/>
    </row>
    <row r="3298" spans="1:251" ht="15" thickBot="1">
      <c r="A3298" s="17"/>
      <c r="B3298" s="18"/>
      <c r="C3298" s="19"/>
      <c r="D3298" s="19"/>
      <c r="E3298" s="19"/>
      <c r="F3298" s="19"/>
      <c r="G3298" s="19"/>
      <c r="H3298" s="19"/>
      <c r="I3298" s="19"/>
      <c r="J3298" s="19"/>
      <c r="K3298" s="19"/>
      <c r="L3298" s="19"/>
      <c r="M3298" s="19"/>
      <c r="N3298" s="19"/>
      <c r="O3298" s="19"/>
      <c r="P3298" s="19"/>
      <c r="Q3298" s="19"/>
      <c r="R3298" s="19"/>
      <c r="S3298" s="19"/>
      <c r="T3298" s="19"/>
      <c r="U3298" s="19"/>
      <c r="V3298" s="19"/>
      <c r="W3298" s="19"/>
      <c r="X3298" s="19"/>
      <c r="Y3298" s="19"/>
      <c r="Z3298" s="19"/>
      <c r="AA3298" s="19"/>
      <c r="AB3298" s="19"/>
      <c r="AC3298" s="19"/>
      <c r="AD3298" s="19"/>
      <c r="AE3298" s="19"/>
      <c r="AF3298" s="19"/>
      <c r="AG3298" s="19"/>
      <c r="AH3298" s="19"/>
      <c r="AI3298" s="19"/>
      <c r="AJ3298" s="19"/>
      <c r="AK3298" s="19"/>
      <c r="AL3298" s="19"/>
      <c r="AM3298" s="19"/>
      <c r="AN3298" s="19"/>
      <c r="AO3298" s="19"/>
      <c r="AP3298" s="19"/>
      <c r="AQ3298" s="19"/>
      <c r="AR3298" s="19"/>
      <c r="AS3298" s="19"/>
      <c r="AT3298" s="19"/>
      <c r="AU3298" s="19"/>
      <c r="AV3298" s="19"/>
      <c r="AW3298" s="19"/>
      <c r="AX3298" s="20"/>
    </row>
    <row r="3299" spans="1:251">
      <c r="B3299" s="21"/>
    </row>
    <row r="3300" spans="1:251" ht="14.4">
      <c r="B3300" s="10" t="s">
        <v>4</v>
      </c>
      <c r="C3300" s="8"/>
      <c r="D3300" s="8"/>
      <c r="E3300" s="8"/>
      <c r="F3300" s="8"/>
      <c r="G3300" s="8"/>
      <c r="H3300" s="8"/>
      <c r="I3300" s="8"/>
      <c r="J3300" s="8"/>
      <c r="K3300" s="8"/>
      <c r="L3300" s="9"/>
      <c r="M3300" s="9"/>
      <c r="N3300" s="9"/>
      <c r="O3300" s="9"/>
      <c r="P3300" s="8"/>
      <c r="Q3300" s="8"/>
      <c r="R3300" s="8"/>
      <c r="S3300" s="8"/>
      <c r="T3300" s="8"/>
      <c r="U3300" s="8"/>
      <c r="V3300" s="10"/>
      <c r="W3300" s="10"/>
      <c r="X3300" s="10"/>
      <c r="Y3300" s="10"/>
      <c r="Z3300" s="10"/>
      <c r="AA3300" s="10"/>
      <c r="AB3300" s="10"/>
      <c r="AC3300" s="10"/>
      <c r="AD3300" s="10"/>
      <c r="AE3300" s="10"/>
      <c r="AF3300" s="10"/>
      <c r="AG3300" s="10"/>
      <c r="AH3300" s="10"/>
      <c r="AI3300" s="10"/>
      <c r="AJ3300" s="10"/>
      <c r="AK3300" s="10"/>
      <c r="AL3300" s="10"/>
      <c r="AM3300" s="10"/>
      <c r="AN3300" s="10"/>
      <c r="AO3300" s="10"/>
      <c r="AP3300" s="10"/>
      <c r="AQ3300" s="10"/>
      <c r="AR3300" s="10"/>
      <c r="AS3300" s="10"/>
      <c r="AT3300" s="10"/>
      <c r="AU3300" s="10"/>
      <c r="AV3300" s="10"/>
      <c r="AW3300" s="10"/>
      <c r="AX3300" s="10"/>
    </row>
    <row r="3301" spans="1:251" ht="15" thickBot="1">
      <c r="B3301" s="8"/>
      <c r="C3301" s="8"/>
      <c r="D3301" s="8"/>
      <c r="E3301" s="8"/>
      <c r="F3301" s="8"/>
      <c r="G3301" s="8"/>
      <c r="H3301" s="8"/>
      <c r="I3301" s="8"/>
      <c r="J3301" s="8"/>
      <c r="K3301" s="8"/>
      <c r="L3301" s="9"/>
      <c r="M3301" s="9"/>
      <c r="N3301" s="9"/>
      <c r="O3301" s="9"/>
      <c r="P3301" s="8"/>
      <c r="Q3301" s="8"/>
      <c r="R3301" s="8"/>
      <c r="S3301" s="8"/>
      <c r="T3301" s="8"/>
      <c r="U3301" s="8"/>
      <c r="V3301" s="10"/>
      <c r="W3301" s="10"/>
      <c r="X3301" s="10"/>
      <c r="Y3301" s="10"/>
      <c r="Z3301" s="10"/>
      <c r="AA3301" s="10"/>
      <c r="AB3301" s="10"/>
      <c r="AC3301" s="10"/>
      <c r="AD3301" s="10"/>
      <c r="AE3301" s="10"/>
      <c r="AF3301" s="10"/>
      <c r="AG3301" s="10"/>
      <c r="AH3301" s="10"/>
      <c r="AI3301" s="10"/>
      <c r="AJ3301" s="10"/>
      <c r="AK3301" s="10"/>
      <c r="AL3301" s="10"/>
      <c r="AM3301" s="10"/>
      <c r="AN3301" s="10"/>
      <c r="AO3301" s="10"/>
      <c r="AP3301" s="10"/>
      <c r="AQ3301" s="10"/>
      <c r="AR3301" s="10"/>
      <c r="AS3301" s="10"/>
      <c r="AT3301" s="10"/>
      <c r="AU3301" s="10"/>
      <c r="AV3301" s="10"/>
      <c r="AW3301" s="10"/>
      <c r="AX3301" s="22" t="s">
        <v>5</v>
      </c>
    </row>
    <row r="3302" spans="1:251" s="16" customFormat="1" ht="13.5" customHeight="1">
      <c r="A3302" s="8"/>
      <c r="B3302" s="125" t="s">
        <v>6</v>
      </c>
      <c r="C3302" s="126"/>
      <c r="D3302" s="126"/>
      <c r="E3302" s="126"/>
      <c r="F3302" s="126"/>
      <c r="G3302" s="126"/>
      <c r="H3302" s="126"/>
      <c r="I3302" s="126"/>
      <c r="J3302" s="126"/>
      <c r="K3302" s="126"/>
      <c r="L3302" s="126"/>
      <c r="M3302" s="126"/>
      <c r="N3302" s="126"/>
      <c r="O3302" s="126"/>
      <c r="P3302" s="126"/>
      <c r="Q3302" s="126"/>
      <c r="R3302" s="126"/>
      <c r="S3302" s="126"/>
      <c r="T3302" s="126"/>
      <c r="U3302" s="126"/>
      <c r="V3302" s="126"/>
      <c r="W3302" s="126"/>
      <c r="X3302" s="126"/>
      <c r="Y3302" s="126"/>
      <c r="Z3302" s="127"/>
      <c r="AA3302" s="131" t="s">
        <v>9</v>
      </c>
      <c r="AB3302" s="126"/>
      <c r="AC3302" s="126"/>
      <c r="AD3302" s="126"/>
      <c r="AE3302" s="126"/>
      <c r="AF3302" s="126"/>
      <c r="AG3302" s="126"/>
      <c r="AH3302" s="126"/>
      <c r="AI3302" s="127"/>
      <c r="AJ3302" s="131" t="s">
        <v>10</v>
      </c>
      <c r="AK3302" s="126"/>
      <c r="AL3302" s="126"/>
      <c r="AM3302" s="126"/>
      <c r="AN3302" s="126"/>
      <c r="AO3302" s="126"/>
      <c r="AP3302" s="126"/>
      <c r="AQ3302" s="126"/>
      <c r="AR3302" s="127"/>
      <c r="AS3302" s="131" t="s">
        <v>7</v>
      </c>
      <c r="AT3302" s="126"/>
      <c r="AU3302" s="126"/>
      <c r="AV3302" s="126"/>
      <c r="AW3302" s="126"/>
      <c r="AX3302" s="133"/>
      <c r="AY3302" s="2"/>
      <c r="AZ3302" s="2"/>
      <c r="BA3302" s="2"/>
      <c r="BB3302" s="2"/>
      <c r="BC3302" s="2"/>
      <c r="BD3302" s="2"/>
      <c r="BE3302" s="2"/>
      <c r="BF3302" s="2"/>
      <c r="BG3302" s="2"/>
      <c r="BH3302" s="2"/>
      <c r="BI3302" s="2"/>
      <c r="BJ3302" s="2"/>
      <c r="BK3302" s="2"/>
      <c r="BL3302" s="2"/>
      <c r="BM3302" s="2"/>
      <c r="BN3302" s="2"/>
      <c r="BO3302" s="2"/>
      <c r="BP3302" s="2"/>
      <c r="BQ3302" s="2"/>
      <c r="BR3302" s="2"/>
      <c r="BS3302" s="2"/>
      <c r="BT3302" s="2"/>
      <c r="BU3302" s="2"/>
      <c r="BV3302" s="2"/>
      <c r="BW3302" s="2"/>
      <c r="BX3302" s="2"/>
      <c r="BY3302" s="2"/>
      <c r="BZ3302" s="2"/>
      <c r="CA3302" s="2"/>
      <c r="CB3302" s="2"/>
      <c r="CC3302" s="2"/>
      <c r="CD3302" s="2"/>
      <c r="CE3302" s="2"/>
      <c r="CF3302" s="2"/>
      <c r="CG3302" s="2"/>
      <c r="CH3302" s="2"/>
      <c r="CI3302" s="2"/>
      <c r="CJ3302" s="2"/>
      <c r="CK3302" s="2"/>
      <c r="CL3302" s="2"/>
      <c r="CM3302" s="2"/>
      <c r="CN3302" s="2"/>
      <c r="CO3302" s="2"/>
      <c r="CP3302" s="2"/>
      <c r="CQ3302" s="2"/>
      <c r="CR3302" s="2"/>
      <c r="CS3302" s="2"/>
      <c r="CT3302" s="2"/>
      <c r="CU3302" s="2"/>
      <c r="CV3302" s="2"/>
      <c r="CW3302" s="2"/>
      <c r="CX3302" s="2"/>
      <c r="CY3302" s="2"/>
      <c r="CZ3302" s="2"/>
      <c r="DA3302" s="2"/>
      <c r="DB3302" s="2"/>
      <c r="DC3302" s="2"/>
      <c r="DD3302" s="2"/>
      <c r="DE3302" s="2"/>
      <c r="DF3302" s="2"/>
      <c r="DG3302" s="2"/>
      <c r="DH3302" s="2"/>
      <c r="DI3302" s="2"/>
      <c r="DJ3302" s="2"/>
      <c r="DK3302" s="2"/>
      <c r="DL3302" s="2"/>
      <c r="DM3302" s="2"/>
      <c r="DN3302" s="2"/>
      <c r="DO3302" s="2"/>
      <c r="DP3302" s="2"/>
      <c r="DQ3302" s="2"/>
      <c r="DR3302" s="2"/>
      <c r="DS3302" s="2"/>
      <c r="DT3302" s="2"/>
      <c r="DU3302" s="2"/>
      <c r="DV3302" s="2"/>
      <c r="DW3302" s="2"/>
      <c r="DX3302" s="2"/>
      <c r="DY3302" s="2"/>
      <c r="DZ3302" s="2"/>
      <c r="EA3302" s="2"/>
      <c r="EB3302" s="2"/>
      <c r="EC3302" s="2"/>
      <c r="ED3302" s="2"/>
      <c r="EE3302" s="2"/>
      <c r="EF3302" s="2"/>
      <c r="EG3302" s="2"/>
      <c r="EH3302" s="2"/>
      <c r="EI3302" s="2"/>
      <c r="EJ3302" s="2"/>
      <c r="EK3302" s="2"/>
      <c r="EL3302" s="2"/>
      <c r="EM3302" s="2"/>
      <c r="EN3302" s="2"/>
      <c r="EO3302" s="2"/>
      <c r="EP3302" s="2"/>
      <c r="EQ3302" s="2"/>
      <c r="ER3302" s="2"/>
      <c r="ES3302" s="2"/>
      <c r="ET3302" s="2"/>
      <c r="EU3302" s="2"/>
      <c r="EV3302" s="2"/>
      <c r="EW3302" s="2"/>
      <c r="EX3302" s="2"/>
      <c r="EY3302" s="2"/>
      <c r="EZ3302" s="2"/>
      <c r="FA3302" s="2"/>
      <c r="FB3302" s="2"/>
      <c r="FC3302" s="2"/>
      <c r="FD3302" s="2"/>
      <c r="FE3302" s="2"/>
      <c r="FF3302" s="2"/>
      <c r="FG3302" s="2"/>
      <c r="FH3302" s="2"/>
      <c r="FI3302" s="2"/>
      <c r="FJ3302" s="2"/>
      <c r="FK3302" s="2"/>
      <c r="FL3302" s="2"/>
      <c r="FM3302" s="2"/>
      <c r="FN3302" s="2"/>
      <c r="FO3302" s="2"/>
      <c r="FP3302" s="2"/>
      <c r="FQ3302" s="2"/>
      <c r="FR3302" s="2"/>
      <c r="FS3302" s="2"/>
      <c r="FT3302" s="2"/>
      <c r="FU3302" s="2"/>
      <c r="FV3302" s="2"/>
      <c r="FW3302" s="2"/>
      <c r="FX3302" s="2"/>
      <c r="FY3302" s="2"/>
      <c r="FZ3302" s="2"/>
      <c r="GA3302" s="2"/>
      <c r="GB3302" s="2"/>
      <c r="GC3302" s="2"/>
      <c r="GD3302" s="2"/>
      <c r="GE3302" s="2"/>
      <c r="GF3302" s="2"/>
      <c r="GG3302" s="2"/>
      <c r="GH3302" s="2"/>
      <c r="GI3302" s="2"/>
      <c r="GJ3302" s="2"/>
      <c r="GK3302" s="2"/>
      <c r="GL3302" s="2"/>
      <c r="GM3302" s="2"/>
      <c r="GN3302" s="2"/>
      <c r="GO3302" s="2"/>
      <c r="GP3302" s="2"/>
      <c r="GQ3302" s="2"/>
      <c r="GR3302" s="2"/>
      <c r="GS3302" s="2"/>
      <c r="GT3302" s="2"/>
      <c r="GU3302" s="2"/>
      <c r="GV3302" s="2"/>
      <c r="GW3302" s="2"/>
      <c r="GX3302" s="2"/>
      <c r="GY3302" s="2"/>
      <c r="GZ3302" s="2"/>
      <c r="HA3302" s="2"/>
      <c r="HB3302" s="2"/>
      <c r="HC3302" s="2"/>
      <c r="HD3302" s="2"/>
      <c r="HE3302" s="2"/>
      <c r="HF3302" s="2"/>
      <c r="HG3302" s="2"/>
      <c r="HH3302" s="2"/>
      <c r="HI3302" s="2"/>
      <c r="HJ3302" s="2"/>
      <c r="HK3302" s="2"/>
      <c r="HL3302" s="2"/>
      <c r="HM3302" s="2"/>
      <c r="HN3302" s="2"/>
      <c r="HO3302" s="2"/>
      <c r="HP3302" s="2"/>
      <c r="HQ3302" s="2"/>
      <c r="HR3302" s="2"/>
      <c r="HS3302" s="2"/>
      <c r="HT3302" s="2"/>
      <c r="HU3302" s="2"/>
      <c r="HV3302" s="2"/>
      <c r="HW3302" s="2"/>
      <c r="HX3302" s="2"/>
      <c r="HY3302" s="2"/>
      <c r="HZ3302" s="2"/>
      <c r="IA3302" s="2"/>
      <c r="IB3302" s="2"/>
      <c r="IC3302" s="2"/>
      <c r="ID3302" s="2"/>
      <c r="IE3302" s="2"/>
      <c r="IF3302" s="2"/>
      <c r="IG3302" s="2"/>
      <c r="IH3302" s="2"/>
      <c r="II3302" s="2"/>
      <c r="IJ3302" s="2"/>
      <c r="IK3302" s="2"/>
      <c r="IL3302" s="2"/>
      <c r="IM3302" s="2"/>
      <c r="IN3302" s="2"/>
      <c r="IO3302" s="2"/>
      <c r="IP3302" s="2"/>
      <c r="IQ3302" s="2"/>
    </row>
    <row r="3303" spans="1:251" s="16" customFormat="1">
      <c r="A3303" s="8"/>
      <c r="B3303" s="128"/>
      <c r="C3303" s="129"/>
      <c r="D3303" s="129"/>
      <c r="E3303" s="129"/>
      <c r="F3303" s="129"/>
      <c r="G3303" s="129"/>
      <c r="H3303" s="129"/>
      <c r="I3303" s="129"/>
      <c r="J3303" s="129"/>
      <c r="K3303" s="129"/>
      <c r="L3303" s="129"/>
      <c r="M3303" s="129"/>
      <c r="N3303" s="129"/>
      <c r="O3303" s="129"/>
      <c r="P3303" s="129"/>
      <c r="Q3303" s="129"/>
      <c r="R3303" s="129"/>
      <c r="S3303" s="129"/>
      <c r="T3303" s="129"/>
      <c r="U3303" s="129"/>
      <c r="V3303" s="129"/>
      <c r="W3303" s="129"/>
      <c r="X3303" s="129"/>
      <c r="Y3303" s="129"/>
      <c r="Z3303" s="130"/>
      <c r="AA3303" s="132"/>
      <c r="AB3303" s="129"/>
      <c r="AC3303" s="129"/>
      <c r="AD3303" s="129"/>
      <c r="AE3303" s="129"/>
      <c r="AF3303" s="129"/>
      <c r="AG3303" s="129"/>
      <c r="AH3303" s="129"/>
      <c r="AI3303" s="130"/>
      <c r="AJ3303" s="132"/>
      <c r="AK3303" s="129"/>
      <c r="AL3303" s="129"/>
      <c r="AM3303" s="129"/>
      <c r="AN3303" s="129"/>
      <c r="AO3303" s="129"/>
      <c r="AP3303" s="129"/>
      <c r="AQ3303" s="129"/>
      <c r="AR3303" s="130"/>
      <c r="AS3303" s="132"/>
      <c r="AT3303" s="129"/>
      <c r="AU3303" s="129"/>
      <c r="AV3303" s="129"/>
      <c r="AW3303" s="129"/>
      <c r="AX3303" s="134"/>
      <c r="AY3303" s="2"/>
      <c r="AZ3303" s="2"/>
      <c r="BA3303" s="2"/>
      <c r="BB3303" s="23"/>
      <c r="BC3303" s="24"/>
      <c r="BE3303" s="2"/>
      <c r="BF3303" s="2"/>
      <c r="BG3303" s="2"/>
      <c r="BH3303" s="2"/>
      <c r="BI3303" s="2"/>
      <c r="BJ3303" s="2"/>
      <c r="BK3303" s="2"/>
      <c r="BL3303" s="2"/>
      <c r="BM3303" s="2"/>
      <c r="BN3303" s="2"/>
      <c r="BO3303" s="2"/>
      <c r="BP3303" s="2"/>
      <c r="BQ3303" s="2"/>
      <c r="BR3303" s="2"/>
      <c r="BS3303" s="2"/>
      <c r="BT3303" s="2"/>
      <c r="BU3303" s="2"/>
      <c r="BV3303" s="2"/>
      <c r="BW3303" s="2"/>
      <c r="BX3303" s="2"/>
      <c r="BY3303" s="2"/>
      <c r="BZ3303" s="2"/>
      <c r="CA3303" s="2"/>
      <c r="CB3303" s="2"/>
      <c r="CC3303" s="2"/>
      <c r="CD3303" s="2"/>
      <c r="CE3303" s="2"/>
      <c r="CF3303" s="2"/>
      <c r="CG3303" s="2"/>
      <c r="CH3303" s="2"/>
      <c r="CI3303" s="2"/>
      <c r="CJ3303" s="2"/>
      <c r="CK3303" s="2"/>
      <c r="CL3303" s="2"/>
      <c r="CM3303" s="2"/>
      <c r="CN3303" s="2"/>
      <c r="CO3303" s="2"/>
      <c r="CP3303" s="2"/>
      <c r="CQ3303" s="2"/>
      <c r="CR3303" s="2"/>
      <c r="CS3303" s="2"/>
      <c r="CT3303" s="2"/>
      <c r="CU3303" s="2"/>
      <c r="CV3303" s="2"/>
      <c r="CW3303" s="2"/>
      <c r="CX3303" s="2"/>
      <c r="CY3303" s="2"/>
      <c r="CZ3303" s="2"/>
      <c r="DA3303" s="2"/>
      <c r="DB3303" s="2"/>
      <c r="DC3303" s="2"/>
      <c r="DD3303" s="2"/>
      <c r="DE3303" s="2"/>
      <c r="DF3303" s="2"/>
      <c r="DG3303" s="2"/>
      <c r="DH3303" s="2"/>
      <c r="DI3303" s="2"/>
      <c r="DJ3303" s="2"/>
      <c r="DK3303" s="2"/>
      <c r="DL3303" s="2"/>
      <c r="DM3303" s="2"/>
      <c r="DN3303" s="2"/>
      <c r="DO3303" s="2"/>
      <c r="DP3303" s="2"/>
      <c r="DQ3303" s="2"/>
      <c r="DR3303" s="2"/>
      <c r="DS3303" s="2"/>
      <c r="DT3303" s="2"/>
      <c r="DU3303" s="2"/>
      <c r="DV3303" s="2"/>
      <c r="DW3303" s="2"/>
      <c r="DX3303" s="2"/>
      <c r="DY3303" s="2"/>
      <c r="DZ3303" s="2"/>
      <c r="EA3303" s="2"/>
      <c r="EB3303" s="2"/>
      <c r="EC3303" s="2"/>
      <c r="ED3303" s="2"/>
      <c r="EE3303" s="2"/>
      <c r="EF3303" s="2"/>
      <c r="EG3303" s="2"/>
      <c r="EH3303" s="2"/>
      <c r="EI3303" s="2"/>
      <c r="EJ3303" s="2"/>
      <c r="EK3303" s="2"/>
      <c r="EL3303" s="2"/>
      <c r="EM3303" s="2"/>
      <c r="EN3303" s="2"/>
      <c r="EO3303" s="2"/>
      <c r="EP3303" s="2"/>
      <c r="EQ3303" s="2"/>
      <c r="ER3303" s="2"/>
      <c r="ES3303" s="2"/>
      <c r="ET3303" s="2"/>
      <c r="EU3303" s="2"/>
      <c r="EV3303" s="2"/>
      <c r="EW3303" s="2"/>
      <c r="EX3303" s="2"/>
      <c r="EY3303" s="2"/>
      <c r="EZ3303" s="2"/>
      <c r="FA3303" s="2"/>
      <c r="FB3303" s="2"/>
      <c r="FC3303" s="2"/>
      <c r="FD3303" s="2"/>
      <c r="FE3303" s="2"/>
      <c r="FF3303" s="2"/>
      <c r="FG3303" s="2"/>
      <c r="FH3303" s="2"/>
      <c r="FI3303" s="2"/>
      <c r="FJ3303" s="2"/>
      <c r="FK3303" s="2"/>
      <c r="FL3303" s="2"/>
      <c r="FM3303" s="2"/>
      <c r="FN3303" s="2"/>
      <c r="FO3303" s="2"/>
      <c r="FP3303" s="2"/>
      <c r="FQ3303" s="2"/>
      <c r="FR3303" s="2"/>
      <c r="FS3303" s="2"/>
      <c r="FT3303" s="2"/>
      <c r="FU3303" s="2"/>
      <c r="FV3303" s="2"/>
      <c r="FW3303" s="2"/>
      <c r="FX3303" s="2"/>
      <c r="FY3303" s="2"/>
      <c r="FZ3303" s="2"/>
      <c r="GA3303" s="2"/>
      <c r="GB3303" s="2"/>
      <c r="GC3303" s="2"/>
      <c r="GD3303" s="2"/>
      <c r="GE3303" s="2"/>
      <c r="GF3303" s="2"/>
      <c r="GG3303" s="2"/>
      <c r="GH3303" s="2"/>
      <c r="GI3303" s="2"/>
      <c r="GJ3303" s="2"/>
      <c r="GK3303" s="2"/>
      <c r="GL3303" s="2"/>
      <c r="GM3303" s="2"/>
      <c r="GN3303" s="2"/>
      <c r="GO3303" s="2"/>
      <c r="GP3303" s="2"/>
      <c r="GQ3303" s="2"/>
      <c r="GR3303" s="2"/>
      <c r="GS3303" s="2"/>
      <c r="GT3303" s="2"/>
      <c r="GU3303" s="2"/>
      <c r="GV3303" s="2"/>
      <c r="GW3303" s="2"/>
      <c r="GX3303" s="2"/>
      <c r="GY3303" s="2"/>
      <c r="GZ3303" s="2"/>
      <c r="HA3303" s="2"/>
      <c r="HB3303" s="2"/>
      <c r="HC3303" s="2"/>
      <c r="HD3303" s="2"/>
      <c r="HE3303" s="2"/>
      <c r="HF3303" s="2"/>
      <c r="HG3303" s="2"/>
      <c r="HH3303" s="2"/>
      <c r="HI3303" s="2"/>
      <c r="HJ3303" s="2"/>
      <c r="HK3303" s="2"/>
      <c r="HL3303" s="2"/>
      <c r="HM3303" s="2"/>
      <c r="HN3303" s="2"/>
      <c r="HO3303" s="2"/>
      <c r="HP3303" s="2"/>
      <c r="HQ3303" s="2"/>
      <c r="HR3303" s="2"/>
      <c r="HS3303" s="2"/>
      <c r="HT3303" s="2"/>
      <c r="HU3303" s="2"/>
      <c r="HV3303" s="2"/>
      <c r="HW3303" s="2"/>
      <c r="HX3303" s="2"/>
      <c r="HY3303" s="2"/>
      <c r="HZ3303" s="2"/>
      <c r="IA3303" s="2"/>
      <c r="IB3303" s="2"/>
      <c r="IC3303" s="2"/>
      <c r="ID3303" s="2"/>
      <c r="IE3303" s="2"/>
      <c r="IF3303" s="2"/>
      <c r="IG3303" s="2"/>
      <c r="IH3303" s="2"/>
      <c r="II3303" s="2"/>
      <c r="IJ3303" s="2"/>
      <c r="IK3303" s="2"/>
      <c r="IL3303" s="2"/>
      <c r="IM3303" s="2"/>
      <c r="IN3303" s="2"/>
      <c r="IO3303" s="2"/>
      <c r="IP3303" s="2"/>
      <c r="IQ3303" s="2"/>
    </row>
    <row r="3304" spans="1:251" s="16" customFormat="1" ht="18.75" customHeight="1">
      <c r="A3304" s="8"/>
      <c r="B3304" s="25"/>
      <c r="C3304" s="135" t="s">
        <v>372</v>
      </c>
      <c r="D3304" s="136"/>
      <c r="E3304" s="136"/>
      <c r="F3304" s="136"/>
      <c r="G3304" s="136"/>
      <c r="H3304" s="136"/>
      <c r="I3304" s="136"/>
      <c r="J3304" s="136"/>
      <c r="K3304" s="136"/>
      <c r="L3304" s="136"/>
      <c r="M3304" s="136"/>
      <c r="N3304" s="136"/>
      <c r="O3304" s="136"/>
      <c r="P3304" s="136"/>
      <c r="Q3304" s="136"/>
      <c r="R3304" s="136"/>
      <c r="S3304" s="136"/>
      <c r="T3304" s="136"/>
      <c r="U3304" s="136"/>
      <c r="V3304" s="136"/>
      <c r="W3304" s="136"/>
      <c r="X3304" s="136"/>
      <c r="Y3304" s="136"/>
      <c r="Z3304" s="137"/>
      <c r="AA3304" s="138">
        <v>1200</v>
      </c>
      <c r="AB3304" s="139"/>
      <c r="AC3304" s="139"/>
      <c r="AD3304" s="139"/>
      <c r="AE3304" s="139"/>
      <c r="AF3304" s="139"/>
      <c r="AG3304" s="139"/>
      <c r="AH3304" s="139"/>
      <c r="AI3304" s="140"/>
      <c r="AJ3304" s="138">
        <v>1200</v>
      </c>
      <c r="AK3304" s="139"/>
      <c r="AL3304" s="139"/>
      <c r="AM3304" s="139"/>
      <c r="AN3304" s="139"/>
      <c r="AO3304" s="139"/>
      <c r="AP3304" s="139"/>
      <c r="AQ3304" s="139"/>
      <c r="AR3304" s="140"/>
      <c r="AS3304" s="141"/>
      <c r="AT3304" s="142"/>
      <c r="AU3304" s="142"/>
      <c r="AV3304" s="142"/>
      <c r="AW3304" s="142"/>
      <c r="AX3304" s="143"/>
      <c r="AY3304" s="2"/>
      <c r="AZ3304" s="2"/>
      <c r="BA3304" s="2"/>
      <c r="BB3304" s="2"/>
      <c r="BC3304" s="2"/>
      <c r="BD3304" s="2"/>
      <c r="BE3304" s="2"/>
      <c r="BF3304" s="2"/>
      <c r="BG3304" s="2"/>
      <c r="BH3304" s="2"/>
      <c r="BI3304" s="2"/>
      <c r="BJ3304" s="2"/>
      <c r="BK3304" s="2"/>
      <c r="BL3304" s="2"/>
      <c r="BM3304" s="2"/>
      <c r="BN3304" s="2"/>
      <c r="BO3304" s="2"/>
      <c r="BP3304" s="2"/>
      <c r="BQ3304" s="2"/>
      <c r="BR3304" s="2"/>
      <c r="BS3304" s="2"/>
      <c r="BT3304" s="2"/>
      <c r="BU3304" s="2"/>
      <c r="BV3304" s="2"/>
      <c r="BW3304" s="2"/>
      <c r="BX3304" s="2"/>
      <c r="BY3304" s="2"/>
      <c r="BZ3304" s="2"/>
      <c r="CA3304" s="2"/>
      <c r="CB3304" s="2"/>
      <c r="CC3304" s="2"/>
      <c r="CD3304" s="2"/>
      <c r="CE3304" s="2"/>
      <c r="CF3304" s="2"/>
      <c r="CG3304" s="2"/>
      <c r="CH3304" s="2"/>
      <c r="CI3304" s="2"/>
      <c r="CJ3304" s="2"/>
      <c r="CK3304" s="2"/>
      <c r="CL3304" s="2"/>
      <c r="CM3304" s="2"/>
      <c r="CN3304" s="2"/>
      <c r="CO3304" s="2"/>
      <c r="CP3304" s="2"/>
      <c r="CQ3304" s="2"/>
      <c r="CR3304" s="2"/>
      <c r="CS3304" s="2"/>
      <c r="CT3304" s="2"/>
      <c r="CU3304" s="2"/>
      <c r="CV3304" s="2"/>
      <c r="CW3304" s="2"/>
      <c r="CX3304" s="2"/>
      <c r="CY3304" s="2"/>
      <c r="CZ3304" s="2"/>
      <c r="DA3304" s="2"/>
      <c r="DB3304" s="2"/>
      <c r="DC3304" s="2"/>
      <c r="DD3304" s="2"/>
      <c r="DE3304" s="2"/>
      <c r="DF3304" s="2"/>
      <c r="DG3304" s="2"/>
      <c r="DH3304" s="2"/>
      <c r="DI3304" s="2"/>
      <c r="DJ3304" s="2"/>
      <c r="DK3304" s="2"/>
      <c r="DL3304" s="2"/>
      <c r="DM3304" s="2"/>
      <c r="DN3304" s="2"/>
      <c r="DO3304" s="2"/>
      <c r="DP3304" s="2"/>
      <c r="DQ3304" s="2"/>
      <c r="DR3304" s="2"/>
      <c r="DS3304" s="2"/>
      <c r="DT3304" s="2"/>
      <c r="DU3304" s="2"/>
      <c r="DV3304" s="2"/>
      <c r="DW3304" s="2"/>
      <c r="DX3304" s="2"/>
      <c r="DY3304" s="2"/>
      <c r="DZ3304" s="2"/>
      <c r="EA3304" s="2"/>
      <c r="EB3304" s="2"/>
      <c r="EC3304" s="2"/>
      <c r="ED3304" s="2"/>
      <c r="EE3304" s="2"/>
      <c r="EF3304" s="2"/>
      <c r="EG3304" s="2"/>
      <c r="EH3304" s="2"/>
      <c r="EI3304" s="2"/>
      <c r="EJ3304" s="2"/>
      <c r="EK3304" s="2"/>
      <c r="EL3304" s="2"/>
      <c r="EM3304" s="2"/>
      <c r="EN3304" s="2"/>
      <c r="EO3304" s="2"/>
      <c r="EP3304" s="2"/>
      <c r="EQ3304" s="2"/>
      <c r="ER3304" s="2"/>
      <c r="ES3304" s="2"/>
      <c r="ET3304" s="2"/>
      <c r="EU3304" s="2"/>
      <c r="EV3304" s="2"/>
      <c r="EW3304" s="2"/>
      <c r="EX3304" s="2"/>
      <c r="EY3304" s="2"/>
      <c r="EZ3304" s="2"/>
      <c r="FA3304" s="2"/>
      <c r="FB3304" s="2"/>
      <c r="FC3304" s="2"/>
      <c r="FD3304" s="2"/>
      <c r="FE3304" s="2"/>
      <c r="FF3304" s="2"/>
      <c r="FG3304" s="2"/>
      <c r="FH3304" s="2"/>
      <c r="FI3304" s="2"/>
      <c r="FJ3304" s="2"/>
      <c r="FK3304" s="2"/>
      <c r="FL3304" s="2"/>
      <c r="FM3304" s="2"/>
      <c r="FN3304" s="2"/>
      <c r="FO3304" s="2"/>
      <c r="FP3304" s="2"/>
      <c r="FQ3304" s="2"/>
      <c r="FR3304" s="2"/>
      <c r="FS3304" s="2"/>
      <c r="FT3304" s="2"/>
      <c r="FU3304" s="2"/>
      <c r="FV3304" s="2"/>
      <c r="FW3304" s="2"/>
      <c r="FX3304" s="2"/>
      <c r="FY3304" s="2"/>
      <c r="FZ3304" s="2"/>
      <c r="GA3304" s="2"/>
      <c r="GB3304" s="2"/>
      <c r="GC3304" s="2"/>
      <c r="GD3304" s="2"/>
      <c r="GE3304" s="2"/>
      <c r="GF3304" s="2"/>
      <c r="GG3304" s="2"/>
      <c r="GH3304" s="2"/>
      <c r="GI3304" s="2"/>
      <c r="GJ3304" s="2"/>
      <c r="GK3304" s="2"/>
      <c r="GL3304" s="2"/>
      <c r="GM3304" s="2"/>
      <c r="GN3304" s="2"/>
      <c r="GO3304" s="2"/>
      <c r="GP3304" s="2"/>
      <c r="GQ3304" s="2"/>
      <c r="GR3304" s="2"/>
      <c r="GS3304" s="2"/>
      <c r="GT3304" s="2"/>
      <c r="GU3304" s="2"/>
      <c r="GV3304" s="2"/>
      <c r="GW3304" s="2"/>
      <c r="GX3304" s="2"/>
      <c r="GY3304" s="2"/>
      <c r="GZ3304" s="2"/>
      <c r="HA3304" s="2"/>
      <c r="HB3304" s="2"/>
      <c r="HC3304" s="2"/>
      <c r="HD3304" s="2"/>
      <c r="HE3304" s="2"/>
      <c r="HF3304" s="2"/>
      <c r="HG3304" s="2"/>
      <c r="HH3304" s="2"/>
      <c r="HI3304" s="2"/>
      <c r="HJ3304" s="2"/>
      <c r="HK3304" s="2"/>
      <c r="HL3304" s="2"/>
      <c r="HM3304" s="2"/>
      <c r="HN3304" s="2"/>
      <c r="HO3304" s="2"/>
      <c r="HP3304" s="2"/>
      <c r="HQ3304" s="2"/>
      <c r="HR3304" s="2"/>
      <c r="HS3304" s="2"/>
      <c r="HT3304" s="2"/>
      <c r="HU3304" s="2"/>
      <c r="HV3304" s="2"/>
      <c r="HW3304" s="2"/>
      <c r="HX3304" s="2"/>
      <c r="HY3304" s="2"/>
      <c r="HZ3304" s="2"/>
      <c r="IA3304" s="2"/>
      <c r="IB3304" s="2"/>
      <c r="IC3304" s="2"/>
      <c r="ID3304" s="2"/>
      <c r="IE3304" s="2"/>
      <c r="IF3304" s="2"/>
      <c r="IG3304" s="2"/>
      <c r="IH3304" s="2"/>
      <c r="II3304" s="2"/>
      <c r="IJ3304" s="2"/>
      <c r="IK3304" s="2"/>
      <c r="IL3304" s="2"/>
      <c r="IM3304" s="2"/>
      <c r="IN3304" s="2"/>
      <c r="IO3304" s="2"/>
      <c r="IP3304" s="2"/>
      <c r="IQ3304" s="2"/>
    </row>
    <row r="3305" spans="1:251" s="16" customFormat="1" ht="18.75" customHeight="1" thickBot="1">
      <c r="A3305" s="17"/>
      <c r="B3305" s="144" t="s">
        <v>11</v>
      </c>
      <c r="C3305" s="145"/>
      <c r="D3305" s="145"/>
      <c r="E3305" s="145"/>
      <c r="F3305" s="145"/>
      <c r="G3305" s="145"/>
      <c r="H3305" s="145"/>
      <c r="I3305" s="145"/>
      <c r="J3305" s="145"/>
      <c r="K3305" s="145"/>
      <c r="L3305" s="145"/>
      <c r="M3305" s="145"/>
      <c r="N3305" s="145"/>
      <c r="O3305" s="145"/>
      <c r="P3305" s="145"/>
      <c r="Q3305" s="145"/>
      <c r="R3305" s="145"/>
      <c r="S3305" s="145"/>
      <c r="T3305" s="145"/>
      <c r="U3305" s="145"/>
      <c r="V3305" s="145"/>
      <c r="W3305" s="145"/>
      <c r="X3305" s="145"/>
      <c r="Y3305" s="145"/>
      <c r="Z3305" s="146"/>
      <c r="AA3305" s="147">
        <f>SUM($AA$3304:$AA$3304)</f>
        <v>1200</v>
      </c>
      <c r="AB3305" s="148"/>
      <c r="AC3305" s="148"/>
      <c r="AD3305" s="148"/>
      <c r="AE3305" s="148"/>
      <c r="AF3305" s="148"/>
      <c r="AG3305" s="148"/>
      <c r="AH3305" s="148"/>
      <c r="AI3305" s="149"/>
      <c r="AJ3305" s="147">
        <f>SUM($AJ$3304:$AJ$3304)</f>
        <v>1200</v>
      </c>
      <c r="AK3305" s="148"/>
      <c r="AL3305" s="148"/>
      <c r="AM3305" s="148"/>
      <c r="AN3305" s="148"/>
      <c r="AO3305" s="148"/>
      <c r="AP3305" s="148"/>
      <c r="AQ3305" s="148"/>
      <c r="AR3305" s="149"/>
      <c r="AS3305" s="150"/>
      <c r="AT3305" s="151"/>
      <c r="AU3305" s="151"/>
      <c r="AV3305" s="151"/>
      <c r="AW3305" s="151"/>
      <c r="AX3305" s="152"/>
      <c r="AY3305" s="2"/>
      <c r="AZ3305" s="2"/>
      <c r="BA3305" s="2"/>
      <c r="BB3305" s="2"/>
      <c r="BC3305" s="2"/>
      <c r="BD3305" s="2"/>
      <c r="BE3305" s="2"/>
      <c r="BF3305" s="2"/>
      <c r="BG3305" s="2"/>
      <c r="BH3305" s="2"/>
      <c r="BI3305" s="2"/>
      <c r="BJ3305" s="2"/>
      <c r="BK3305" s="2"/>
      <c r="BL3305" s="2"/>
      <c r="BM3305" s="2"/>
      <c r="BN3305" s="2"/>
      <c r="BO3305" s="2"/>
      <c r="BP3305" s="2"/>
      <c r="BQ3305" s="2"/>
      <c r="BR3305" s="2"/>
      <c r="BS3305" s="2"/>
      <c r="BT3305" s="2"/>
      <c r="BU3305" s="2"/>
      <c r="BV3305" s="2"/>
      <c r="BW3305" s="2"/>
      <c r="BX3305" s="2"/>
      <c r="BY3305" s="2"/>
      <c r="BZ3305" s="2"/>
      <c r="CA3305" s="2"/>
      <c r="CB3305" s="2"/>
      <c r="CC3305" s="2"/>
      <c r="CD3305" s="2"/>
      <c r="CE3305" s="2"/>
      <c r="CF3305" s="2"/>
      <c r="CG3305" s="2"/>
      <c r="CH3305" s="2"/>
      <c r="CI3305" s="2"/>
      <c r="CJ3305" s="2"/>
      <c r="CK3305" s="2"/>
      <c r="CL3305" s="2"/>
      <c r="CM3305" s="2"/>
      <c r="CN3305" s="2"/>
      <c r="CO3305" s="2"/>
      <c r="CP3305" s="2"/>
      <c r="CQ3305" s="2"/>
      <c r="CR3305" s="2"/>
      <c r="CS3305" s="2"/>
      <c r="CT3305" s="2"/>
      <c r="CU3305" s="2"/>
      <c r="CV3305" s="2"/>
      <c r="CW3305" s="2"/>
      <c r="CX3305" s="2"/>
      <c r="CY3305" s="2"/>
      <c r="CZ3305" s="2"/>
      <c r="DA3305" s="2"/>
      <c r="DB3305" s="2"/>
      <c r="DC3305" s="2"/>
      <c r="DD3305" s="2"/>
      <c r="DE3305" s="2"/>
      <c r="DF3305" s="2"/>
      <c r="DG3305" s="2"/>
      <c r="DH3305" s="2"/>
      <c r="DI3305" s="2"/>
      <c r="DJ3305" s="2"/>
      <c r="DK3305" s="2"/>
      <c r="DL3305" s="2"/>
      <c r="DM3305" s="2"/>
      <c r="DN3305" s="2"/>
      <c r="DO3305" s="2"/>
      <c r="DP3305" s="2"/>
      <c r="DQ3305" s="2"/>
      <c r="DR3305" s="2"/>
      <c r="DS3305" s="2"/>
      <c r="DT3305" s="2"/>
      <c r="DU3305" s="2"/>
      <c r="DV3305" s="2"/>
      <c r="DW3305" s="2"/>
      <c r="DX3305" s="2"/>
      <c r="DY3305" s="2"/>
      <c r="DZ3305" s="2"/>
      <c r="EA3305" s="2"/>
      <c r="EB3305" s="2"/>
      <c r="EC3305" s="2"/>
      <c r="ED3305" s="2"/>
      <c r="EE3305" s="2"/>
      <c r="EF3305" s="2"/>
      <c r="EG3305" s="2"/>
      <c r="EH3305" s="2"/>
      <c r="EI3305" s="2"/>
      <c r="EJ3305" s="2"/>
      <c r="EK3305" s="2"/>
      <c r="EL3305" s="2"/>
      <c r="EM3305" s="2"/>
      <c r="EN3305" s="2"/>
      <c r="EO3305" s="2"/>
      <c r="EP3305" s="2"/>
      <c r="EQ3305" s="2"/>
      <c r="ER3305" s="2"/>
      <c r="ES3305" s="2"/>
      <c r="ET3305" s="2"/>
      <c r="EU3305" s="2"/>
      <c r="EV3305" s="2"/>
      <c r="EW3305" s="2"/>
      <c r="EX3305" s="2"/>
      <c r="EY3305" s="2"/>
      <c r="EZ3305" s="2"/>
      <c r="FA3305" s="2"/>
      <c r="FB3305" s="2"/>
      <c r="FC3305" s="2"/>
      <c r="FD3305" s="2"/>
      <c r="FE3305" s="2"/>
      <c r="FF3305" s="2"/>
      <c r="FG3305" s="2"/>
      <c r="FH3305" s="2"/>
      <c r="FI3305" s="2"/>
      <c r="FJ3305" s="2"/>
      <c r="FK3305" s="2"/>
      <c r="FL3305" s="2"/>
      <c r="FM3305" s="2"/>
      <c r="FN3305" s="2"/>
      <c r="FO3305" s="2"/>
      <c r="FP3305" s="2"/>
      <c r="FQ3305" s="2"/>
      <c r="FR3305" s="2"/>
      <c r="FS3305" s="2"/>
      <c r="FT3305" s="2"/>
      <c r="FU3305" s="2"/>
      <c r="FV3305" s="2"/>
      <c r="FW3305" s="2"/>
      <c r="FX3305" s="2"/>
      <c r="FY3305" s="2"/>
      <c r="FZ3305" s="2"/>
      <c r="GA3305" s="2"/>
      <c r="GB3305" s="2"/>
      <c r="GC3305" s="2"/>
      <c r="GD3305" s="2"/>
      <c r="GE3305" s="2"/>
      <c r="GF3305" s="2"/>
      <c r="GG3305" s="2"/>
      <c r="GH3305" s="2"/>
      <c r="GI3305" s="2"/>
      <c r="GJ3305" s="2"/>
      <c r="GK3305" s="2"/>
      <c r="GL3305" s="2"/>
      <c r="GM3305" s="2"/>
      <c r="GN3305" s="2"/>
      <c r="GO3305" s="2"/>
      <c r="GP3305" s="2"/>
      <c r="GQ3305" s="2"/>
      <c r="GR3305" s="2"/>
      <c r="GS3305" s="2"/>
      <c r="GT3305" s="2"/>
      <c r="GU3305" s="2"/>
      <c r="GV3305" s="2"/>
      <c r="GW3305" s="2"/>
      <c r="GX3305" s="2"/>
      <c r="GY3305" s="2"/>
      <c r="GZ3305" s="2"/>
      <c r="HA3305" s="2"/>
      <c r="HB3305" s="2"/>
      <c r="HC3305" s="2"/>
      <c r="HD3305" s="2"/>
      <c r="HE3305" s="2"/>
      <c r="HF3305" s="2"/>
      <c r="HG3305" s="2"/>
      <c r="HH3305" s="2"/>
      <c r="HI3305" s="2"/>
      <c r="HJ3305" s="2"/>
      <c r="HK3305" s="2"/>
      <c r="HL3305" s="2"/>
      <c r="HM3305" s="2"/>
      <c r="HN3305" s="2"/>
      <c r="HO3305" s="2"/>
      <c r="HP3305" s="2"/>
      <c r="HQ3305" s="2"/>
      <c r="HR3305" s="2"/>
      <c r="HS3305" s="2"/>
      <c r="HT3305" s="2"/>
      <c r="HU3305" s="2"/>
      <c r="HV3305" s="2"/>
      <c r="HW3305" s="2"/>
      <c r="HX3305" s="2"/>
      <c r="HY3305" s="2"/>
      <c r="HZ3305" s="2"/>
      <c r="IA3305" s="2"/>
      <c r="IB3305" s="2"/>
      <c r="IC3305" s="2"/>
      <c r="ID3305" s="2"/>
      <c r="IE3305" s="2"/>
      <c r="IF3305" s="2"/>
      <c r="IG3305" s="2"/>
      <c r="IH3305" s="2"/>
      <c r="II3305" s="2"/>
      <c r="IJ3305" s="2"/>
      <c r="IK3305" s="2"/>
      <c r="IL3305" s="2"/>
      <c r="IM3305" s="2"/>
      <c r="IN3305" s="2"/>
      <c r="IO3305" s="2"/>
      <c r="IP3305" s="2"/>
      <c r="IQ3305" s="2"/>
    </row>
    <row r="3307" spans="1:251" ht="19.2">
      <c r="A3307" s="1" t="s">
        <v>0</v>
      </c>
      <c r="AW3307" s="3"/>
      <c r="AX3307" s="4"/>
      <c r="AY3307" s="3"/>
    </row>
    <row r="3309" spans="1:251" ht="18">
      <c r="B3309" s="115" t="s">
        <v>8</v>
      </c>
      <c r="C3309" s="116"/>
      <c r="D3309" s="116"/>
      <c r="E3309" s="116"/>
      <c r="F3309" s="116"/>
      <c r="G3309" s="116"/>
      <c r="H3309" s="116"/>
      <c r="I3309" s="116"/>
      <c r="J3309" s="116"/>
      <c r="K3309" s="116"/>
      <c r="L3309" s="116"/>
      <c r="M3309" s="116"/>
      <c r="N3309" s="116"/>
      <c r="O3309" s="116"/>
      <c r="P3309" s="116"/>
      <c r="Q3309" s="116"/>
      <c r="R3309" s="116"/>
      <c r="S3309" s="116"/>
      <c r="T3309" s="116"/>
      <c r="U3309" s="116"/>
      <c r="V3309" s="116"/>
      <c r="W3309" s="116"/>
      <c r="X3309" s="116"/>
      <c r="Y3309" s="116"/>
      <c r="Z3309" s="116"/>
      <c r="AA3309" s="116"/>
      <c r="AB3309" s="116"/>
      <c r="AC3309" s="116"/>
      <c r="AD3309" s="116"/>
      <c r="AE3309" s="116"/>
      <c r="AF3309" s="116"/>
      <c r="AG3309" s="116"/>
      <c r="AH3309" s="116"/>
      <c r="AI3309" s="116"/>
      <c r="AJ3309" s="116"/>
      <c r="AK3309" s="116"/>
      <c r="AL3309" s="116"/>
      <c r="AM3309" s="116"/>
      <c r="AN3309" s="116"/>
      <c r="AO3309" s="116"/>
      <c r="AP3309" s="116"/>
      <c r="AQ3309" s="116"/>
      <c r="AR3309" s="116"/>
      <c r="AS3309" s="116"/>
      <c r="AT3309" s="116"/>
      <c r="AU3309" s="116"/>
      <c r="AV3309" s="116"/>
      <c r="AW3309" s="116"/>
      <c r="AX3309" s="116"/>
    </row>
    <row r="3310" spans="1:251">
      <c r="Z3310" s="5"/>
      <c r="AD3310" s="5"/>
      <c r="AE3310" s="5"/>
      <c r="AF3310" s="5"/>
      <c r="AG3310" s="5"/>
      <c r="AH3310" s="5"/>
      <c r="AI3310" s="5"/>
      <c r="AO3310" s="5"/>
    </row>
    <row r="3311" spans="1:251" ht="13.8" thickBot="1">
      <c r="Z3311" s="5"/>
      <c r="AD3311" s="5"/>
      <c r="AE3311" s="5"/>
      <c r="AF3311" s="5"/>
      <c r="AG3311" s="5"/>
      <c r="AH3311" s="5"/>
      <c r="AI3311" s="5"/>
      <c r="AO3311" s="5"/>
      <c r="DI3311" s="6"/>
    </row>
    <row r="3312" spans="1:251" ht="24.75" customHeight="1" thickBot="1">
      <c r="B3312" s="117" t="s">
        <v>1</v>
      </c>
      <c r="C3312" s="118"/>
      <c r="D3312" s="118"/>
      <c r="E3312" s="118"/>
      <c r="F3312" s="118"/>
      <c r="G3312" s="118"/>
      <c r="H3312" s="119" t="s">
        <v>376</v>
      </c>
      <c r="I3312" s="120"/>
      <c r="J3312" s="120"/>
      <c r="K3312" s="120"/>
      <c r="L3312" s="120"/>
      <c r="M3312" s="120"/>
      <c r="N3312" s="120"/>
      <c r="O3312" s="120"/>
      <c r="P3312" s="120"/>
      <c r="Q3312" s="120"/>
      <c r="R3312" s="120"/>
      <c r="S3312" s="120"/>
      <c r="T3312" s="120"/>
      <c r="U3312" s="120"/>
      <c r="V3312" s="120"/>
      <c r="W3312" s="120"/>
      <c r="X3312" s="120"/>
      <c r="Y3312" s="120"/>
      <c r="Z3312" s="120"/>
      <c r="AA3312" s="120"/>
      <c r="AB3312" s="120"/>
      <c r="AC3312" s="120"/>
      <c r="AD3312" s="120"/>
      <c r="AE3312" s="120"/>
      <c r="AF3312" s="120"/>
      <c r="AG3312" s="120"/>
      <c r="AH3312" s="120"/>
      <c r="AI3312" s="120"/>
      <c r="AJ3312" s="120"/>
      <c r="AK3312" s="120"/>
      <c r="AL3312" s="120"/>
      <c r="AM3312" s="120"/>
      <c r="AN3312" s="120"/>
      <c r="AO3312" s="120"/>
      <c r="AP3312" s="120"/>
      <c r="AQ3312" s="120"/>
      <c r="AR3312" s="120"/>
      <c r="AS3312" s="120"/>
      <c r="AT3312" s="120"/>
      <c r="AU3312" s="120"/>
      <c r="AV3312" s="120"/>
      <c r="AW3312" s="120"/>
      <c r="AX3312" s="121"/>
      <c r="DI3312" s="6"/>
    </row>
    <row r="3313" spans="1:113" ht="14.4">
      <c r="B3313" s="7"/>
      <c r="C3313" s="7"/>
      <c r="D3313" s="7"/>
      <c r="E3313" s="7"/>
      <c r="F3313" s="7"/>
      <c r="G3313" s="7"/>
      <c r="H3313" s="8"/>
      <c r="I3313" s="8"/>
      <c r="J3313" s="8"/>
      <c r="K3313" s="8"/>
      <c r="L3313" s="9"/>
      <c r="M3313" s="9"/>
      <c r="N3313" s="9"/>
      <c r="O3313" s="9"/>
      <c r="P3313" s="8"/>
      <c r="Q3313" s="8"/>
      <c r="R3313" s="8"/>
      <c r="S3313" s="8"/>
      <c r="T3313" s="8"/>
      <c r="U3313" s="8"/>
      <c r="V3313" s="10"/>
      <c r="W3313" s="10"/>
      <c r="X3313" s="10"/>
      <c r="Y3313" s="10"/>
      <c r="Z3313" s="10"/>
      <c r="AA3313" s="10"/>
      <c r="AB3313" s="10"/>
      <c r="AC3313" s="10"/>
      <c r="AD3313" s="10"/>
      <c r="AE3313" s="10"/>
      <c r="AF3313" s="10"/>
      <c r="AG3313" s="10"/>
      <c r="AH3313" s="10"/>
      <c r="AI3313" s="10"/>
      <c r="AJ3313" s="10"/>
      <c r="AK3313" s="10"/>
      <c r="AL3313" s="10"/>
      <c r="AM3313" s="10"/>
      <c r="AN3313" s="10"/>
      <c r="AO3313" s="10"/>
      <c r="AP3313" s="10"/>
      <c r="AQ3313" s="10"/>
      <c r="AR3313" s="10"/>
      <c r="AS3313" s="10"/>
      <c r="AT3313" s="10"/>
      <c r="AU3313" s="10"/>
      <c r="AV3313" s="10"/>
      <c r="AW3313" s="10"/>
      <c r="AX3313" s="10"/>
      <c r="DI3313" s="6"/>
    </row>
    <row r="3314" spans="1:113" ht="15" thickBot="1">
      <c r="A3314" s="11"/>
      <c r="B3314" s="10" t="s">
        <v>2</v>
      </c>
      <c r="C3314" s="8"/>
      <c r="D3314" s="8"/>
      <c r="E3314" s="8"/>
      <c r="F3314" s="8"/>
      <c r="G3314" s="8"/>
      <c r="H3314" s="8"/>
      <c r="I3314" s="8"/>
      <c r="J3314" s="8"/>
      <c r="K3314" s="8"/>
      <c r="L3314" s="9"/>
      <c r="M3314" s="9"/>
      <c r="N3314" s="9"/>
      <c r="O3314" s="9"/>
      <c r="P3314" s="8"/>
      <c r="Q3314" s="8"/>
      <c r="R3314" s="8"/>
      <c r="S3314" s="8"/>
      <c r="T3314" s="8"/>
      <c r="U3314" s="8"/>
      <c r="V3314" s="10"/>
      <c r="W3314" s="10"/>
      <c r="X3314" s="10"/>
      <c r="Y3314" s="10"/>
      <c r="Z3314" s="10"/>
      <c r="AA3314" s="10"/>
      <c r="AB3314" s="10"/>
      <c r="AC3314" s="10"/>
      <c r="AD3314" s="10"/>
      <c r="AE3314" s="10"/>
      <c r="AF3314" s="10"/>
      <c r="AG3314" s="10"/>
      <c r="AH3314" s="10"/>
      <c r="AI3314" s="10"/>
      <c r="AJ3314" s="10"/>
      <c r="AK3314" s="10"/>
      <c r="AL3314" s="10"/>
      <c r="AM3314" s="10"/>
      <c r="AN3314" s="10"/>
      <c r="AO3314" s="10"/>
      <c r="AP3314" s="10"/>
      <c r="AQ3314" s="10"/>
      <c r="AR3314" s="10"/>
      <c r="AS3314" s="10"/>
      <c r="AT3314" s="10"/>
      <c r="AU3314" s="10"/>
      <c r="AV3314" s="10"/>
      <c r="AW3314" s="10"/>
      <c r="AX3314" s="10"/>
      <c r="DI3314" s="6"/>
    </row>
    <row r="3315" spans="1:113" ht="14.4">
      <c r="A3315" s="8"/>
      <c r="B3315" s="12"/>
      <c r="C3315" s="7"/>
      <c r="D3315" s="7"/>
      <c r="E3315" s="7"/>
      <c r="F3315" s="7"/>
      <c r="G3315" s="7"/>
      <c r="H3315" s="7"/>
      <c r="I3315" s="7"/>
      <c r="J3315" s="7"/>
      <c r="K3315" s="7"/>
      <c r="L3315" s="13"/>
      <c r="M3315" s="13"/>
      <c r="N3315" s="13"/>
      <c r="O3315" s="13"/>
      <c r="P3315" s="7"/>
      <c r="Q3315" s="7"/>
      <c r="R3315" s="7"/>
      <c r="S3315" s="7"/>
      <c r="T3315" s="7"/>
      <c r="U3315" s="7"/>
      <c r="V3315" s="14"/>
      <c r="W3315" s="14"/>
      <c r="X3315" s="14"/>
      <c r="Y3315" s="14"/>
      <c r="Z3315" s="14"/>
      <c r="AA3315" s="14"/>
      <c r="AB3315" s="14"/>
      <c r="AC3315" s="14"/>
      <c r="AD3315" s="14"/>
      <c r="AE3315" s="14"/>
      <c r="AF3315" s="14"/>
      <c r="AG3315" s="14"/>
      <c r="AH3315" s="14"/>
      <c r="AI3315" s="14"/>
      <c r="AJ3315" s="14"/>
      <c r="AK3315" s="14"/>
      <c r="AL3315" s="14"/>
      <c r="AM3315" s="14"/>
      <c r="AN3315" s="14"/>
      <c r="AO3315" s="14"/>
      <c r="AP3315" s="14"/>
      <c r="AQ3315" s="14"/>
      <c r="AR3315" s="14"/>
      <c r="AS3315" s="14"/>
      <c r="AT3315" s="14"/>
      <c r="AU3315" s="14"/>
      <c r="AV3315" s="14"/>
      <c r="AW3315" s="14"/>
      <c r="AX3315" s="15"/>
    </row>
    <row r="3316" spans="1:113" ht="12" customHeight="1">
      <c r="A3316" s="8"/>
      <c r="B3316" s="122" t="s">
        <v>377</v>
      </c>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4"/>
    </row>
    <row r="3317" spans="1:113" ht="12" customHeight="1">
      <c r="A3317" s="8"/>
      <c r="B3317" s="122"/>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4"/>
      <c r="BC3317" s="16"/>
    </row>
    <row r="3318" spans="1:113" ht="12" customHeight="1">
      <c r="A3318" s="8"/>
      <c r="B3318" s="122"/>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4"/>
    </row>
    <row r="3319" spans="1:113" ht="12" customHeight="1">
      <c r="A3319" s="8"/>
      <c r="B3319" s="122"/>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4"/>
    </row>
    <row r="3320" spans="1:113" ht="12" customHeight="1">
      <c r="A3320" s="8"/>
      <c r="B3320" s="122"/>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4"/>
    </row>
    <row r="3321" spans="1:113" ht="15" thickBot="1">
      <c r="A3321" s="17"/>
      <c r="B3321" s="18"/>
      <c r="C3321" s="19"/>
      <c r="D3321" s="19"/>
      <c r="E3321" s="19"/>
      <c r="F3321" s="19"/>
      <c r="G3321" s="19"/>
      <c r="H3321" s="19"/>
      <c r="I3321" s="19"/>
      <c r="J3321" s="19"/>
      <c r="K3321" s="19"/>
      <c r="L3321" s="19"/>
      <c r="M3321" s="19"/>
      <c r="N3321" s="19"/>
      <c r="O3321" s="19"/>
      <c r="P3321" s="19"/>
      <c r="Q3321" s="19"/>
      <c r="R3321" s="19"/>
      <c r="S3321" s="19"/>
      <c r="T3321" s="19"/>
      <c r="U3321" s="19"/>
      <c r="V3321" s="19"/>
      <c r="W3321" s="19"/>
      <c r="X3321" s="19"/>
      <c r="Y3321" s="19"/>
      <c r="Z3321" s="19"/>
      <c r="AA3321" s="19"/>
      <c r="AB3321" s="19"/>
      <c r="AC3321" s="19"/>
      <c r="AD3321" s="19"/>
      <c r="AE3321" s="19"/>
      <c r="AF3321" s="19"/>
      <c r="AG3321" s="19"/>
      <c r="AH3321" s="19"/>
      <c r="AI3321" s="19"/>
      <c r="AJ3321" s="19"/>
      <c r="AK3321" s="19"/>
      <c r="AL3321" s="19"/>
      <c r="AM3321" s="19"/>
      <c r="AN3321" s="19"/>
      <c r="AO3321" s="19"/>
      <c r="AP3321" s="19"/>
      <c r="AQ3321" s="19"/>
      <c r="AR3321" s="19"/>
      <c r="AS3321" s="19"/>
      <c r="AT3321" s="19"/>
      <c r="AU3321" s="19"/>
      <c r="AV3321" s="19"/>
      <c r="AW3321" s="19"/>
      <c r="AX3321" s="20"/>
    </row>
    <row r="3322" spans="1:113">
      <c r="B3322" s="21"/>
    </row>
    <row r="3323" spans="1:113" ht="15" thickBot="1">
      <c r="A3323" s="11"/>
      <c r="B3323" s="10" t="s">
        <v>3</v>
      </c>
      <c r="C3323" s="8"/>
      <c r="D3323" s="8"/>
      <c r="E3323" s="8"/>
      <c r="F3323" s="8"/>
      <c r="G3323" s="8"/>
      <c r="H3323" s="8"/>
      <c r="I3323" s="8"/>
      <c r="J3323" s="8"/>
      <c r="K3323" s="8"/>
      <c r="L3323" s="9"/>
      <c r="M3323" s="9"/>
      <c r="N3323" s="9"/>
      <c r="O3323" s="9"/>
      <c r="P3323" s="8"/>
      <c r="Q3323" s="8"/>
      <c r="R3323" s="8"/>
      <c r="S3323" s="8"/>
      <c r="T3323" s="8"/>
      <c r="U3323" s="8"/>
      <c r="V3323" s="10"/>
      <c r="W3323" s="10"/>
      <c r="X3323" s="10"/>
      <c r="Y3323" s="10"/>
      <c r="Z3323" s="10"/>
      <c r="AA3323" s="10"/>
      <c r="AB3323" s="10"/>
      <c r="AC3323" s="10"/>
      <c r="AD3323" s="10"/>
      <c r="AE3323" s="10"/>
      <c r="AF3323" s="10"/>
      <c r="AG3323" s="10"/>
      <c r="AH3323" s="10"/>
      <c r="AI3323" s="10"/>
      <c r="AJ3323" s="10"/>
      <c r="AK3323" s="10"/>
      <c r="AL3323" s="10"/>
      <c r="AM3323" s="10"/>
      <c r="AN3323" s="10"/>
      <c r="AO3323" s="10"/>
      <c r="AP3323" s="10"/>
      <c r="AQ3323" s="10"/>
      <c r="AR3323" s="10"/>
      <c r="AS3323" s="10"/>
      <c r="AT3323" s="10"/>
      <c r="AU3323" s="10"/>
      <c r="AV3323" s="10"/>
      <c r="AW3323" s="10"/>
      <c r="AX3323" s="10"/>
      <c r="DI3323" s="6"/>
    </row>
    <row r="3324" spans="1:113" ht="14.4">
      <c r="A3324" s="8"/>
      <c r="B3324" s="12"/>
      <c r="C3324" s="7"/>
      <c r="D3324" s="7"/>
      <c r="E3324" s="7"/>
      <c r="F3324" s="7"/>
      <c r="G3324" s="7"/>
      <c r="H3324" s="7"/>
      <c r="I3324" s="7"/>
      <c r="J3324" s="7"/>
      <c r="K3324" s="7"/>
      <c r="L3324" s="13"/>
      <c r="M3324" s="13"/>
      <c r="N3324" s="13"/>
      <c r="O3324" s="13"/>
      <c r="P3324" s="7"/>
      <c r="Q3324" s="7"/>
      <c r="R3324" s="7"/>
      <c r="S3324" s="7"/>
      <c r="T3324" s="7"/>
      <c r="U3324" s="7"/>
      <c r="V3324" s="14"/>
      <c r="W3324" s="14"/>
      <c r="X3324" s="14"/>
      <c r="Y3324" s="14"/>
      <c r="Z3324" s="14"/>
      <c r="AA3324" s="14"/>
      <c r="AB3324" s="14"/>
      <c r="AC3324" s="14"/>
      <c r="AD3324" s="14"/>
      <c r="AE3324" s="14"/>
      <c r="AF3324" s="14"/>
      <c r="AG3324" s="14"/>
      <c r="AH3324" s="14"/>
      <c r="AI3324" s="14"/>
      <c r="AJ3324" s="14"/>
      <c r="AK3324" s="14"/>
      <c r="AL3324" s="14"/>
      <c r="AM3324" s="14"/>
      <c r="AN3324" s="14"/>
      <c r="AO3324" s="14"/>
      <c r="AP3324" s="14"/>
      <c r="AQ3324" s="14"/>
      <c r="AR3324" s="14"/>
      <c r="AS3324" s="14"/>
      <c r="AT3324" s="14"/>
      <c r="AU3324" s="14"/>
      <c r="AV3324" s="14"/>
      <c r="AW3324" s="14"/>
      <c r="AX3324" s="15"/>
    </row>
    <row r="3325" spans="1:113" ht="12" customHeight="1">
      <c r="A3325" s="8"/>
      <c r="B3325" s="122" t="s">
        <v>855</v>
      </c>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4"/>
    </row>
    <row r="3326" spans="1:113" ht="12" customHeight="1">
      <c r="A3326" s="8"/>
      <c r="B3326" s="122"/>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4"/>
    </row>
    <row r="3327" spans="1:113" ht="12" customHeight="1">
      <c r="A3327" s="8"/>
      <c r="B3327" s="122"/>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4"/>
    </row>
    <row r="3328" spans="1:113" ht="12" customHeight="1">
      <c r="A3328" s="8"/>
      <c r="B3328" s="122"/>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4"/>
      <c r="BC3328" s="16"/>
    </row>
    <row r="3329" spans="1:251" ht="12" customHeight="1">
      <c r="A3329" s="8"/>
      <c r="B3329" s="122"/>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4"/>
    </row>
    <row r="3330" spans="1:251" ht="12" customHeight="1">
      <c r="A3330" s="8"/>
      <c r="B3330" s="122"/>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4"/>
    </row>
    <row r="3331" spans="1:251" ht="12" customHeight="1">
      <c r="A3331" s="8"/>
      <c r="B3331" s="122"/>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4"/>
    </row>
    <row r="3332" spans="1:251" ht="15" thickBot="1">
      <c r="A3332" s="17"/>
      <c r="B3332" s="18"/>
      <c r="C3332" s="19"/>
      <c r="D3332" s="19"/>
      <c r="E3332" s="19"/>
      <c r="F3332" s="19"/>
      <c r="G3332" s="19"/>
      <c r="H3332" s="19"/>
      <c r="I3332" s="19"/>
      <c r="J3332" s="19"/>
      <c r="K3332" s="19"/>
      <c r="L3332" s="19"/>
      <c r="M3332" s="19"/>
      <c r="N3332" s="19"/>
      <c r="O3332" s="19"/>
      <c r="P3332" s="19"/>
      <c r="Q3332" s="19"/>
      <c r="R3332" s="19"/>
      <c r="S3332" s="19"/>
      <c r="T3332" s="19"/>
      <c r="U3332" s="19"/>
      <c r="V3332" s="19"/>
      <c r="W3332" s="19"/>
      <c r="X3332" s="19"/>
      <c r="Y3332" s="19"/>
      <c r="Z3332" s="19"/>
      <c r="AA3332" s="19"/>
      <c r="AB3332" s="19"/>
      <c r="AC3332" s="19"/>
      <c r="AD3332" s="19"/>
      <c r="AE3332" s="19"/>
      <c r="AF3332" s="19"/>
      <c r="AG3332" s="19"/>
      <c r="AH3332" s="19"/>
      <c r="AI3332" s="19"/>
      <c r="AJ3332" s="19"/>
      <c r="AK3332" s="19"/>
      <c r="AL3332" s="19"/>
      <c r="AM3332" s="19"/>
      <c r="AN3332" s="19"/>
      <c r="AO3332" s="19"/>
      <c r="AP3332" s="19"/>
      <c r="AQ3332" s="19"/>
      <c r="AR3332" s="19"/>
      <c r="AS3332" s="19"/>
      <c r="AT3332" s="19"/>
      <c r="AU3332" s="19"/>
      <c r="AV3332" s="19"/>
      <c r="AW3332" s="19"/>
      <c r="AX3332" s="20"/>
    </row>
    <row r="3333" spans="1:251">
      <c r="B3333" s="21"/>
    </row>
    <row r="3334" spans="1:251" ht="14.4">
      <c r="B3334" s="10" t="s">
        <v>4</v>
      </c>
      <c r="C3334" s="8"/>
      <c r="D3334" s="8"/>
      <c r="E3334" s="8"/>
      <c r="F3334" s="8"/>
      <c r="G3334" s="8"/>
      <c r="H3334" s="8"/>
      <c r="I3334" s="8"/>
      <c r="J3334" s="8"/>
      <c r="K3334" s="8"/>
      <c r="L3334" s="9"/>
      <c r="M3334" s="9"/>
      <c r="N3334" s="9"/>
      <c r="O3334" s="9"/>
      <c r="P3334" s="8"/>
      <c r="Q3334" s="8"/>
      <c r="R3334" s="8"/>
      <c r="S3334" s="8"/>
      <c r="T3334" s="8"/>
      <c r="U3334" s="8"/>
      <c r="V3334" s="10"/>
      <c r="W3334" s="10"/>
      <c r="X3334" s="10"/>
      <c r="Y3334" s="10"/>
      <c r="Z3334" s="10"/>
      <c r="AA3334" s="10"/>
      <c r="AB3334" s="10"/>
      <c r="AC3334" s="10"/>
      <c r="AD3334" s="10"/>
      <c r="AE3334" s="10"/>
      <c r="AF3334" s="10"/>
      <c r="AG3334" s="10"/>
      <c r="AH3334" s="10"/>
      <c r="AI3334" s="10"/>
      <c r="AJ3334" s="10"/>
      <c r="AK3334" s="10"/>
      <c r="AL3334" s="10"/>
      <c r="AM3334" s="10"/>
      <c r="AN3334" s="10"/>
      <c r="AO3334" s="10"/>
      <c r="AP3334" s="10"/>
      <c r="AQ3334" s="10"/>
      <c r="AR3334" s="10"/>
      <c r="AS3334" s="10"/>
      <c r="AT3334" s="10"/>
      <c r="AU3334" s="10"/>
      <c r="AV3334" s="10"/>
      <c r="AW3334" s="10"/>
      <c r="AX3334" s="10"/>
    </row>
    <row r="3335" spans="1:251" ht="15" thickBot="1">
      <c r="B3335" s="8"/>
      <c r="C3335" s="8"/>
      <c r="D3335" s="8"/>
      <c r="E3335" s="8"/>
      <c r="F3335" s="8"/>
      <c r="G3335" s="8"/>
      <c r="H3335" s="8"/>
      <c r="I3335" s="8"/>
      <c r="J3335" s="8"/>
      <c r="K3335" s="8"/>
      <c r="L3335" s="9"/>
      <c r="M3335" s="9"/>
      <c r="N3335" s="9"/>
      <c r="O3335" s="9"/>
      <c r="P3335" s="8"/>
      <c r="Q3335" s="8"/>
      <c r="R3335" s="8"/>
      <c r="S3335" s="8"/>
      <c r="T3335" s="8"/>
      <c r="U3335" s="8"/>
      <c r="V3335" s="10"/>
      <c r="W3335" s="10"/>
      <c r="X3335" s="10"/>
      <c r="Y3335" s="10"/>
      <c r="Z3335" s="10"/>
      <c r="AA3335" s="10"/>
      <c r="AB3335" s="10"/>
      <c r="AC3335" s="10"/>
      <c r="AD3335" s="10"/>
      <c r="AE3335" s="10"/>
      <c r="AF3335" s="10"/>
      <c r="AG3335" s="10"/>
      <c r="AH3335" s="10"/>
      <c r="AI3335" s="10"/>
      <c r="AJ3335" s="10"/>
      <c r="AK3335" s="10"/>
      <c r="AL3335" s="10"/>
      <c r="AM3335" s="10"/>
      <c r="AN3335" s="10"/>
      <c r="AO3335" s="10"/>
      <c r="AP3335" s="10"/>
      <c r="AQ3335" s="10"/>
      <c r="AR3335" s="10"/>
      <c r="AS3335" s="10"/>
      <c r="AT3335" s="10"/>
      <c r="AU3335" s="10"/>
      <c r="AV3335" s="10"/>
      <c r="AW3335" s="10"/>
      <c r="AX3335" s="22" t="s">
        <v>5</v>
      </c>
    </row>
    <row r="3336" spans="1:251" s="16" customFormat="1" ht="13.5" customHeight="1">
      <c r="A3336" s="8"/>
      <c r="B3336" s="125" t="s">
        <v>6</v>
      </c>
      <c r="C3336" s="126"/>
      <c r="D3336" s="126"/>
      <c r="E3336" s="126"/>
      <c r="F3336" s="126"/>
      <c r="G3336" s="126"/>
      <c r="H3336" s="126"/>
      <c r="I3336" s="126"/>
      <c r="J3336" s="126"/>
      <c r="K3336" s="126"/>
      <c r="L3336" s="126"/>
      <c r="M3336" s="126"/>
      <c r="N3336" s="126"/>
      <c r="O3336" s="126"/>
      <c r="P3336" s="126"/>
      <c r="Q3336" s="126"/>
      <c r="R3336" s="126"/>
      <c r="S3336" s="126"/>
      <c r="T3336" s="126"/>
      <c r="U3336" s="126"/>
      <c r="V3336" s="126"/>
      <c r="W3336" s="126"/>
      <c r="X3336" s="126"/>
      <c r="Y3336" s="126"/>
      <c r="Z3336" s="127"/>
      <c r="AA3336" s="131" t="s">
        <v>9</v>
      </c>
      <c r="AB3336" s="126"/>
      <c r="AC3336" s="126"/>
      <c r="AD3336" s="126"/>
      <c r="AE3336" s="126"/>
      <c r="AF3336" s="126"/>
      <c r="AG3336" s="126"/>
      <c r="AH3336" s="126"/>
      <c r="AI3336" s="127"/>
      <c r="AJ3336" s="131" t="s">
        <v>10</v>
      </c>
      <c r="AK3336" s="126"/>
      <c r="AL3336" s="126"/>
      <c r="AM3336" s="126"/>
      <c r="AN3336" s="126"/>
      <c r="AO3336" s="126"/>
      <c r="AP3336" s="126"/>
      <c r="AQ3336" s="126"/>
      <c r="AR3336" s="127"/>
      <c r="AS3336" s="131" t="s">
        <v>7</v>
      </c>
      <c r="AT3336" s="126"/>
      <c r="AU3336" s="126"/>
      <c r="AV3336" s="126"/>
      <c r="AW3336" s="126"/>
      <c r="AX3336" s="133"/>
      <c r="AY3336" s="2"/>
      <c r="AZ3336" s="2"/>
      <c r="BA3336" s="2"/>
      <c r="BB3336" s="2"/>
      <c r="BC3336" s="2"/>
      <c r="BD3336" s="2"/>
      <c r="BE3336" s="2"/>
      <c r="BF3336" s="2"/>
      <c r="BG3336" s="2"/>
      <c r="BH3336" s="2"/>
      <c r="BI3336" s="2"/>
      <c r="BJ3336" s="2"/>
      <c r="BK3336" s="2"/>
      <c r="BL3336" s="2"/>
      <c r="BM3336" s="2"/>
      <c r="BN3336" s="2"/>
      <c r="BO3336" s="2"/>
      <c r="BP3336" s="2"/>
      <c r="BQ3336" s="2"/>
      <c r="BR3336" s="2"/>
      <c r="BS3336" s="2"/>
      <c r="BT3336" s="2"/>
      <c r="BU3336" s="2"/>
      <c r="BV3336" s="2"/>
      <c r="BW3336" s="2"/>
      <c r="BX3336" s="2"/>
      <c r="BY3336" s="2"/>
      <c r="BZ3336" s="2"/>
      <c r="CA3336" s="2"/>
      <c r="CB3336" s="2"/>
      <c r="CC3336" s="2"/>
      <c r="CD3336" s="2"/>
      <c r="CE3336" s="2"/>
      <c r="CF3336" s="2"/>
      <c r="CG3336" s="2"/>
      <c r="CH3336" s="2"/>
      <c r="CI3336" s="2"/>
      <c r="CJ3336" s="2"/>
      <c r="CK3336" s="2"/>
      <c r="CL3336" s="2"/>
      <c r="CM3336" s="2"/>
      <c r="CN3336" s="2"/>
      <c r="CO3336" s="2"/>
      <c r="CP3336" s="2"/>
      <c r="CQ3336" s="2"/>
      <c r="CR3336" s="2"/>
      <c r="CS3336" s="2"/>
      <c r="CT3336" s="2"/>
      <c r="CU3336" s="2"/>
      <c r="CV3336" s="2"/>
      <c r="CW3336" s="2"/>
      <c r="CX3336" s="2"/>
      <c r="CY3336" s="2"/>
      <c r="CZ3336" s="2"/>
      <c r="DA3336" s="2"/>
      <c r="DB3336" s="2"/>
      <c r="DC3336" s="2"/>
      <c r="DD3336" s="2"/>
      <c r="DE3336" s="2"/>
      <c r="DF3336" s="2"/>
      <c r="DG3336" s="2"/>
      <c r="DH3336" s="2"/>
      <c r="DI3336" s="2"/>
      <c r="DJ3336" s="2"/>
      <c r="DK3336" s="2"/>
      <c r="DL3336" s="2"/>
      <c r="DM3336" s="2"/>
      <c r="DN3336" s="2"/>
      <c r="DO3336" s="2"/>
      <c r="DP3336" s="2"/>
      <c r="DQ3336" s="2"/>
      <c r="DR3336" s="2"/>
      <c r="DS3336" s="2"/>
      <c r="DT3336" s="2"/>
      <c r="DU3336" s="2"/>
      <c r="DV3336" s="2"/>
      <c r="DW3336" s="2"/>
      <c r="DX3336" s="2"/>
      <c r="DY3336" s="2"/>
      <c r="DZ3336" s="2"/>
      <c r="EA3336" s="2"/>
      <c r="EB3336" s="2"/>
      <c r="EC3336" s="2"/>
      <c r="ED3336" s="2"/>
      <c r="EE3336" s="2"/>
      <c r="EF3336" s="2"/>
      <c r="EG3336" s="2"/>
      <c r="EH3336" s="2"/>
      <c r="EI3336" s="2"/>
      <c r="EJ3336" s="2"/>
      <c r="EK3336" s="2"/>
      <c r="EL3336" s="2"/>
      <c r="EM3336" s="2"/>
      <c r="EN3336" s="2"/>
      <c r="EO3336" s="2"/>
      <c r="EP3336" s="2"/>
      <c r="EQ3336" s="2"/>
      <c r="ER3336" s="2"/>
      <c r="ES3336" s="2"/>
      <c r="ET3336" s="2"/>
      <c r="EU3336" s="2"/>
      <c r="EV3336" s="2"/>
      <c r="EW3336" s="2"/>
      <c r="EX3336" s="2"/>
      <c r="EY3336" s="2"/>
      <c r="EZ3336" s="2"/>
      <c r="FA3336" s="2"/>
      <c r="FB3336" s="2"/>
      <c r="FC3336" s="2"/>
      <c r="FD3336" s="2"/>
      <c r="FE3336" s="2"/>
      <c r="FF3336" s="2"/>
      <c r="FG3336" s="2"/>
      <c r="FH3336" s="2"/>
      <c r="FI3336" s="2"/>
      <c r="FJ3336" s="2"/>
      <c r="FK3336" s="2"/>
      <c r="FL3336" s="2"/>
      <c r="FM3336" s="2"/>
      <c r="FN3336" s="2"/>
      <c r="FO3336" s="2"/>
      <c r="FP3336" s="2"/>
      <c r="FQ3336" s="2"/>
      <c r="FR3336" s="2"/>
      <c r="FS3336" s="2"/>
      <c r="FT3336" s="2"/>
      <c r="FU3336" s="2"/>
      <c r="FV3336" s="2"/>
      <c r="FW3336" s="2"/>
      <c r="FX3336" s="2"/>
      <c r="FY3336" s="2"/>
      <c r="FZ3336" s="2"/>
      <c r="GA3336" s="2"/>
      <c r="GB3336" s="2"/>
      <c r="GC3336" s="2"/>
      <c r="GD3336" s="2"/>
      <c r="GE3336" s="2"/>
      <c r="GF3336" s="2"/>
      <c r="GG3336" s="2"/>
      <c r="GH3336" s="2"/>
      <c r="GI3336" s="2"/>
      <c r="GJ3336" s="2"/>
      <c r="GK3336" s="2"/>
      <c r="GL3336" s="2"/>
      <c r="GM3336" s="2"/>
      <c r="GN3336" s="2"/>
      <c r="GO3336" s="2"/>
      <c r="GP3336" s="2"/>
      <c r="GQ3336" s="2"/>
      <c r="GR3336" s="2"/>
      <c r="GS3336" s="2"/>
      <c r="GT3336" s="2"/>
      <c r="GU3336" s="2"/>
      <c r="GV3336" s="2"/>
      <c r="GW3336" s="2"/>
      <c r="GX3336" s="2"/>
      <c r="GY3336" s="2"/>
      <c r="GZ3336" s="2"/>
      <c r="HA3336" s="2"/>
      <c r="HB3336" s="2"/>
      <c r="HC3336" s="2"/>
      <c r="HD3336" s="2"/>
      <c r="HE3336" s="2"/>
      <c r="HF3336" s="2"/>
      <c r="HG3336" s="2"/>
      <c r="HH3336" s="2"/>
      <c r="HI3336" s="2"/>
      <c r="HJ3336" s="2"/>
      <c r="HK3336" s="2"/>
      <c r="HL3336" s="2"/>
      <c r="HM3336" s="2"/>
      <c r="HN3336" s="2"/>
      <c r="HO3336" s="2"/>
      <c r="HP3336" s="2"/>
      <c r="HQ3336" s="2"/>
      <c r="HR3336" s="2"/>
      <c r="HS3336" s="2"/>
      <c r="HT3336" s="2"/>
      <c r="HU3336" s="2"/>
      <c r="HV3336" s="2"/>
      <c r="HW3336" s="2"/>
      <c r="HX3336" s="2"/>
      <c r="HY3336" s="2"/>
      <c r="HZ3336" s="2"/>
      <c r="IA3336" s="2"/>
      <c r="IB3336" s="2"/>
      <c r="IC3336" s="2"/>
      <c r="ID3336" s="2"/>
      <c r="IE3336" s="2"/>
      <c r="IF3336" s="2"/>
      <c r="IG3336" s="2"/>
      <c r="IH3336" s="2"/>
      <c r="II3336" s="2"/>
      <c r="IJ3336" s="2"/>
      <c r="IK3336" s="2"/>
      <c r="IL3336" s="2"/>
      <c r="IM3336" s="2"/>
      <c r="IN3336" s="2"/>
      <c r="IO3336" s="2"/>
      <c r="IP3336" s="2"/>
      <c r="IQ3336" s="2"/>
    </row>
    <row r="3337" spans="1:251" s="16" customFormat="1">
      <c r="A3337" s="8"/>
      <c r="B3337" s="128"/>
      <c r="C3337" s="129"/>
      <c r="D3337" s="129"/>
      <c r="E3337" s="129"/>
      <c r="F3337" s="129"/>
      <c r="G3337" s="129"/>
      <c r="H3337" s="129"/>
      <c r="I3337" s="129"/>
      <c r="J3337" s="129"/>
      <c r="K3337" s="129"/>
      <c r="L3337" s="129"/>
      <c r="M3337" s="129"/>
      <c r="N3337" s="129"/>
      <c r="O3337" s="129"/>
      <c r="P3337" s="129"/>
      <c r="Q3337" s="129"/>
      <c r="R3337" s="129"/>
      <c r="S3337" s="129"/>
      <c r="T3337" s="129"/>
      <c r="U3337" s="129"/>
      <c r="V3337" s="129"/>
      <c r="W3337" s="129"/>
      <c r="X3337" s="129"/>
      <c r="Y3337" s="129"/>
      <c r="Z3337" s="130"/>
      <c r="AA3337" s="132"/>
      <c r="AB3337" s="129"/>
      <c r="AC3337" s="129"/>
      <c r="AD3337" s="129"/>
      <c r="AE3337" s="129"/>
      <c r="AF3337" s="129"/>
      <c r="AG3337" s="129"/>
      <c r="AH3337" s="129"/>
      <c r="AI3337" s="130"/>
      <c r="AJ3337" s="132"/>
      <c r="AK3337" s="129"/>
      <c r="AL3337" s="129"/>
      <c r="AM3337" s="129"/>
      <c r="AN3337" s="129"/>
      <c r="AO3337" s="129"/>
      <c r="AP3337" s="129"/>
      <c r="AQ3337" s="129"/>
      <c r="AR3337" s="130"/>
      <c r="AS3337" s="132"/>
      <c r="AT3337" s="129"/>
      <c r="AU3337" s="129"/>
      <c r="AV3337" s="129"/>
      <c r="AW3337" s="129"/>
      <c r="AX3337" s="134"/>
      <c r="AY3337" s="2"/>
      <c r="AZ3337" s="2"/>
      <c r="BA3337" s="2"/>
      <c r="BB3337" s="23"/>
      <c r="BC3337" s="24"/>
      <c r="BE3337" s="2"/>
      <c r="BF3337" s="2"/>
      <c r="BG3337" s="2"/>
      <c r="BH3337" s="2"/>
      <c r="BI3337" s="2"/>
      <c r="BJ3337" s="2"/>
      <c r="BK3337" s="2"/>
      <c r="BL3337" s="2"/>
      <c r="BM3337" s="2"/>
      <c r="BN3337" s="2"/>
      <c r="BO3337" s="2"/>
      <c r="BP3337" s="2"/>
      <c r="BQ3337" s="2"/>
      <c r="BR3337" s="2"/>
      <c r="BS3337" s="2"/>
      <c r="BT3337" s="2"/>
      <c r="BU3337" s="2"/>
      <c r="BV3337" s="2"/>
      <c r="BW3337" s="2"/>
      <c r="BX3337" s="2"/>
      <c r="BY3337" s="2"/>
      <c r="BZ3337" s="2"/>
      <c r="CA3337" s="2"/>
      <c r="CB3337" s="2"/>
      <c r="CC3337" s="2"/>
      <c r="CD3337" s="2"/>
      <c r="CE3337" s="2"/>
      <c r="CF3337" s="2"/>
      <c r="CG3337" s="2"/>
      <c r="CH3337" s="2"/>
      <c r="CI3337" s="2"/>
      <c r="CJ3337" s="2"/>
      <c r="CK3337" s="2"/>
      <c r="CL3337" s="2"/>
      <c r="CM3337" s="2"/>
      <c r="CN3337" s="2"/>
      <c r="CO3337" s="2"/>
      <c r="CP3337" s="2"/>
      <c r="CQ3337" s="2"/>
      <c r="CR3337" s="2"/>
      <c r="CS3337" s="2"/>
      <c r="CT3337" s="2"/>
      <c r="CU3337" s="2"/>
      <c r="CV3337" s="2"/>
      <c r="CW3337" s="2"/>
      <c r="CX3337" s="2"/>
      <c r="CY3337" s="2"/>
      <c r="CZ3337" s="2"/>
      <c r="DA3337" s="2"/>
      <c r="DB3337" s="2"/>
      <c r="DC3337" s="2"/>
      <c r="DD3337" s="2"/>
      <c r="DE3337" s="2"/>
      <c r="DF3337" s="2"/>
      <c r="DG3337" s="2"/>
      <c r="DH3337" s="2"/>
      <c r="DI3337" s="2"/>
      <c r="DJ3337" s="2"/>
      <c r="DK3337" s="2"/>
      <c r="DL3337" s="2"/>
      <c r="DM3337" s="2"/>
      <c r="DN3337" s="2"/>
      <c r="DO3337" s="2"/>
      <c r="DP3337" s="2"/>
      <c r="DQ3337" s="2"/>
      <c r="DR3337" s="2"/>
      <c r="DS3337" s="2"/>
      <c r="DT3337" s="2"/>
      <c r="DU3337" s="2"/>
      <c r="DV3337" s="2"/>
      <c r="DW3337" s="2"/>
      <c r="DX3337" s="2"/>
      <c r="DY3337" s="2"/>
      <c r="DZ3337" s="2"/>
      <c r="EA3337" s="2"/>
      <c r="EB3337" s="2"/>
      <c r="EC3337" s="2"/>
      <c r="ED3337" s="2"/>
      <c r="EE3337" s="2"/>
      <c r="EF3337" s="2"/>
      <c r="EG3337" s="2"/>
      <c r="EH3337" s="2"/>
      <c r="EI3337" s="2"/>
      <c r="EJ3337" s="2"/>
      <c r="EK3337" s="2"/>
      <c r="EL3337" s="2"/>
      <c r="EM3337" s="2"/>
      <c r="EN3337" s="2"/>
      <c r="EO3337" s="2"/>
      <c r="EP3337" s="2"/>
      <c r="EQ3337" s="2"/>
      <c r="ER3337" s="2"/>
      <c r="ES3337" s="2"/>
      <c r="ET3337" s="2"/>
      <c r="EU3337" s="2"/>
      <c r="EV3337" s="2"/>
      <c r="EW3337" s="2"/>
      <c r="EX3337" s="2"/>
      <c r="EY3337" s="2"/>
      <c r="EZ3337" s="2"/>
      <c r="FA3337" s="2"/>
      <c r="FB3337" s="2"/>
      <c r="FC3337" s="2"/>
      <c r="FD3337" s="2"/>
      <c r="FE3337" s="2"/>
      <c r="FF3337" s="2"/>
      <c r="FG3337" s="2"/>
      <c r="FH3337" s="2"/>
      <c r="FI3337" s="2"/>
      <c r="FJ3337" s="2"/>
      <c r="FK3337" s="2"/>
      <c r="FL3337" s="2"/>
      <c r="FM3337" s="2"/>
      <c r="FN3337" s="2"/>
      <c r="FO3337" s="2"/>
      <c r="FP3337" s="2"/>
      <c r="FQ3337" s="2"/>
      <c r="FR3337" s="2"/>
      <c r="FS3337" s="2"/>
      <c r="FT3337" s="2"/>
      <c r="FU3337" s="2"/>
      <c r="FV3337" s="2"/>
      <c r="FW3337" s="2"/>
      <c r="FX3337" s="2"/>
      <c r="FY3337" s="2"/>
      <c r="FZ3337" s="2"/>
      <c r="GA3337" s="2"/>
      <c r="GB3337" s="2"/>
      <c r="GC3337" s="2"/>
      <c r="GD3337" s="2"/>
      <c r="GE3337" s="2"/>
      <c r="GF3337" s="2"/>
      <c r="GG3337" s="2"/>
      <c r="GH3337" s="2"/>
      <c r="GI3337" s="2"/>
      <c r="GJ3337" s="2"/>
      <c r="GK3337" s="2"/>
      <c r="GL3337" s="2"/>
      <c r="GM3337" s="2"/>
      <c r="GN3337" s="2"/>
      <c r="GO3337" s="2"/>
      <c r="GP3337" s="2"/>
      <c r="GQ3337" s="2"/>
      <c r="GR3337" s="2"/>
      <c r="GS3337" s="2"/>
      <c r="GT3337" s="2"/>
      <c r="GU3337" s="2"/>
      <c r="GV3337" s="2"/>
      <c r="GW3337" s="2"/>
      <c r="GX3337" s="2"/>
      <c r="GY3337" s="2"/>
      <c r="GZ3337" s="2"/>
      <c r="HA3337" s="2"/>
      <c r="HB3337" s="2"/>
      <c r="HC3337" s="2"/>
      <c r="HD3337" s="2"/>
      <c r="HE3337" s="2"/>
      <c r="HF3337" s="2"/>
      <c r="HG3337" s="2"/>
      <c r="HH3337" s="2"/>
      <c r="HI3337" s="2"/>
      <c r="HJ3337" s="2"/>
      <c r="HK3337" s="2"/>
      <c r="HL3337" s="2"/>
      <c r="HM3337" s="2"/>
      <c r="HN3337" s="2"/>
      <c r="HO3337" s="2"/>
      <c r="HP3337" s="2"/>
      <c r="HQ3337" s="2"/>
      <c r="HR3337" s="2"/>
      <c r="HS3337" s="2"/>
      <c r="HT3337" s="2"/>
      <c r="HU3337" s="2"/>
      <c r="HV3337" s="2"/>
      <c r="HW3337" s="2"/>
      <c r="HX3337" s="2"/>
      <c r="HY3337" s="2"/>
      <c r="HZ3337" s="2"/>
      <c r="IA3337" s="2"/>
      <c r="IB3337" s="2"/>
      <c r="IC3337" s="2"/>
      <c r="ID3337" s="2"/>
      <c r="IE3337" s="2"/>
      <c r="IF3337" s="2"/>
      <c r="IG3337" s="2"/>
      <c r="IH3337" s="2"/>
      <c r="II3337" s="2"/>
      <c r="IJ3337" s="2"/>
      <c r="IK3337" s="2"/>
      <c r="IL3337" s="2"/>
      <c r="IM3337" s="2"/>
      <c r="IN3337" s="2"/>
      <c r="IO3337" s="2"/>
      <c r="IP3337" s="2"/>
      <c r="IQ3337" s="2"/>
    </row>
    <row r="3338" spans="1:251" s="16" customFormat="1" ht="18.75" customHeight="1">
      <c r="A3338" s="8"/>
      <c r="B3338" s="25"/>
      <c r="C3338" s="135" t="s">
        <v>378</v>
      </c>
      <c r="D3338" s="136"/>
      <c r="E3338" s="136"/>
      <c r="F3338" s="136"/>
      <c r="G3338" s="136"/>
      <c r="H3338" s="136"/>
      <c r="I3338" s="136"/>
      <c r="J3338" s="136"/>
      <c r="K3338" s="136"/>
      <c r="L3338" s="136"/>
      <c r="M3338" s="136"/>
      <c r="N3338" s="136"/>
      <c r="O3338" s="136"/>
      <c r="P3338" s="136"/>
      <c r="Q3338" s="136"/>
      <c r="R3338" s="136"/>
      <c r="S3338" s="136"/>
      <c r="T3338" s="136"/>
      <c r="U3338" s="136"/>
      <c r="V3338" s="136"/>
      <c r="W3338" s="136"/>
      <c r="X3338" s="136"/>
      <c r="Y3338" s="136"/>
      <c r="Z3338" s="137"/>
      <c r="AA3338" s="138">
        <v>22440</v>
      </c>
      <c r="AB3338" s="139"/>
      <c r="AC3338" s="139"/>
      <c r="AD3338" s="139"/>
      <c r="AE3338" s="139"/>
      <c r="AF3338" s="139"/>
      <c r="AG3338" s="139"/>
      <c r="AH3338" s="139"/>
      <c r="AI3338" s="140"/>
      <c r="AJ3338" s="138">
        <v>85509</v>
      </c>
      <c r="AK3338" s="139"/>
      <c r="AL3338" s="139"/>
      <c r="AM3338" s="139"/>
      <c r="AN3338" s="139"/>
      <c r="AO3338" s="139"/>
      <c r="AP3338" s="139"/>
      <c r="AQ3338" s="139"/>
      <c r="AR3338" s="140"/>
      <c r="AS3338" s="141"/>
      <c r="AT3338" s="142"/>
      <c r="AU3338" s="142"/>
      <c r="AV3338" s="142"/>
      <c r="AW3338" s="142"/>
      <c r="AX3338" s="143"/>
      <c r="AY3338" s="2"/>
      <c r="AZ3338" s="2"/>
      <c r="BA3338" s="2"/>
      <c r="BB3338" s="2"/>
      <c r="BC3338" s="2"/>
      <c r="BD3338" s="2"/>
      <c r="BE3338" s="2"/>
      <c r="BF3338" s="2"/>
      <c r="BG3338" s="2"/>
      <c r="BH3338" s="2"/>
      <c r="BI3338" s="2"/>
      <c r="BJ3338" s="2"/>
      <c r="BK3338" s="2"/>
      <c r="BL3338" s="2"/>
      <c r="BM3338" s="2"/>
      <c r="BN3338" s="2"/>
      <c r="BO3338" s="2"/>
      <c r="BP3338" s="2"/>
      <c r="BQ3338" s="2"/>
      <c r="BR3338" s="2"/>
      <c r="BS3338" s="2"/>
      <c r="BT3338" s="2"/>
      <c r="BU3338" s="2"/>
      <c r="BV3338" s="2"/>
      <c r="BW3338" s="2"/>
      <c r="BX3338" s="2"/>
      <c r="BY3338" s="2"/>
      <c r="BZ3338" s="2"/>
      <c r="CA3338" s="2"/>
      <c r="CB3338" s="2"/>
      <c r="CC3338" s="2"/>
      <c r="CD3338" s="2"/>
      <c r="CE3338" s="2"/>
      <c r="CF3338" s="2"/>
      <c r="CG3338" s="2"/>
      <c r="CH3338" s="2"/>
      <c r="CI3338" s="2"/>
      <c r="CJ3338" s="2"/>
      <c r="CK3338" s="2"/>
      <c r="CL3338" s="2"/>
      <c r="CM3338" s="2"/>
      <c r="CN3338" s="2"/>
      <c r="CO3338" s="2"/>
      <c r="CP3338" s="2"/>
      <c r="CQ3338" s="2"/>
      <c r="CR3338" s="2"/>
      <c r="CS3338" s="2"/>
      <c r="CT3338" s="2"/>
      <c r="CU3338" s="2"/>
      <c r="CV3338" s="2"/>
      <c r="CW3338" s="2"/>
      <c r="CX3338" s="2"/>
      <c r="CY3338" s="2"/>
      <c r="CZ3338" s="2"/>
      <c r="DA3338" s="2"/>
      <c r="DB3338" s="2"/>
      <c r="DC3338" s="2"/>
      <c r="DD3338" s="2"/>
      <c r="DE3338" s="2"/>
      <c r="DF3338" s="2"/>
      <c r="DG3338" s="2"/>
      <c r="DH3338" s="2"/>
      <c r="DI3338" s="2"/>
      <c r="DJ3338" s="2"/>
      <c r="DK3338" s="2"/>
      <c r="DL3338" s="2"/>
      <c r="DM3338" s="2"/>
      <c r="DN3338" s="2"/>
      <c r="DO3338" s="2"/>
      <c r="DP3338" s="2"/>
      <c r="DQ3338" s="2"/>
      <c r="DR3338" s="2"/>
      <c r="DS3338" s="2"/>
      <c r="DT3338" s="2"/>
      <c r="DU3338" s="2"/>
      <c r="DV3338" s="2"/>
      <c r="DW3338" s="2"/>
      <c r="DX3338" s="2"/>
      <c r="DY3338" s="2"/>
      <c r="DZ3338" s="2"/>
      <c r="EA3338" s="2"/>
      <c r="EB3338" s="2"/>
      <c r="EC3338" s="2"/>
      <c r="ED3338" s="2"/>
      <c r="EE3338" s="2"/>
      <c r="EF3338" s="2"/>
      <c r="EG3338" s="2"/>
      <c r="EH3338" s="2"/>
      <c r="EI3338" s="2"/>
      <c r="EJ3338" s="2"/>
      <c r="EK3338" s="2"/>
      <c r="EL3338" s="2"/>
      <c r="EM3338" s="2"/>
      <c r="EN3338" s="2"/>
      <c r="EO3338" s="2"/>
      <c r="EP3338" s="2"/>
      <c r="EQ3338" s="2"/>
      <c r="ER3338" s="2"/>
      <c r="ES3338" s="2"/>
      <c r="ET3338" s="2"/>
      <c r="EU3338" s="2"/>
      <c r="EV3338" s="2"/>
      <c r="EW3338" s="2"/>
      <c r="EX3338" s="2"/>
      <c r="EY3338" s="2"/>
      <c r="EZ3338" s="2"/>
      <c r="FA3338" s="2"/>
      <c r="FB3338" s="2"/>
      <c r="FC3338" s="2"/>
      <c r="FD3338" s="2"/>
      <c r="FE3338" s="2"/>
      <c r="FF3338" s="2"/>
      <c r="FG3338" s="2"/>
      <c r="FH3338" s="2"/>
      <c r="FI3338" s="2"/>
      <c r="FJ3338" s="2"/>
      <c r="FK3338" s="2"/>
      <c r="FL3338" s="2"/>
      <c r="FM3338" s="2"/>
      <c r="FN3338" s="2"/>
      <c r="FO3338" s="2"/>
      <c r="FP3338" s="2"/>
      <c r="FQ3338" s="2"/>
      <c r="FR3338" s="2"/>
      <c r="FS3338" s="2"/>
      <c r="FT3338" s="2"/>
      <c r="FU3338" s="2"/>
      <c r="FV3338" s="2"/>
      <c r="FW3338" s="2"/>
      <c r="FX3338" s="2"/>
      <c r="FY3338" s="2"/>
      <c r="FZ3338" s="2"/>
      <c r="GA3338" s="2"/>
      <c r="GB3338" s="2"/>
      <c r="GC3338" s="2"/>
      <c r="GD3338" s="2"/>
      <c r="GE3338" s="2"/>
      <c r="GF3338" s="2"/>
      <c r="GG3338" s="2"/>
      <c r="GH3338" s="2"/>
      <c r="GI3338" s="2"/>
      <c r="GJ3338" s="2"/>
      <c r="GK3338" s="2"/>
      <c r="GL3338" s="2"/>
      <c r="GM3338" s="2"/>
      <c r="GN3338" s="2"/>
      <c r="GO3338" s="2"/>
      <c r="GP3338" s="2"/>
      <c r="GQ3338" s="2"/>
      <c r="GR3338" s="2"/>
      <c r="GS3338" s="2"/>
      <c r="GT3338" s="2"/>
      <c r="GU3338" s="2"/>
      <c r="GV3338" s="2"/>
      <c r="GW3338" s="2"/>
      <c r="GX3338" s="2"/>
      <c r="GY3338" s="2"/>
      <c r="GZ3338" s="2"/>
      <c r="HA3338" s="2"/>
      <c r="HB3338" s="2"/>
      <c r="HC3338" s="2"/>
      <c r="HD3338" s="2"/>
      <c r="HE3338" s="2"/>
      <c r="HF3338" s="2"/>
      <c r="HG3338" s="2"/>
      <c r="HH3338" s="2"/>
      <c r="HI3338" s="2"/>
      <c r="HJ3338" s="2"/>
      <c r="HK3338" s="2"/>
      <c r="HL3338" s="2"/>
      <c r="HM3338" s="2"/>
      <c r="HN3338" s="2"/>
      <c r="HO3338" s="2"/>
      <c r="HP3338" s="2"/>
      <c r="HQ3338" s="2"/>
      <c r="HR3338" s="2"/>
      <c r="HS3338" s="2"/>
      <c r="HT3338" s="2"/>
      <c r="HU3338" s="2"/>
      <c r="HV3338" s="2"/>
      <c r="HW3338" s="2"/>
      <c r="HX3338" s="2"/>
      <c r="HY3338" s="2"/>
      <c r="HZ3338" s="2"/>
      <c r="IA3338" s="2"/>
      <c r="IB3338" s="2"/>
      <c r="IC3338" s="2"/>
      <c r="ID3338" s="2"/>
      <c r="IE3338" s="2"/>
      <c r="IF3338" s="2"/>
      <c r="IG3338" s="2"/>
      <c r="IH3338" s="2"/>
      <c r="II3338" s="2"/>
      <c r="IJ3338" s="2"/>
      <c r="IK3338" s="2"/>
      <c r="IL3338" s="2"/>
      <c r="IM3338" s="2"/>
      <c r="IN3338" s="2"/>
      <c r="IO3338" s="2"/>
      <c r="IP3338" s="2"/>
      <c r="IQ3338" s="2"/>
    </row>
    <row r="3339" spans="1:251" s="16" customFormat="1" ht="18.75" customHeight="1">
      <c r="A3339" s="8"/>
      <c r="B3339" s="25"/>
      <c r="C3339" s="135" t="s">
        <v>379</v>
      </c>
      <c r="D3339" s="136"/>
      <c r="E3339" s="136"/>
      <c r="F3339" s="136"/>
      <c r="G3339" s="136"/>
      <c r="H3339" s="136"/>
      <c r="I3339" s="136"/>
      <c r="J3339" s="136"/>
      <c r="K3339" s="136"/>
      <c r="L3339" s="136"/>
      <c r="M3339" s="136"/>
      <c r="N3339" s="136"/>
      <c r="O3339" s="136"/>
      <c r="P3339" s="136"/>
      <c r="Q3339" s="136"/>
      <c r="R3339" s="136"/>
      <c r="S3339" s="136"/>
      <c r="T3339" s="136"/>
      <c r="U3339" s="136"/>
      <c r="V3339" s="136"/>
      <c r="W3339" s="136"/>
      <c r="X3339" s="136"/>
      <c r="Y3339" s="136"/>
      <c r="Z3339" s="137"/>
      <c r="AA3339" s="138">
        <f>426542+6600</f>
        <v>433142</v>
      </c>
      <c r="AB3339" s="139"/>
      <c r="AC3339" s="139"/>
      <c r="AD3339" s="139"/>
      <c r="AE3339" s="139"/>
      <c r="AF3339" s="139"/>
      <c r="AG3339" s="139"/>
      <c r="AH3339" s="139"/>
      <c r="AI3339" s="140"/>
      <c r="AJ3339" s="138">
        <f>30017+100000+7365</f>
        <v>137382</v>
      </c>
      <c r="AK3339" s="139"/>
      <c r="AL3339" s="139"/>
      <c r="AM3339" s="139"/>
      <c r="AN3339" s="139"/>
      <c r="AO3339" s="139"/>
      <c r="AP3339" s="139"/>
      <c r="AQ3339" s="139"/>
      <c r="AR3339" s="140"/>
      <c r="AS3339" s="141"/>
      <c r="AT3339" s="142"/>
      <c r="AU3339" s="142"/>
      <c r="AV3339" s="142"/>
      <c r="AW3339" s="142"/>
      <c r="AX3339" s="143"/>
      <c r="AY3339" s="2"/>
      <c r="AZ3339" s="2"/>
      <c r="BA3339" s="2"/>
      <c r="BB3339" s="2"/>
      <c r="BC3339" s="2"/>
      <c r="BD3339" s="2"/>
      <c r="BE3339" s="2"/>
      <c r="BF3339" s="2"/>
      <c r="BG3339" s="2"/>
      <c r="BH3339" s="2"/>
      <c r="BI3339" s="2"/>
      <c r="BJ3339" s="2"/>
      <c r="BK3339" s="2"/>
      <c r="BL3339" s="2"/>
      <c r="BM3339" s="2"/>
      <c r="BN3339" s="2"/>
      <c r="BO3339" s="2"/>
      <c r="BP3339" s="2"/>
      <c r="BQ3339" s="2"/>
      <c r="BR3339" s="2"/>
      <c r="BS3339" s="2"/>
      <c r="BT3339" s="2"/>
      <c r="BU3339" s="2"/>
      <c r="BV3339" s="2"/>
      <c r="BW3339" s="2"/>
      <c r="BX3339" s="2"/>
      <c r="BY3339" s="2"/>
      <c r="BZ3339" s="2"/>
      <c r="CA3339" s="2"/>
      <c r="CB3339" s="2"/>
      <c r="CC3339" s="2"/>
      <c r="CD3339" s="2"/>
      <c r="CE3339" s="2"/>
      <c r="CF3339" s="2"/>
      <c r="CG3339" s="2"/>
      <c r="CH3339" s="2"/>
      <c r="CI3339" s="2"/>
      <c r="CJ3339" s="2"/>
      <c r="CK3339" s="2"/>
      <c r="CL3339" s="2"/>
      <c r="CM3339" s="2"/>
      <c r="CN3339" s="2"/>
      <c r="CO3339" s="2"/>
      <c r="CP3339" s="2"/>
      <c r="CQ3339" s="2"/>
      <c r="CR3339" s="2"/>
      <c r="CS3339" s="2"/>
      <c r="CT3339" s="2"/>
      <c r="CU3339" s="2"/>
      <c r="CV3339" s="2"/>
      <c r="CW3339" s="2"/>
      <c r="CX3339" s="2"/>
      <c r="CY3339" s="2"/>
      <c r="CZ3339" s="2"/>
      <c r="DA3339" s="2"/>
      <c r="DB3339" s="2"/>
      <c r="DC3339" s="2"/>
      <c r="DD3339" s="2"/>
      <c r="DE3339" s="2"/>
      <c r="DF3339" s="2"/>
      <c r="DG3339" s="2"/>
      <c r="DH3339" s="2"/>
      <c r="DI3339" s="2"/>
      <c r="DJ3339" s="2"/>
      <c r="DK3339" s="2"/>
      <c r="DL3339" s="2"/>
      <c r="DM3339" s="2"/>
      <c r="DN3339" s="2"/>
      <c r="DO3339" s="2"/>
      <c r="DP3339" s="2"/>
      <c r="DQ3339" s="2"/>
      <c r="DR3339" s="2"/>
      <c r="DS3339" s="2"/>
      <c r="DT3339" s="2"/>
      <c r="DU3339" s="2"/>
      <c r="DV3339" s="2"/>
      <c r="DW3339" s="2"/>
      <c r="DX3339" s="2"/>
      <c r="DY3339" s="2"/>
      <c r="DZ3339" s="2"/>
      <c r="EA3339" s="2"/>
      <c r="EB3339" s="2"/>
      <c r="EC3339" s="2"/>
      <c r="ED3339" s="2"/>
      <c r="EE3339" s="2"/>
      <c r="EF3339" s="2"/>
      <c r="EG3339" s="2"/>
      <c r="EH3339" s="2"/>
      <c r="EI3339" s="2"/>
      <c r="EJ3339" s="2"/>
      <c r="EK3339" s="2"/>
      <c r="EL3339" s="2"/>
      <c r="EM3339" s="2"/>
      <c r="EN3339" s="2"/>
      <c r="EO3339" s="2"/>
      <c r="EP3339" s="2"/>
      <c r="EQ3339" s="2"/>
      <c r="ER3339" s="2"/>
      <c r="ES3339" s="2"/>
      <c r="ET3339" s="2"/>
      <c r="EU3339" s="2"/>
      <c r="EV3339" s="2"/>
      <c r="EW3339" s="2"/>
      <c r="EX3339" s="2"/>
      <c r="EY3339" s="2"/>
      <c r="EZ3339" s="2"/>
      <c r="FA3339" s="2"/>
      <c r="FB3339" s="2"/>
      <c r="FC3339" s="2"/>
      <c r="FD3339" s="2"/>
      <c r="FE3339" s="2"/>
      <c r="FF3339" s="2"/>
      <c r="FG3339" s="2"/>
      <c r="FH3339" s="2"/>
      <c r="FI3339" s="2"/>
      <c r="FJ3339" s="2"/>
      <c r="FK3339" s="2"/>
      <c r="FL3339" s="2"/>
      <c r="FM3339" s="2"/>
      <c r="FN3339" s="2"/>
      <c r="FO3339" s="2"/>
      <c r="FP3339" s="2"/>
      <c r="FQ3339" s="2"/>
      <c r="FR3339" s="2"/>
      <c r="FS3339" s="2"/>
      <c r="FT3339" s="2"/>
      <c r="FU3339" s="2"/>
      <c r="FV3339" s="2"/>
      <c r="FW3339" s="2"/>
      <c r="FX3339" s="2"/>
      <c r="FY3339" s="2"/>
      <c r="FZ3339" s="2"/>
      <c r="GA3339" s="2"/>
      <c r="GB3339" s="2"/>
      <c r="GC3339" s="2"/>
      <c r="GD3339" s="2"/>
      <c r="GE3339" s="2"/>
      <c r="GF3339" s="2"/>
      <c r="GG3339" s="2"/>
      <c r="GH3339" s="2"/>
      <c r="GI3339" s="2"/>
      <c r="GJ3339" s="2"/>
      <c r="GK3339" s="2"/>
      <c r="GL3339" s="2"/>
      <c r="GM3339" s="2"/>
      <c r="GN3339" s="2"/>
      <c r="GO3339" s="2"/>
      <c r="GP3339" s="2"/>
      <c r="GQ3339" s="2"/>
      <c r="GR3339" s="2"/>
      <c r="GS3339" s="2"/>
      <c r="GT3339" s="2"/>
      <c r="GU3339" s="2"/>
      <c r="GV3339" s="2"/>
      <c r="GW3339" s="2"/>
      <c r="GX3339" s="2"/>
      <c r="GY3339" s="2"/>
      <c r="GZ3339" s="2"/>
      <c r="HA3339" s="2"/>
      <c r="HB3339" s="2"/>
      <c r="HC3339" s="2"/>
      <c r="HD3339" s="2"/>
      <c r="HE3339" s="2"/>
      <c r="HF3339" s="2"/>
      <c r="HG3339" s="2"/>
      <c r="HH3339" s="2"/>
      <c r="HI3339" s="2"/>
      <c r="HJ3339" s="2"/>
      <c r="HK3339" s="2"/>
      <c r="HL3339" s="2"/>
      <c r="HM3339" s="2"/>
      <c r="HN3339" s="2"/>
      <c r="HO3339" s="2"/>
      <c r="HP3339" s="2"/>
      <c r="HQ3339" s="2"/>
      <c r="HR3339" s="2"/>
      <c r="HS3339" s="2"/>
      <c r="HT3339" s="2"/>
      <c r="HU3339" s="2"/>
      <c r="HV3339" s="2"/>
      <c r="HW3339" s="2"/>
      <c r="HX3339" s="2"/>
      <c r="HY3339" s="2"/>
      <c r="HZ3339" s="2"/>
      <c r="IA3339" s="2"/>
      <c r="IB3339" s="2"/>
      <c r="IC3339" s="2"/>
      <c r="ID3339" s="2"/>
      <c r="IE3339" s="2"/>
      <c r="IF3339" s="2"/>
      <c r="IG3339" s="2"/>
      <c r="IH3339" s="2"/>
      <c r="II3339" s="2"/>
      <c r="IJ3339" s="2"/>
      <c r="IK3339" s="2"/>
      <c r="IL3339" s="2"/>
      <c r="IM3339" s="2"/>
      <c r="IN3339" s="2"/>
      <c r="IO3339" s="2"/>
      <c r="IP3339" s="2"/>
      <c r="IQ3339" s="2"/>
    </row>
    <row r="3340" spans="1:251" s="16" customFormat="1" ht="18.75" customHeight="1" thickBot="1">
      <c r="A3340" s="17"/>
      <c r="B3340" s="144" t="s">
        <v>11</v>
      </c>
      <c r="C3340" s="145"/>
      <c r="D3340" s="145"/>
      <c r="E3340" s="145"/>
      <c r="F3340" s="145"/>
      <c r="G3340" s="145"/>
      <c r="H3340" s="145"/>
      <c r="I3340" s="145"/>
      <c r="J3340" s="145"/>
      <c r="K3340" s="145"/>
      <c r="L3340" s="145"/>
      <c r="M3340" s="145"/>
      <c r="N3340" s="145"/>
      <c r="O3340" s="145"/>
      <c r="P3340" s="145"/>
      <c r="Q3340" s="145"/>
      <c r="R3340" s="145"/>
      <c r="S3340" s="145"/>
      <c r="T3340" s="145"/>
      <c r="U3340" s="145"/>
      <c r="V3340" s="145"/>
      <c r="W3340" s="145"/>
      <c r="X3340" s="145"/>
      <c r="Y3340" s="145"/>
      <c r="Z3340" s="146"/>
      <c r="AA3340" s="147">
        <f>SUM($AA$3338:$AA$3339)</f>
        <v>455582</v>
      </c>
      <c r="AB3340" s="148"/>
      <c r="AC3340" s="148"/>
      <c r="AD3340" s="148"/>
      <c r="AE3340" s="148"/>
      <c r="AF3340" s="148"/>
      <c r="AG3340" s="148"/>
      <c r="AH3340" s="148"/>
      <c r="AI3340" s="149"/>
      <c r="AJ3340" s="147">
        <f>SUM($AJ$3338:$AJ$3339)</f>
        <v>222891</v>
      </c>
      <c r="AK3340" s="148"/>
      <c r="AL3340" s="148"/>
      <c r="AM3340" s="148"/>
      <c r="AN3340" s="148"/>
      <c r="AO3340" s="148"/>
      <c r="AP3340" s="148"/>
      <c r="AQ3340" s="148"/>
      <c r="AR3340" s="149"/>
      <c r="AS3340" s="150"/>
      <c r="AT3340" s="151"/>
      <c r="AU3340" s="151"/>
      <c r="AV3340" s="151"/>
      <c r="AW3340" s="151"/>
      <c r="AX3340" s="152"/>
      <c r="AY3340" s="2"/>
      <c r="AZ3340" s="2"/>
      <c r="BA3340" s="2"/>
      <c r="BB3340" s="2"/>
      <c r="BC3340" s="2"/>
      <c r="BD3340" s="2"/>
      <c r="BE3340" s="2"/>
      <c r="BF3340" s="2"/>
      <c r="BG3340" s="2"/>
      <c r="BH3340" s="2"/>
      <c r="BI3340" s="2"/>
      <c r="BJ3340" s="2"/>
      <c r="BK3340" s="2"/>
      <c r="BL3340" s="2"/>
      <c r="BM3340" s="2"/>
      <c r="BN3340" s="2"/>
      <c r="BO3340" s="2"/>
      <c r="BP3340" s="2"/>
      <c r="BQ3340" s="2"/>
      <c r="BR3340" s="2"/>
      <c r="BS3340" s="2"/>
      <c r="BT3340" s="2"/>
      <c r="BU3340" s="2"/>
      <c r="BV3340" s="2"/>
      <c r="BW3340" s="2"/>
      <c r="BX3340" s="2"/>
      <c r="BY3340" s="2"/>
      <c r="BZ3340" s="2"/>
      <c r="CA3340" s="2"/>
      <c r="CB3340" s="2"/>
      <c r="CC3340" s="2"/>
      <c r="CD3340" s="2"/>
      <c r="CE3340" s="2"/>
      <c r="CF3340" s="2"/>
      <c r="CG3340" s="2"/>
      <c r="CH3340" s="2"/>
      <c r="CI3340" s="2"/>
      <c r="CJ3340" s="2"/>
      <c r="CK3340" s="2"/>
      <c r="CL3340" s="2"/>
      <c r="CM3340" s="2"/>
      <c r="CN3340" s="2"/>
      <c r="CO3340" s="2"/>
      <c r="CP3340" s="2"/>
      <c r="CQ3340" s="2"/>
      <c r="CR3340" s="2"/>
      <c r="CS3340" s="2"/>
      <c r="CT3340" s="2"/>
      <c r="CU3340" s="2"/>
      <c r="CV3340" s="2"/>
      <c r="CW3340" s="2"/>
      <c r="CX3340" s="2"/>
      <c r="CY3340" s="2"/>
      <c r="CZ3340" s="2"/>
      <c r="DA3340" s="2"/>
      <c r="DB3340" s="2"/>
      <c r="DC3340" s="2"/>
      <c r="DD3340" s="2"/>
      <c r="DE3340" s="2"/>
      <c r="DF3340" s="2"/>
      <c r="DG3340" s="2"/>
      <c r="DH3340" s="2"/>
      <c r="DI3340" s="2"/>
      <c r="DJ3340" s="2"/>
      <c r="DK3340" s="2"/>
      <c r="DL3340" s="2"/>
      <c r="DM3340" s="2"/>
      <c r="DN3340" s="2"/>
      <c r="DO3340" s="2"/>
      <c r="DP3340" s="2"/>
      <c r="DQ3340" s="2"/>
      <c r="DR3340" s="2"/>
      <c r="DS3340" s="2"/>
      <c r="DT3340" s="2"/>
      <c r="DU3340" s="2"/>
      <c r="DV3340" s="2"/>
      <c r="DW3340" s="2"/>
      <c r="DX3340" s="2"/>
      <c r="DY3340" s="2"/>
      <c r="DZ3340" s="2"/>
      <c r="EA3340" s="2"/>
      <c r="EB3340" s="2"/>
      <c r="EC3340" s="2"/>
      <c r="ED3340" s="2"/>
      <c r="EE3340" s="2"/>
      <c r="EF3340" s="2"/>
      <c r="EG3340" s="2"/>
      <c r="EH3340" s="2"/>
      <c r="EI3340" s="2"/>
      <c r="EJ3340" s="2"/>
      <c r="EK3340" s="2"/>
      <c r="EL3340" s="2"/>
      <c r="EM3340" s="2"/>
      <c r="EN3340" s="2"/>
      <c r="EO3340" s="2"/>
      <c r="EP3340" s="2"/>
      <c r="EQ3340" s="2"/>
      <c r="ER3340" s="2"/>
      <c r="ES3340" s="2"/>
      <c r="ET3340" s="2"/>
      <c r="EU3340" s="2"/>
      <c r="EV3340" s="2"/>
      <c r="EW3340" s="2"/>
      <c r="EX3340" s="2"/>
      <c r="EY3340" s="2"/>
      <c r="EZ3340" s="2"/>
      <c r="FA3340" s="2"/>
      <c r="FB3340" s="2"/>
      <c r="FC3340" s="2"/>
      <c r="FD3340" s="2"/>
      <c r="FE3340" s="2"/>
      <c r="FF3340" s="2"/>
      <c r="FG3340" s="2"/>
      <c r="FH3340" s="2"/>
      <c r="FI3340" s="2"/>
      <c r="FJ3340" s="2"/>
      <c r="FK3340" s="2"/>
      <c r="FL3340" s="2"/>
      <c r="FM3340" s="2"/>
      <c r="FN3340" s="2"/>
      <c r="FO3340" s="2"/>
      <c r="FP3340" s="2"/>
      <c r="FQ3340" s="2"/>
      <c r="FR3340" s="2"/>
      <c r="FS3340" s="2"/>
      <c r="FT3340" s="2"/>
      <c r="FU3340" s="2"/>
      <c r="FV3340" s="2"/>
      <c r="FW3340" s="2"/>
      <c r="FX3340" s="2"/>
      <c r="FY3340" s="2"/>
      <c r="FZ3340" s="2"/>
      <c r="GA3340" s="2"/>
      <c r="GB3340" s="2"/>
      <c r="GC3340" s="2"/>
      <c r="GD3340" s="2"/>
      <c r="GE3340" s="2"/>
      <c r="GF3340" s="2"/>
      <c r="GG3340" s="2"/>
      <c r="GH3340" s="2"/>
      <c r="GI3340" s="2"/>
      <c r="GJ3340" s="2"/>
      <c r="GK3340" s="2"/>
      <c r="GL3340" s="2"/>
      <c r="GM3340" s="2"/>
      <c r="GN3340" s="2"/>
      <c r="GO3340" s="2"/>
      <c r="GP3340" s="2"/>
      <c r="GQ3340" s="2"/>
      <c r="GR3340" s="2"/>
      <c r="GS3340" s="2"/>
      <c r="GT3340" s="2"/>
      <c r="GU3340" s="2"/>
      <c r="GV3340" s="2"/>
      <c r="GW3340" s="2"/>
      <c r="GX3340" s="2"/>
      <c r="GY3340" s="2"/>
      <c r="GZ3340" s="2"/>
      <c r="HA3340" s="2"/>
      <c r="HB3340" s="2"/>
      <c r="HC3340" s="2"/>
      <c r="HD3340" s="2"/>
      <c r="HE3340" s="2"/>
      <c r="HF3340" s="2"/>
      <c r="HG3340" s="2"/>
      <c r="HH3340" s="2"/>
      <c r="HI3340" s="2"/>
      <c r="HJ3340" s="2"/>
      <c r="HK3340" s="2"/>
      <c r="HL3340" s="2"/>
      <c r="HM3340" s="2"/>
      <c r="HN3340" s="2"/>
      <c r="HO3340" s="2"/>
      <c r="HP3340" s="2"/>
      <c r="HQ3340" s="2"/>
      <c r="HR3340" s="2"/>
      <c r="HS3340" s="2"/>
      <c r="HT3340" s="2"/>
      <c r="HU3340" s="2"/>
      <c r="HV3340" s="2"/>
      <c r="HW3340" s="2"/>
      <c r="HX3340" s="2"/>
      <c r="HY3340" s="2"/>
      <c r="HZ3340" s="2"/>
      <c r="IA3340" s="2"/>
      <c r="IB3340" s="2"/>
      <c r="IC3340" s="2"/>
      <c r="ID3340" s="2"/>
      <c r="IE3340" s="2"/>
      <c r="IF3340" s="2"/>
      <c r="IG3340" s="2"/>
      <c r="IH3340" s="2"/>
      <c r="II3340" s="2"/>
      <c r="IJ3340" s="2"/>
      <c r="IK3340" s="2"/>
      <c r="IL3340" s="2"/>
      <c r="IM3340" s="2"/>
      <c r="IN3340" s="2"/>
      <c r="IO3340" s="2"/>
      <c r="IP3340" s="2"/>
      <c r="IQ3340" s="2"/>
    </row>
    <row r="3342" spans="1:251" ht="19.2">
      <c r="A3342" s="1" t="s">
        <v>0</v>
      </c>
      <c r="AW3342" s="3"/>
      <c r="AX3342" s="4"/>
      <c r="AY3342" s="3"/>
    </row>
    <row r="3344" spans="1:251" ht="18">
      <c r="B3344" s="115" t="s">
        <v>8</v>
      </c>
      <c r="C3344" s="116"/>
      <c r="D3344" s="116"/>
      <c r="E3344" s="116"/>
      <c r="F3344" s="116"/>
      <c r="G3344" s="116"/>
      <c r="H3344" s="116"/>
      <c r="I3344" s="116"/>
      <c r="J3344" s="116"/>
      <c r="K3344" s="116"/>
      <c r="L3344" s="116"/>
      <c r="M3344" s="116"/>
      <c r="N3344" s="116"/>
      <c r="O3344" s="116"/>
      <c r="P3344" s="116"/>
      <c r="Q3344" s="116"/>
      <c r="R3344" s="116"/>
      <c r="S3344" s="116"/>
      <c r="T3344" s="116"/>
      <c r="U3344" s="116"/>
      <c r="V3344" s="116"/>
      <c r="W3344" s="116"/>
      <c r="X3344" s="116"/>
      <c r="Y3344" s="116"/>
      <c r="Z3344" s="116"/>
      <c r="AA3344" s="116"/>
      <c r="AB3344" s="116"/>
      <c r="AC3344" s="116"/>
      <c r="AD3344" s="116"/>
      <c r="AE3344" s="116"/>
      <c r="AF3344" s="116"/>
      <c r="AG3344" s="116"/>
      <c r="AH3344" s="116"/>
      <c r="AI3344" s="116"/>
      <c r="AJ3344" s="116"/>
      <c r="AK3344" s="116"/>
      <c r="AL3344" s="116"/>
      <c r="AM3344" s="116"/>
      <c r="AN3344" s="116"/>
      <c r="AO3344" s="116"/>
      <c r="AP3344" s="116"/>
      <c r="AQ3344" s="116"/>
      <c r="AR3344" s="116"/>
      <c r="AS3344" s="116"/>
      <c r="AT3344" s="116"/>
      <c r="AU3344" s="116"/>
      <c r="AV3344" s="116"/>
      <c r="AW3344" s="116"/>
      <c r="AX3344" s="116"/>
    </row>
    <row r="3345" spans="1:113">
      <c r="Z3345" s="5"/>
      <c r="AD3345" s="5"/>
      <c r="AE3345" s="5"/>
      <c r="AF3345" s="5"/>
      <c r="AG3345" s="5"/>
      <c r="AH3345" s="5"/>
      <c r="AI3345" s="5"/>
      <c r="AO3345" s="5"/>
    </row>
    <row r="3346" spans="1:113" ht="13.8" thickBot="1">
      <c r="Z3346" s="5"/>
      <c r="AD3346" s="5"/>
      <c r="AE3346" s="5"/>
      <c r="AF3346" s="5"/>
      <c r="AG3346" s="5"/>
      <c r="AH3346" s="5"/>
      <c r="AI3346" s="5"/>
      <c r="AO3346" s="5"/>
      <c r="DI3346" s="6"/>
    </row>
    <row r="3347" spans="1:113" ht="24.75" customHeight="1" thickBot="1">
      <c r="B3347" s="117" t="s">
        <v>1</v>
      </c>
      <c r="C3347" s="118"/>
      <c r="D3347" s="118"/>
      <c r="E3347" s="118"/>
      <c r="F3347" s="118"/>
      <c r="G3347" s="118"/>
      <c r="H3347" s="119" t="s">
        <v>380</v>
      </c>
      <c r="I3347" s="120"/>
      <c r="J3347" s="120"/>
      <c r="K3347" s="120"/>
      <c r="L3347" s="120"/>
      <c r="M3347" s="120"/>
      <c r="N3347" s="120"/>
      <c r="O3347" s="120"/>
      <c r="P3347" s="120"/>
      <c r="Q3347" s="120"/>
      <c r="R3347" s="120"/>
      <c r="S3347" s="120"/>
      <c r="T3347" s="120"/>
      <c r="U3347" s="120"/>
      <c r="V3347" s="120"/>
      <c r="W3347" s="120"/>
      <c r="X3347" s="120"/>
      <c r="Y3347" s="120"/>
      <c r="Z3347" s="120"/>
      <c r="AA3347" s="120"/>
      <c r="AB3347" s="120"/>
      <c r="AC3347" s="120"/>
      <c r="AD3347" s="120"/>
      <c r="AE3347" s="120"/>
      <c r="AF3347" s="120"/>
      <c r="AG3347" s="120"/>
      <c r="AH3347" s="120"/>
      <c r="AI3347" s="120"/>
      <c r="AJ3347" s="120"/>
      <c r="AK3347" s="120"/>
      <c r="AL3347" s="120"/>
      <c r="AM3347" s="120"/>
      <c r="AN3347" s="120"/>
      <c r="AO3347" s="120"/>
      <c r="AP3347" s="120"/>
      <c r="AQ3347" s="120"/>
      <c r="AR3347" s="120"/>
      <c r="AS3347" s="120"/>
      <c r="AT3347" s="120"/>
      <c r="AU3347" s="120"/>
      <c r="AV3347" s="120"/>
      <c r="AW3347" s="120"/>
      <c r="AX3347" s="121"/>
      <c r="DI3347" s="6"/>
    </row>
    <row r="3348" spans="1:113" ht="14.4">
      <c r="B3348" s="7"/>
      <c r="C3348" s="7"/>
      <c r="D3348" s="7"/>
      <c r="E3348" s="7"/>
      <c r="F3348" s="7"/>
      <c r="G3348" s="7"/>
      <c r="H3348" s="8"/>
      <c r="I3348" s="8"/>
      <c r="J3348" s="8"/>
      <c r="K3348" s="8"/>
      <c r="L3348" s="9"/>
      <c r="M3348" s="9"/>
      <c r="N3348" s="9"/>
      <c r="O3348" s="9"/>
      <c r="P3348" s="8"/>
      <c r="Q3348" s="8"/>
      <c r="R3348" s="8"/>
      <c r="S3348" s="8"/>
      <c r="T3348" s="8"/>
      <c r="U3348" s="8"/>
      <c r="V3348" s="10"/>
      <c r="W3348" s="10"/>
      <c r="X3348" s="10"/>
      <c r="Y3348" s="10"/>
      <c r="Z3348" s="10"/>
      <c r="AA3348" s="10"/>
      <c r="AB3348" s="10"/>
      <c r="AC3348" s="10"/>
      <c r="AD3348" s="10"/>
      <c r="AE3348" s="10"/>
      <c r="AF3348" s="10"/>
      <c r="AG3348" s="10"/>
      <c r="AH3348" s="10"/>
      <c r="AI3348" s="10"/>
      <c r="AJ3348" s="10"/>
      <c r="AK3348" s="10"/>
      <c r="AL3348" s="10"/>
      <c r="AM3348" s="10"/>
      <c r="AN3348" s="10"/>
      <c r="AO3348" s="10"/>
      <c r="AP3348" s="10"/>
      <c r="AQ3348" s="10"/>
      <c r="AR3348" s="10"/>
      <c r="AS3348" s="10"/>
      <c r="AT3348" s="10"/>
      <c r="AU3348" s="10"/>
      <c r="AV3348" s="10"/>
      <c r="AW3348" s="10"/>
      <c r="AX3348" s="10"/>
      <c r="DI3348" s="6"/>
    </row>
    <row r="3349" spans="1:113" ht="15" thickBot="1">
      <c r="A3349" s="11"/>
      <c r="B3349" s="10" t="s">
        <v>2</v>
      </c>
      <c r="C3349" s="8"/>
      <c r="D3349" s="8"/>
      <c r="E3349" s="8"/>
      <c r="F3349" s="8"/>
      <c r="G3349" s="8"/>
      <c r="H3349" s="8"/>
      <c r="I3349" s="8"/>
      <c r="J3349" s="8"/>
      <c r="K3349" s="8"/>
      <c r="L3349" s="9"/>
      <c r="M3349" s="9"/>
      <c r="N3349" s="9"/>
      <c r="O3349" s="9"/>
      <c r="P3349" s="8"/>
      <c r="Q3349" s="8"/>
      <c r="R3349" s="8"/>
      <c r="S3349" s="8"/>
      <c r="T3349" s="8"/>
      <c r="U3349" s="8"/>
      <c r="V3349" s="10"/>
      <c r="W3349" s="10"/>
      <c r="X3349" s="10"/>
      <c r="Y3349" s="10"/>
      <c r="Z3349" s="10"/>
      <c r="AA3349" s="10"/>
      <c r="AB3349" s="10"/>
      <c r="AC3349" s="10"/>
      <c r="AD3349" s="10"/>
      <c r="AE3349" s="10"/>
      <c r="AF3349" s="10"/>
      <c r="AG3349" s="10"/>
      <c r="AH3349" s="10"/>
      <c r="AI3349" s="10"/>
      <c r="AJ3349" s="10"/>
      <c r="AK3349" s="10"/>
      <c r="AL3349" s="10"/>
      <c r="AM3349" s="10"/>
      <c r="AN3349" s="10"/>
      <c r="AO3349" s="10"/>
      <c r="AP3349" s="10"/>
      <c r="AQ3349" s="10"/>
      <c r="AR3349" s="10"/>
      <c r="AS3349" s="10"/>
      <c r="AT3349" s="10"/>
      <c r="AU3349" s="10"/>
      <c r="AV3349" s="10"/>
      <c r="AW3349" s="10"/>
      <c r="AX3349" s="10"/>
      <c r="DI3349" s="6"/>
    </row>
    <row r="3350" spans="1:113" ht="14.4">
      <c r="A3350" s="8"/>
      <c r="B3350" s="12"/>
      <c r="C3350" s="7"/>
      <c r="D3350" s="7"/>
      <c r="E3350" s="7"/>
      <c r="F3350" s="7"/>
      <c r="G3350" s="7"/>
      <c r="H3350" s="7"/>
      <c r="I3350" s="7"/>
      <c r="J3350" s="7"/>
      <c r="K3350" s="7"/>
      <c r="L3350" s="13"/>
      <c r="M3350" s="13"/>
      <c r="N3350" s="13"/>
      <c r="O3350" s="13"/>
      <c r="P3350" s="7"/>
      <c r="Q3350" s="7"/>
      <c r="R3350" s="7"/>
      <c r="S3350" s="7"/>
      <c r="T3350" s="7"/>
      <c r="U3350" s="7"/>
      <c r="V3350" s="14"/>
      <c r="W3350" s="14"/>
      <c r="X3350" s="14"/>
      <c r="Y3350" s="14"/>
      <c r="Z3350" s="14"/>
      <c r="AA3350" s="14"/>
      <c r="AB3350" s="14"/>
      <c r="AC3350" s="14"/>
      <c r="AD3350" s="14"/>
      <c r="AE3350" s="14"/>
      <c r="AF3350" s="14"/>
      <c r="AG3350" s="14"/>
      <c r="AH3350" s="14"/>
      <c r="AI3350" s="14"/>
      <c r="AJ3350" s="14"/>
      <c r="AK3350" s="14"/>
      <c r="AL3350" s="14"/>
      <c r="AM3350" s="14"/>
      <c r="AN3350" s="14"/>
      <c r="AO3350" s="14"/>
      <c r="AP3350" s="14"/>
      <c r="AQ3350" s="14"/>
      <c r="AR3350" s="14"/>
      <c r="AS3350" s="14"/>
      <c r="AT3350" s="14"/>
      <c r="AU3350" s="14"/>
      <c r="AV3350" s="14"/>
      <c r="AW3350" s="14"/>
      <c r="AX3350" s="15"/>
    </row>
    <row r="3351" spans="1:113" ht="12" customHeight="1">
      <c r="A3351" s="8"/>
      <c r="B3351" s="122" t="s">
        <v>381</v>
      </c>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4"/>
    </row>
    <row r="3352" spans="1:113" ht="12" customHeight="1">
      <c r="A3352" s="8"/>
      <c r="B3352" s="122"/>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4"/>
      <c r="BC3352" s="16"/>
    </row>
    <row r="3353" spans="1:113" ht="12" customHeight="1">
      <c r="A3353" s="8"/>
      <c r="B3353" s="122"/>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4"/>
    </row>
    <row r="3354" spans="1:113" ht="12" customHeight="1">
      <c r="A3354" s="8"/>
      <c r="B3354" s="122"/>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4"/>
    </row>
    <row r="3355" spans="1:113" ht="12" customHeight="1">
      <c r="A3355" s="8"/>
      <c r="B3355" s="122"/>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4"/>
    </row>
    <row r="3356" spans="1:113" ht="15" thickBot="1">
      <c r="A3356" s="17"/>
      <c r="B3356" s="18"/>
      <c r="C3356" s="19"/>
      <c r="D3356" s="19"/>
      <c r="E3356" s="19"/>
      <c r="F3356" s="19"/>
      <c r="G3356" s="19"/>
      <c r="H3356" s="19"/>
      <c r="I3356" s="19"/>
      <c r="J3356" s="19"/>
      <c r="K3356" s="19"/>
      <c r="L3356" s="19"/>
      <c r="M3356" s="19"/>
      <c r="N3356" s="19"/>
      <c r="O3356" s="19"/>
      <c r="P3356" s="19"/>
      <c r="Q3356" s="19"/>
      <c r="R3356" s="19"/>
      <c r="S3356" s="19"/>
      <c r="T3356" s="19"/>
      <c r="U3356" s="19"/>
      <c r="V3356" s="19"/>
      <c r="W3356" s="19"/>
      <c r="X3356" s="19"/>
      <c r="Y3356" s="19"/>
      <c r="Z3356" s="19"/>
      <c r="AA3356" s="19"/>
      <c r="AB3356" s="19"/>
      <c r="AC3356" s="19"/>
      <c r="AD3356" s="19"/>
      <c r="AE3356" s="19"/>
      <c r="AF3356" s="19"/>
      <c r="AG3356" s="19"/>
      <c r="AH3356" s="19"/>
      <c r="AI3356" s="19"/>
      <c r="AJ3356" s="19"/>
      <c r="AK3356" s="19"/>
      <c r="AL3356" s="19"/>
      <c r="AM3356" s="19"/>
      <c r="AN3356" s="19"/>
      <c r="AO3356" s="19"/>
      <c r="AP3356" s="19"/>
      <c r="AQ3356" s="19"/>
      <c r="AR3356" s="19"/>
      <c r="AS3356" s="19"/>
      <c r="AT3356" s="19"/>
      <c r="AU3356" s="19"/>
      <c r="AV3356" s="19"/>
      <c r="AW3356" s="19"/>
      <c r="AX3356" s="20"/>
    </row>
    <row r="3357" spans="1:113">
      <c r="B3357" s="21"/>
    </row>
    <row r="3358" spans="1:113" ht="15" thickBot="1">
      <c r="A3358" s="11"/>
      <c r="B3358" s="10" t="s">
        <v>3</v>
      </c>
      <c r="C3358" s="8"/>
      <c r="D3358" s="8"/>
      <c r="E3358" s="8"/>
      <c r="F3358" s="8"/>
      <c r="G3358" s="8"/>
      <c r="H3358" s="8"/>
      <c r="I3358" s="8"/>
      <c r="J3358" s="8"/>
      <c r="K3358" s="8"/>
      <c r="L3358" s="9"/>
      <c r="M3358" s="9"/>
      <c r="N3358" s="9"/>
      <c r="O3358" s="9"/>
      <c r="P3358" s="8"/>
      <c r="Q3358" s="8"/>
      <c r="R3358" s="8"/>
      <c r="S3358" s="8"/>
      <c r="T3358" s="8"/>
      <c r="U3358" s="8"/>
      <c r="V3358" s="10"/>
      <c r="W3358" s="10"/>
      <c r="X3358" s="10"/>
      <c r="Y3358" s="10"/>
      <c r="Z3358" s="10"/>
      <c r="AA3358" s="10"/>
      <c r="AB3358" s="10"/>
      <c r="AC3358" s="10"/>
      <c r="AD3358" s="10"/>
      <c r="AE3358" s="10"/>
      <c r="AF3358" s="10"/>
      <c r="AG3358" s="10"/>
      <c r="AH3358" s="10"/>
      <c r="AI3358" s="10"/>
      <c r="AJ3358" s="10"/>
      <c r="AK3358" s="10"/>
      <c r="AL3358" s="10"/>
      <c r="AM3358" s="10"/>
      <c r="AN3358" s="10"/>
      <c r="AO3358" s="10"/>
      <c r="AP3358" s="10"/>
      <c r="AQ3358" s="10"/>
      <c r="AR3358" s="10"/>
      <c r="AS3358" s="10"/>
      <c r="AT3358" s="10"/>
      <c r="AU3358" s="10"/>
      <c r="AV3358" s="10"/>
      <c r="AW3358" s="10"/>
      <c r="AX3358" s="10"/>
      <c r="DI3358" s="6"/>
    </row>
    <row r="3359" spans="1:113" ht="14.4">
      <c r="A3359" s="8"/>
      <c r="B3359" s="12"/>
      <c r="C3359" s="7"/>
      <c r="D3359" s="7"/>
      <c r="E3359" s="7"/>
      <c r="F3359" s="7"/>
      <c r="G3359" s="7"/>
      <c r="H3359" s="7"/>
      <c r="I3359" s="7"/>
      <c r="J3359" s="7"/>
      <c r="K3359" s="7"/>
      <c r="L3359" s="13"/>
      <c r="M3359" s="13"/>
      <c r="N3359" s="13"/>
      <c r="O3359" s="13"/>
      <c r="P3359" s="7"/>
      <c r="Q3359" s="7"/>
      <c r="R3359" s="7"/>
      <c r="S3359" s="7"/>
      <c r="T3359" s="7"/>
      <c r="U3359" s="7"/>
      <c r="V3359" s="14"/>
      <c r="W3359" s="14"/>
      <c r="X3359" s="14"/>
      <c r="Y3359" s="14"/>
      <c r="Z3359" s="14"/>
      <c r="AA3359" s="14"/>
      <c r="AB3359" s="14"/>
      <c r="AC3359" s="14"/>
      <c r="AD3359" s="14"/>
      <c r="AE3359" s="14"/>
      <c r="AF3359" s="14"/>
      <c r="AG3359" s="14"/>
      <c r="AH3359" s="14"/>
      <c r="AI3359" s="14"/>
      <c r="AJ3359" s="14"/>
      <c r="AK3359" s="14"/>
      <c r="AL3359" s="14"/>
      <c r="AM3359" s="14"/>
      <c r="AN3359" s="14"/>
      <c r="AO3359" s="14"/>
      <c r="AP3359" s="14"/>
      <c r="AQ3359" s="14"/>
      <c r="AR3359" s="14"/>
      <c r="AS3359" s="14"/>
      <c r="AT3359" s="14"/>
      <c r="AU3359" s="14"/>
      <c r="AV3359" s="14"/>
      <c r="AW3359" s="14"/>
      <c r="AX3359" s="15"/>
    </row>
    <row r="3360" spans="1:113" ht="12" customHeight="1">
      <c r="A3360" s="8"/>
      <c r="B3360" s="122" t="s">
        <v>854</v>
      </c>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4"/>
    </row>
    <row r="3361" spans="1:251" ht="12" customHeight="1">
      <c r="A3361" s="8"/>
      <c r="B3361" s="122"/>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4"/>
      <c r="BC3361" s="16"/>
    </row>
    <row r="3362" spans="1:251" ht="12" customHeight="1">
      <c r="A3362" s="8"/>
      <c r="B3362" s="122"/>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4"/>
    </row>
    <row r="3363" spans="1:251" ht="12" customHeight="1">
      <c r="A3363" s="8"/>
      <c r="B3363" s="122"/>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4"/>
    </row>
    <row r="3364" spans="1:251" ht="12" customHeight="1">
      <c r="A3364" s="8"/>
      <c r="B3364" s="122"/>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4"/>
    </row>
    <row r="3365" spans="1:251" ht="15" thickBot="1">
      <c r="A3365" s="17"/>
      <c r="B3365" s="18"/>
      <c r="C3365" s="19"/>
      <c r="D3365" s="19"/>
      <c r="E3365" s="19"/>
      <c r="F3365" s="19"/>
      <c r="G3365" s="19"/>
      <c r="H3365" s="19"/>
      <c r="I3365" s="19"/>
      <c r="J3365" s="19"/>
      <c r="K3365" s="19"/>
      <c r="L3365" s="19"/>
      <c r="M3365" s="19"/>
      <c r="N3365" s="19"/>
      <c r="O3365" s="19"/>
      <c r="P3365" s="19"/>
      <c r="Q3365" s="19"/>
      <c r="R3365" s="19"/>
      <c r="S3365" s="19"/>
      <c r="T3365" s="19"/>
      <c r="U3365" s="19"/>
      <c r="V3365" s="19"/>
      <c r="W3365" s="19"/>
      <c r="X3365" s="19"/>
      <c r="Y3365" s="19"/>
      <c r="Z3365" s="19"/>
      <c r="AA3365" s="19"/>
      <c r="AB3365" s="19"/>
      <c r="AC3365" s="19"/>
      <c r="AD3365" s="19"/>
      <c r="AE3365" s="19"/>
      <c r="AF3365" s="19"/>
      <c r="AG3365" s="19"/>
      <c r="AH3365" s="19"/>
      <c r="AI3365" s="19"/>
      <c r="AJ3365" s="19"/>
      <c r="AK3365" s="19"/>
      <c r="AL3365" s="19"/>
      <c r="AM3365" s="19"/>
      <c r="AN3365" s="19"/>
      <c r="AO3365" s="19"/>
      <c r="AP3365" s="19"/>
      <c r="AQ3365" s="19"/>
      <c r="AR3365" s="19"/>
      <c r="AS3365" s="19"/>
      <c r="AT3365" s="19"/>
      <c r="AU3365" s="19"/>
      <c r="AV3365" s="19"/>
      <c r="AW3365" s="19"/>
      <c r="AX3365" s="20"/>
    </row>
    <row r="3366" spans="1:251">
      <c r="B3366" s="21"/>
    </row>
    <row r="3367" spans="1:251" ht="14.4">
      <c r="B3367" s="10" t="s">
        <v>4</v>
      </c>
      <c r="C3367" s="8"/>
      <c r="D3367" s="8"/>
      <c r="E3367" s="8"/>
      <c r="F3367" s="8"/>
      <c r="G3367" s="8"/>
      <c r="H3367" s="8"/>
      <c r="I3367" s="8"/>
      <c r="J3367" s="8"/>
      <c r="K3367" s="8"/>
      <c r="L3367" s="9"/>
      <c r="M3367" s="9"/>
      <c r="N3367" s="9"/>
      <c r="O3367" s="9"/>
      <c r="P3367" s="8"/>
      <c r="Q3367" s="8"/>
      <c r="R3367" s="8"/>
      <c r="S3367" s="8"/>
      <c r="T3367" s="8"/>
      <c r="U3367" s="8"/>
      <c r="V3367" s="10"/>
      <c r="W3367" s="10"/>
      <c r="X3367" s="10"/>
      <c r="Y3367" s="10"/>
      <c r="Z3367" s="10"/>
      <c r="AA3367" s="10"/>
      <c r="AB3367" s="10"/>
      <c r="AC3367" s="10"/>
      <c r="AD3367" s="10"/>
      <c r="AE3367" s="10"/>
      <c r="AF3367" s="10"/>
      <c r="AG3367" s="10"/>
      <c r="AH3367" s="10"/>
      <c r="AI3367" s="10"/>
      <c r="AJ3367" s="10"/>
      <c r="AK3367" s="10"/>
      <c r="AL3367" s="10"/>
      <c r="AM3367" s="10"/>
      <c r="AN3367" s="10"/>
      <c r="AO3367" s="10"/>
      <c r="AP3367" s="10"/>
      <c r="AQ3367" s="10"/>
      <c r="AR3367" s="10"/>
      <c r="AS3367" s="10"/>
      <c r="AT3367" s="10"/>
      <c r="AU3367" s="10"/>
      <c r="AV3367" s="10"/>
      <c r="AW3367" s="10"/>
      <c r="AX3367" s="10"/>
    </row>
    <row r="3368" spans="1:251" ht="15" thickBot="1">
      <c r="B3368" s="8"/>
      <c r="C3368" s="8"/>
      <c r="D3368" s="8"/>
      <c r="E3368" s="8"/>
      <c r="F3368" s="8"/>
      <c r="G3368" s="8"/>
      <c r="H3368" s="8"/>
      <c r="I3368" s="8"/>
      <c r="J3368" s="8"/>
      <c r="K3368" s="8"/>
      <c r="L3368" s="9"/>
      <c r="M3368" s="9"/>
      <c r="N3368" s="9"/>
      <c r="O3368" s="9"/>
      <c r="P3368" s="8"/>
      <c r="Q3368" s="8"/>
      <c r="R3368" s="8"/>
      <c r="S3368" s="8"/>
      <c r="T3368" s="8"/>
      <c r="U3368" s="8"/>
      <c r="V3368" s="10"/>
      <c r="W3368" s="10"/>
      <c r="X3368" s="10"/>
      <c r="Y3368" s="10"/>
      <c r="Z3368" s="10"/>
      <c r="AA3368" s="10"/>
      <c r="AB3368" s="10"/>
      <c r="AC3368" s="10"/>
      <c r="AD3368" s="10"/>
      <c r="AE3368" s="10"/>
      <c r="AF3368" s="10"/>
      <c r="AG3368" s="10"/>
      <c r="AH3368" s="10"/>
      <c r="AI3368" s="10"/>
      <c r="AJ3368" s="10"/>
      <c r="AK3368" s="10"/>
      <c r="AL3368" s="10"/>
      <c r="AM3368" s="10"/>
      <c r="AN3368" s="10"/>
      <c r="AO3368" s="10"/>
      <c r="AP3368" s="10"/>
      <c r="AQ3368" s="10"/>
      <c r="AR3368" s="10"/>
      <c r="AS3368" s="10"/>
      <c r="AT3368" s="10"/>
      <c r="AU3368" s="10"/>
      <c r="AV3368" s="10"/>
      <c r="AW3368" s="10"/>
      <c r="AX3368" s="22" t="s">
        <v>5</v>
      </c>
    </row>
    <row r="3369" spans="1:251" s="16" customFormat="1" ht="13.5" customHeight="1">
      <c r="A3369" s="8"/>
      <c r="B3369" s="125" t="s">
        <v>6</v>
      </c>
      <c r="C3369" s="126"/>
      <c r="D3369" s="126"/>
      <c r="E3369" s="126"/>
      <c r="F3369" s="126"/>
      <c r="G3369" s="126"/>
      <c r="H3369" s="126"/>
      <c r="I3369" s="126"/>
      <c r="J3369" s="126"/>
      <c r="K3369" s="126"/>
      <c r="L3369" s="126"/>
      <c r="M3369" s="126"/>
      <c r="N3369" s="126"/>
      <c r="O3369" s="126"/>
      <c r="P3369" s="126"/>
      <c r="Q3369" s="126"/>
      <c r="R3369" s="126"/>
      <c r="S3369" s="126"/>
      <c r="T3369" s="126"/>
      <c r="U3369" s="126"/>
      <c r="V3369" s="126"/>
      <c r="W3369" s="126"/>
      <c r="X3369" s="126"/>
      <c r="Y3369" s="126"/>
      <c r="Z3369" s="127"/>
      <c r="AA3369" s="131" t="s">
        <v>9</v>
      </c>
      <c r="AB3369" s="126"/>
      <c r="AC3369" s="126"/>
      <c r="AD3369" s="126"/>
      <c r="AE3369" s="126"/>
      <c r="AF3369" s="126"/>
      <c r="AG3369" s="126"/>
      <c r="AH3369" s="126"/>
      <c r="AI3369" s="127"/>
      <c r="AJ3369" s="131" t="s">
        <v>10</v>
      </c>
      <c r="AK3369" s="126"/>
      <c r="AL3369" s="126"/>
      <c r="AM3369" s="126"/>
      <c r="AN3369" s="126"/>
      <c r="AO3369" s="126"/>
      <c r="AP3369" s="126"/>
      <c r="AQ3369" s="126"/>
      <c r="AR3369" s="127"/>
      <c r="AS3369" s="131" t="s">
        <v>7</v>
      </c>
      <c r="AT3369" s="126"/>
      <c r="AU3369" s="126"/>
      <c r="AV3369" s="126"/>
      <c r="AW3369" s="126"/>
      <c r="AX3369" s="133"/>
      <c r="AY3369" s="2"/>
      <c r="AZ3369" s="2"/>
      <c r="BA3369" s="2"/>
      <c r="BB3369" s="2"/>
      <c r="BC3369" s="2"/>
      <c r="BD3369" s="2"/>
      <c r="BE3369" s="2"/>
      <c r="BF3369" s="2"/>
      <c r="BG3369" s="2"/>
      <c r="BH3369" s="2"/>
      <c r="BI3369" s="2"/>
      <c r="BJ3369" s="2"/>
      <c r="BK3369" s="2"/>
      <c r="BL3369" s="2"/>
      <c r="BM3369" s="2"/>
      <c r="BN3369" s="2"/>
      <c r="BO3369" s="2"/>
      <c r="BP3369" s="2"/>
      <c r="BQ3369" s="2"/>
      <c r="BR3369" s="2"/>
      <c r="BS3369" s="2"/>
      <c r="BT3369" s="2"/>
      <c r="BU3369" s="2"/>
      <c r="BV3369" s="2"/>
      <c r="BW3369" s="2"/>
      <c r="BX3369" s="2"/>
      <c r="BY3369" s="2"/>
      <c r="BZ3369" s="2"/>
      <c r="CA3369" s="2"/>
      <c r="CB3369" s="2"/>
      <c r="CC3369" s="2"/>
      <c r="CD3369" s="2"/>
      <c r="CE3369" s="2"/>
      <c r="CF3369" s="2"/>
      <c r="CG3369" s="2"/>
      <c r="CH3369" s="2"/>
      <c r="CI3369" s="2"/>
      <c r="CJ3369" s="2"/>
      <c r="CK3369" s="2"/>
      <c r="CL3369" s="2"/>
      <c r="CM3369" s="2"/>
      <c r="CN3369" s="2"/>
      <c r="CO3369" s="2"/>
      <c r="CP3369" s="2"/>
      <c r="CQ3369" s="2"/>
      <c r="CR3369" s="2"/>
      <c r="CS3369" s="2"/>
      <c r="CT3369" s="2"/>
      <c r="CU3369" s="2"/>
      <c r="CV3369" s="2"/>
      <c r="CW3369" s="2"/>
      <c r="CX3369" s="2"/>
      <c r="CY3369" s="2"/>
      <c r="CZ3369" s="2"/>
      <c r="DA3369" s="2"/>
      <c r="DB3369" s="2"/>
      <c r="DC3369" s="2"/>
      <c r="DD3369" s="2"/>
      <c r="DE3369" s="2"/>
      <c r="DF3369" s="2"/>
      <c r="DG3369" s="2"/>
      <c r="DH3369" s="2"/>
      <c r="DI3369" s="2"/>
      <c r="DJ3369" s="2"/>
      <c r="DK3369" s="2"/>
      <c r="DL3369" s="2"/>
      <c r="DM3369" s="2"/>
      <c r="DN3369" s="2"/>
      <c r="DO3369" s="2"/>
      <c r="DP3369" s="2"/>
      <c r="DQ3369" s="2"/>
      <c r="DR3369" s="2"/>
      <c r="DS3369" s="2"/>
      <c r="DT3369" s="2"/>
      <c r="DU3369" s="2"/>
      <c r="DV3369" s="2"/>
      <c r="DW3369" s="2"/>
      <c r="DX3369" s="2"/>
      <c r="DY3369" s="2"/>
      <c r="DZ3369" s="2"/>
      <c r="EA3369" s="2"/>
      <c r="EB3369" s="2"/>
      <c r="EC3369" s="2"/>
      <c r="ED3369" s="2"/>
      <c r="EE3369" s="2"/>
      <c r="EF3369" s="2"/>
      <c r="EG3369" s="2"/>
      <c r="EH3369" s="2"/>
      <c r="EI3369" s="2"/>
      <c r="EJ3369" s="2"/>
      <c r="EK3369" s="2"/>
      <c r="EL3369" s="2"/>
      <c r="EM3369" s="2"/>
      <c r="EN3369" s="2"/>
      <c r="EO3369" s="2"/>
      <c r="EP3369" s="2"/>
      <c r="EQ3369" s="2"/>
      <c r="ER3369" s="2"/>
      <c r="ES3369" s="2"/>
      <c r="ET3369" s="2"/>
      <c r="EU3369" s="2"/>
      <c r="EV3369" s="2"/>
      <c r="EW3369" s="2"/>
      <c r="EX3369" s="2"/>
      <c r="EY3369" s="2"/>
      <c r="EZ3369" s="2"/>
      <c r="FA3369" s="2"/>
      <c r="FB3369" s="2"/>
      <c r="FC3369" s="2"/>
      <c r="FD3369" s="2"/>
      <c r="FE3369" s="2"/>
      <c r="FF3369" s="2"/>
      <c r="FG3369" s="2"/>
      <c r="FH3369" s="2"/>
      <c r="FI3369" s="2"/>
      <c r="FJ3369" s="2"/>
      <c r="FK3369" s="2"/>
      <c r="FL3369" s="2"/>
      <c r="FM3369" s="2"/>
      <c r="FN3369" s="2"/>
      <c r="FO3369" s="2"/>
      <c r="FP3369" s="2"/>
      <c r="FQ3369" s="2"/>
      <c r="FR3369" s="2"/>
      <c r="FS3369" s="2"/>
      <c r="FT3369" s="2"/>
      <c r="FU3369" s="2"/>
      <c r="FV3369" s="2"/>
      <c r="FW3369" s="2"/>
      <c r="FX3369" s="2"/>
      <c r="FY3369" s="2"/>
      <c r="FZ3369" s="2"/>
      <c r="GA3369" s="2"/>
      <c r="GB3369" s="2"/>
      <c r="GC3369" s="2"/>
      <c r="GD3369" s="2"/>
      <c r="GE3369" s="2"/>
      <c r="GF3369" s="2"/>
      <c r="GG3369" s="2"/>
      <c r="GH3369" s="2"/>
      <c r="GI3369" s="2"/>
      <c r="GJ3369" s="2"/>
      <c r="GK3369" s="2"/>
      <c r="GL3369" s="2"/>
      <c r="GM3369" s="2"/>
      <c r="GN3369" s="2"/>
      <c r="GO3369" s="2"/>
      <c r="GP3369" s="2"/>
      <c r="GQ3369" s="2"/>
      <c r="GR3369" s="2"/>
      <c r="GS3369" s="2"/>
      <c r="GT3369" s="2"/>
      <c r="GU3369" s="2"/>
      <c r="GV3369" s="2"/>
      <c r="GW3369" s="2"/>
      <c r="GX3369" s="2"/>
      <c r="GY3369" s="2"/>
      <c r="GZ3369" s="2"/>
      <c r="HA3369" s="2"/>
      <c r="HB3369" s="2"/>
      <c r="HC3369" s="2"/>
      <c r="HD3369" s="2"/>
      <c r="HE3369" s="2"/>
      <c r="HF3369" s="2"/>
      <c r="HG3369" s="2"/>
      <c r="HH3369" s="2"/>
      <c r="HI3369" s="2"/>
      <c r="HJ3369" s="2"/>
      <c r="HK3369" s="2"/>
      <c r="HL3369" s="2"/>
      <c r="HM3369" s="2"/>
      <c r="HN3369" s="2"/>
      <c r="HO3369" s="2"/>
      <c r="HP3369" s="2"/>
      <c r="HQ3369" s="2"/>
      <c r="HR3369" s="2"/>
      <c r="HS3369" s="2"/>
      <c r="HT3369" s="2"/>
      <c r="HU3369" s="2"/>
      <c r="HV3369" s="2"/>
      <c r="HW3369" s="2"/>
      <c r="HX3369" s="2"/>
      <c r="HY3369" s="2"/>
      <c r="HZ3369" s="2"/>
      <c r="IA3369" s="2"/>
      <c r="IB3369" s="2"/>
      <c r="IC3369" s="2"/>
      <c r="ID3369" s="2"/>
      <c r="IE3369" s="2"/>
      <c r="IF3369" s="2"/>
      <c r="IG3369" s="2"/>
      <c r="IH3369" s="2"/>
      <c r="II3369" s="2"/>
      <c r="IJ3369" s="2"/>
      <c r="IK3369" s="2"/>
      <c r="IL3369" s="2"/>
      <c r="IM3369" s="2"/>
      <c r="IN3369" s="2"/>
      <c r="IO3369" s="2"/>
      <c r="IP3369" s="2"/>
      <c r="IQ3369" s="2"/>
    </row>
    <row r="3370" spans="1:251" s="16" customFormat="1">
      <c r="A3370" s="8"/>
      <c r="B3370" s="128"/>
      <c r="C3370" s="129"/>
      <c r="D3370" s="129"/>
      <c r="E3370" s="129"/>
      <c r="F3370" s="129"/>
      <c r="G3370" s="129"/>
      <c r="H3370" s="129"/>
      <c r="I3370" s="129"/>
      <c r="J3370" s="129"/>
      <c r="K3370" s="129"/>
      <c r="L3370" s="129"/>
      <c r="M3370" s="129"/>
      <c r="N3370" s="129"/>
      <c r="O3370" s="129"/>
      <c r="P3370" s="129"/>
      <c r="Q3370" s="129"/>
      <c r="R3370" s="129"/>
      <c r="S3370" s="129"/>
      <c r="T3370" s="129"/>
      <c r="U3370" s="129"/>
      <c r="V3370" s="129"/>
      <c r="W3370" s="129"/>
      <c r="X3370" s="129"/>
      <c r="Y3370" s="129"/>
      <c r="Z3370" s="130"/>
      <c r="AA3370" s="132"/>
      <c r="AB3370" s="129"/>
      <c r="AC3370" s="129"/>
      <c r="AD3370" s="129"/>
      <c r="AE3370" s="129"/>
      <c r="AF3370" s="129"/>
      <c r="AG3370" s="129"/>
      <c r="AH3370" s="129"/>
      <c r="AI3370" s="130"/>
      <c r="AJ3370" s="132"/>
      <c r="AK3370" s="129"/>
      <c r="AL3370" s="129"/>
      <c r="AM3370" s="129"/>
      <c r="AN3370" s="129"/>
      <c r="AO3370" s="129"/>
      <c r="AP3370" s="129"/>
      <c r="AQ3370" s="129"/>
      <c r="AR3370" s="130"/>
      <c r="AS3370" s="132"/>
      <c r="AT3370" s="129"/>
      <c r="AU3370" s="129"/>
      <c r="AV3370" s="129"/>
      <c r="AW3370" s="129"/>
      <c r="AX3370" s="134"/>
      <c r="AY3370" s="2"/>
      <c r="AZ3370" s="2"/>
      <c r="BA3370" s="2"/>
      <c r="BB3370" s="23"/>
      <c r="BC3370" s="24"/>
      <c r="BE3370" s="2"/>
      <c r="BF3370" s="2"/>
      <c r="BG3370" s="2"/>
      <c r="BH3370" s="2"/>
      <c r="BI3370" s="2"/>
      <c r="BJ3370" s="2"/>
      <c r="BK3370" s="2"/>
      <c r="BL3370" s="2"/>
      <c r="BM3370" s="2"/>
      <c r="BN3370" s="2"/>
      <c r="BO3370" s="2"/>
      <c r="BP3370" s="2"/>
      <c r="BQ3370" s="2"/>
      <c r="BR3370" s="2"/>
      <c r="BS3370" s="2"/>
      <c r="BT3370" s="2"/>
      <c r="BU3370" s="2"/>
      <c r="BV3370" s="2"/>
      <c r="BW3370" s="2"/>
      <c r="BX3370" s="2"/>
      <c r="BY3370" s="2"/>
      <c r="BZ3370" s="2"/>
      <c r="CA3370" s="2"/>
      <c r="CB3370" s="2"/>
      <c r="CC3370" s="2"/>
      <c r="CD3370" s="2"/>
      <c r="CE3370" s="2"/>
      <c r="CF3370" s="2"/>
      <c r="CG3370" s="2"/>
      <c r="CH3370" s="2"/>
      <c r="CI3370" s="2"/>
      <c r="CJ3370" s="2"/>
      <c r="CK3370" s="2"/>
      <c r="CL3370" s="2"/>
      <c r="CM3370" s="2"/>
      <c r="CN3370" s="2"/>
      <c r="CO3370" s="2"/>
      <c r="CP3370" s="2"/>
      <c r="CQ3370" s="2"/>
      <c r="CR3370" s="2"/>
      <c r="CS3370" s="2"/>
      <c r="CT3370" s="2"/>
      <c r="CU3370" s="2"/>
      <c r="CV3370" s="2"/>
      <c r="CW3370" s="2"/>
      <c r="CX3370" s="2"/>
      <c r="CY3370" s="2"/>
      <c r="CZ3370" s="2"/>
      <c r="DA3370" s="2"/>
      <c r="DB3370" s="2"/>
      <c r="DC3370" s="2"/>
      <c r="DD3370" s="2"/>
      <c r="DE3370" s="2"/>
      <c r="DF3370" s="2"/>
      <c r="DG3370" s="2"/>
      <c r="DH3370" s="2"/>
      <c r="DI3370" s="2"/>
      <c r="DJ3370" s="2"/>
      <c r="DK3370" s="2"/>
      <c r="DL3370" s="2"/>
      <c r="DM3370" s="2"/>
      <c r="DN3370" s="2"/>
      <c r="DO3370" s="2"/>
      <c r="DP3370" s="2"/>
      <c r="DQ3370" s="2"/>
      <c r="DR3370" s="2"/>
      <c r="DS3370" s="2"/>
      <c r="DT3370" s="2"/>
      <c r="DU3370" s="2"/>
      <c r="DV3370" s="2"/>
      <c r="DW3370" s="2"/>
      <c r="DX3370" s="2"/>
      <c r="DY3370" s="2"/>
      <c r="DZ3370" s="2"/>
      <c r="EA3370" s="2"/>
      <c r="EB3370" s="2"/>
      <c r="EC3370" s="2"/>
      <c r="ED3370" s="2"/>
      <c r="EE3370" s="2"/>
      <c r="EF3370" s="2"/>
      <c r="EG3370" s="2"/>
      <c r="EH3370" s="2"/>
      <c r="EI3370" s="2"/>
      <c r="EJ3370" s="2"/>
      <c r="EK3370" s="2"/>
      <c r="EL3370" s="2"/>
      <c r="EM3370" s="2"/>
      <c r="EN3370" s="2"/>
      <c r="EO3370" s="2"/>
      <c r="EP3370" s="2"/>
      <c r="EQ3370" s="2"/>
      <c r="ER3370" s="2"/>
      <c r="ES3370" s="2"/>
      <c r="ET3370" s="2"/>
      <c r="EU3370" s="2"/>
      <c r="EV3370" s="2"/>
      <c r="EW3370" s="2"/>
      <c r="EX3370" s="2"/>
      <c r="EY3370" s="2"/>
      <c r="EZ3370" s="2"/>
      <c r="FA3370" s="2"/>
      <c r="FB3370" s="2"/>
      <c r="FC3370" s="2"/>
      <c r="FD3370" s="2"/>
      <c r="FE3370" s="2"/>
      <c r="FF3370" s="2"/>
      <c r="FG3370" s="2"/>
      <c r="FH3370" s="2"/>
      <c r="FI3370" s="2"/>
      <c r="FJ3370" s="2"/>
      <c r="FK3370" s="2"/>
      <c r="FL3370" s="2"/>
      <c r="FM3370" s="2"/>
      <c r="FN3370" s="2"/>
      <c r="FO3370" s="2"/>
      <c r="FP3370" s="2"/>
      <c r="FQ3370" s="2"/>
      <c r="FR3370" s="2"/>
      <c r="FS3370" s="2"/>
      <c r="FT3370" s="2"/>
      <c r="FU3370" s="2"/>
      <c r="FV3370" s="2"/>
      <c r="FW3370" s="2"/>
      <c r="FX3370" s="2"/>
      <c r="FY3370" s="2"/>
      <c r="FZ3370" s="2"/>
      <c r="GA3370" s="2"/>
      <c r="GB3370" s="2"/>
      <c r="GC3370" s="2"/>
      <c r="GD3370" s="2"/>
      <c r="GE3370" s="2"/>
      <c r="GF3370" s="2"/>
      <c r="GG3370" s="2"/>
      <c r="GH3370" s="2"/>
      <c r="GI3370" s="2"/>
      <c r="GJ3370" s="2"/>
      <c r="GK3370" s="2"/>
      <c r="GL3370" s="2"/>
      <c r="GM3370" s="2"/>
      <c r="GN3370" s="2"/>
      <c r="GO3370" s="2"/>
      <c r="GP3370" s="2"/>
      <c r="GQ3370" s="2"/>
      <c r="GR3370" s="2"/>
      <c r="GS3370" s="2"/>
      <c r="GT3370" s="2"/>
      <c r="GU3370" s="2"/>
      <c r="GV3370" s="2"/>
      <c r="GW3370" s="2"/>
      <c r="GX3370" s="2"/>
      <c r="GY3370" s="2"/>
      <c r="GZ3370" s="2"/>
      <c r="HA3370" s="2"/>
      <c r="HB3370" s="2"/>
      <c r="HC3370" s="2"/>
      <c r="HD3370" s="2"/>
      <c r="HE3370" s="2"/>
      <c r="HF3370" s="2"/>
      <c r="HG3370" s="2"/>
      <c r="HH3370" s="2"/>
      <c r="HI3370" s="2"/>
      <c r="HJ3370" s="2"/>
      <c r="HK3370" s="2"/>
      <c r="HL3370" s="2"/>
      <c r="HM3370" s="2"/>
      <c r="HN3370" s="2"/>
      <c r="HO3370" s="2"/>
      <c r="HP3370" s="2"/>
      <c r="HQ3370" s="2"/>
      <c r="HR3370" s="2"/>
      <c r="HS3370" s="2"/>
      <c r="HT3370" s="2"/>
      <c r="HU3370" s="2"/>
      <c r="HV3370" s="2"/>
      <c r="HW3370" s="2"/>
      <c r="HX3370" s="2"/>
      <c r="HY3370" s="2"/>
      <c r="HZ3370" s="2"/>
      <c r="IA3370" s="2"/>
      <c r="IB3370" s="2"/>
      <c r="IC3370" s="2"/>
      <c r="ID3370" s="2"/>
      <c r="IE3370" s="2"/>
      <c r="IF3370" s="2"/>
      <c r="IG3370" s="2"/>
      <c r="IH3370" s="2"/>
      <c r="II3370" s="2"/>
      <c r="IJ3370" s="2"/>
      <c r="IK3370" s="2"/>
      <c r="IL3370" s="2"/>
      <c r="IM3370" s="2"/>
      <c r="IN3370" s="2"/>
      <c r="IO3370" s="2"/>
      <c r="IP3370" s="2"/>
      <c r="IQ3370" s="2"/>
    </row>
    <row r="3371" spans="1:251" s="16" customFormat="1" ht="18.75" customHeight="1">
      <c r="A3371" s="8"/>
      <c r="B3371" s="25"/>
      <c r="C3371" s="135" t="s">
        <v>382</v>
      </c>
      <c r="D3371" s="136"/>
      <c r="E3371" s="136"/>
      <c r="F3371" s="136"/>
      <c r="G3371" s="136"/>
      <c r="H3371" s="136"/>
      <c r="I3371" s="136"/>
      <c r="J3371" s="136"/>
      <c r="K3371" s="136"/>
      <c r="L3371" s="136"/>
      <c r="M3371" s="136"/>
      <c r="N3371" s="136"/>
      <c r="O3371" s="136"/>
      <c r="P3371" s="136"/>
      <c r="Q3371" s="136"/>
      <c r="R3371" s="136"/>
      <c r="S3371" s="136"/>
      <c r="T3371" s="136"/>
      <c r="U3371" s="136"/>
      <c r="V3371" s="136"/>
      <c r="W3371" s="136"/>
      <c r="X3371" s="136"/>
      <c r="Y3371" s="136"/>
      <c r="Z3371" s="137"/>
      <c r="AA3371" s="138">
        <f>1321+2257</f>
        <v>3578</v>
      </c>
      <c r="AB3371" s="139"/>
      <c r="AC3371" s="139"/>
      <c r="AD3371" s="139"/>
      <c r="AE3371" s="139"/>
      <c r="AF3371" s="139"/>
      <c r="AG3371" s="139"/>
      <c r="AH3371" s="139"/>
      <c r="AI3371" s="140"/>
      <c r="AJ3371" s="138">
        <f>1321+2322</f>
        <v>3643</v>
      </c>
      <c r="AK3371" s="139"/>
      <c r="AL3371" s="139"/>
      <c r="AM3371" s="139"/>
      <c r="AN3371" s="139"/>
      <c r="AO3371" s="139"/>
      <c r="AP3371" s="139"/>
      <c r="AQ3371" s="139"/>
      <c r="AR3371" s="140"/>
      <c r="AS3371" s="141" t="s">
        <v>186</v>
      </c>
      <c r="AT3371" s="142"/>
      <c r="AU3371" s="142"/>
      <c r="AV3371" s="142"/>
      <c r="AW3371" s="142"/>
      <c r="AX3371" s="143"/>
      <c r="AY3371" s="2"/>
      <c r="AZ3371" s="2"/>
      <c r="BA3371" s="2"/>
      <c r="BB3371" s="2"/>
      <c r="BC3371" s="2"/>
      <c r="BD3371" s="2"/>
      <c r="BE3371" s="2"/>
      <c r="BF3371" s="2"/>
      <c r="BG3371" s="2"/>
      <c r="BH3371" s="2"/>
      <c r="BI3371" s="2"/>
      <c r="BJ3371" s="2"/>
      <c r="BK3371" s="2"/>
      <c r="BL3371" s="2"/>
      <c r="BM3371" s="2"/>
      <c r="BN3371" s="2"/>
      <c r="BO3371" s="2"/>
      <c r="BP3371" s="2"/>
      <c r="BQ3371" s="2"/>
      <c r="BR3371" s="2"/>
      <c r="BS3371" s="2"/>
      <c r="BT3371" s="2"/>
      <c r="BU3371" s="2"/>
      <c r="BV3371" s="2"/>
      <c r="BW3371" s="2"/>
      <c r="BX3371" s="2"/>
      <c r="BY3371" s="2"/>
      <c r="BZ3371" s="2"/>
      <c r="CA3371" s="2"/>
      <c r="CB3371" s="2"/>
      <c r="CC3371" s="2"/>
      <c r="CD3371" s="2"/>
      <c r="CE3371" s="2"/>
      <c r="CF3371" s="2"/>
      <c r="CG3371" s="2"/>
      <c r="CH3371" s="2"/>
      <c r="CI3371" s="2"/>
      <c r="CJ3371" s="2"/>
      <c r="CK3371" s="2"/>
      <c r="CL3371" s="2"/>
      <c r="CM3371" s="2"/>
      <c r="CN3371" s="2"/>
      <c r="CO3371" s="2"/>
      <c r="CP3371" s="2"/>
      <c r="CQ3371" s="2"/>
      <c r="CR3371" s="2"/>
      <c r="CS3371" s="2"/>
      <c r="CT3371" s="2"/>
      <c r="CU3371" s="2"/>
      <c r="CV3371" s="2"/>
      <c r="CW3371" s="2"/>
      <c r="CX3371" s="2"/>
      <c r="CY3371" s="2"/>
      <c r="CZ3371" s="2"/>
      <c r="DA3371" s="2"/>
      <c r="DB3371" s="2"/>
      <c r="DC3371" s="2"/>
      <c r="DD3371" s="2"/>
      <c r="DE3371" s="2"/>
      <c r="DF3371" s="2"/>
      <c r="DG3371" s="2"/>
      <c r="DH3371" s="2"/>
      <c r="DI3371" s="2"/>
      <c r="DJ3371" s="2"/>
      <c r="DK3371" s="2"/>
      <c r="DL3371" s="2"/>
      <c r="DM3371" s="2"/>
      <c r="DN3371" s="2"/>
      <c r="DO3371" s="2"/>
      <c r="DP3371" s="2"/>
      <c r="DQ3371" s="2"/>
      <c r="DR3371" s="2"/>
      <c r="DS3371" s="2"/>
      <c r="DT3371" s="2"/>
      <c r="DU3371" s="2"/>
      <c r="DV3371" s="2"/>
      <c r="DW3371" s="2"/>
      <c r="DX3371" s="2"/>
      <c r="DY3371" s="2"/>
      <c r="DZ3371" s="2"/>
      <c r="EA3371" s="2"/>
      <c r="EB3371" s="2"/>
      <c r="EC3371" s="2"/>
      <c r="ED3371" s="2"/>
      <c r="EE3371" s="2"/>
      <c r="EF3371" s="2"/>
      <c r="EG3371" s="2"/>
      <c r="EH3371" s="2"/>
      <c r="EI3371" s="2"/>
      <c r="EJ3371" s="2"/>
      <c r="EK3371" s="2"/>
      <c r="EL3371" s="2"/>
      <c r="EM3371" s="2"/>
      <c r="EN3371" s="2"/>
      <c r="EO3371" s="2"/>
      <c r="EP3371" s="2"/>
      <c r="EQ3371" s="2"/>
      <c r="ER3371" s="2"/>
      <c r="ES3371" s="2"/>
      <c r="ET3371" s="2"/>
      <c r="EU3371" s="2"/>
      <c r="EV3371" s="2"/>
      <c r="EW3371" s="2"/>
      <c r="EX3371" s="2"/>
      <c r="EY3371" s="2"/>
      <c r="EZ3371" s="2"/>
      <c r="FA3371" s="2"/>
      <c r="FB3371" s="2"/>
      <c r="FC3371" s="2"/>
      <c r="FD3371" s="2"/>
      <c r="FE3371" s="2"/>
      <c r="FF3371" s="2"/>
      <c r="FG3371" s="2"/>
      <c r="FH3371" s="2"/>
      <c r="FI3371" s="2"/>
      <c r="FJ3371" s="2"/>
      <c r="FK3371" s="2"/>
      <c r="FL3371" s="2"/>
      <c r="FM3371" s="2"/>
      <c r="FN3371" s="2"/>
      <c r="FO3371" s="2"/>
      <c r="FP3371" s="2"/>
      <c r="FQ3371" s="2"/>
      <c r="FR3371" s="2"/>
      <c r="FS3371" s="2"/>
      <c r="FT3371" s="2"/>
      <c r="FU3371" s="2"/>
      <c r="FV3371" s="2"/>
      <c r="FW3371" s="2"/>
      <c r="FX3371" s="2"/>
      <c r="FY3371" s="2"/>
      <c r="FZ3371" s="2"/>
      <c r="GA3371" s="2"/>
      <c r="GB3371" s="2"/>
      <c r="GC3371" s="2"/>
      <c r="GD3371" s="2"/>
      <c r="GE3371" s="2"/>
      <c r="GF3371" s="2"/>
      <c r="GG3371" s="2"/>
      <c r="GH3371" s="2"/>
      <c r="GI3371" s="2"/>
      <c r="GJ3371" s="2"/>
      <c r="GK3371" s="2"/>
      <c r="GL3371" s="2"/>
      <c r="GM3371" s="2"/>
      <c r="GN3371" s="2"/>
      <c r="GO3371" s="2"/>
      <c r="GP3371" s="2"/>
      <c r="GQ3371" s="2"/>
      <c r="GR3371" s="2"/>
      <c r="GS3371" s="2"/>
      <c r="GT3371" s="2"/>
      <c r="GU3371" s="2"/>
      <c r="GV3371" s="2"/>
      <c r="GW3371" s="2"/>
      <c r="GX3371" s="2"/>
      <c r="GY3371" s="2"/>
      <c r="GZ3371" s="2"/>
      <c r="HA3371" s="2"/>
      <c r="HB3371" s="2"/>
      <c r="HC3371" s="2"/>
      <c r="HD3371" s="2"/>
      <c r="HE3371" s="2"/>
      <c r="HF3371" s="2"/>
      <c r="HG3371" s="2"/>
      <c r="HH3371" s="2"/>
      <c r="HI3371" s="2"/>
      <c r="HJ3371" s="2"/>
      <c r="HK3371" s="2"/>
      <c r="HL3371" s="2"/>
      <c r="HM3371" s="2"/>
      <c r="HN3371" s="2"/>
      <c r="HO3371" s="2"/>
      <c r="HP3371" s="2"/>
      <c r="HQ3371" s="2"/>
      <c r="HR3371" s="2"/>
      <c r="HS3371" s="2"/>
      <c r="HT3371" s="2"/>
      <c r="HU3371" s="2"/>
      <c r="HV3371" s="2"/>
      <c r="HW3371" s="2"/>
      <c r="HX3371" s="2"/>
      <c r="HY3371" s="2"/>
      <c r="HZ3371" s="2"/>
      <c r="IA3371" s="2"/>
      <c r="IB3371" s="2"/>
      <c r="IC3371" s="2"/>
      <c r="ID3371" s="2"/>
      <c r="IE3371" s="2"/>
      <c r="IF3371" s="2"/>
      <c r="IG3371" s="2"/>
      <c r="IH3371" s="2"/>
      <c r="II3371" s="2"/>
      <c r="IJ3371" s="2"/>
      <c r="IK3371" s="2"/>
      <c r="IL3371" s="2"/>
      <c r="IM3371" s="2"/>
      <c r="IN3371" s="2"/>
      <c r="IO3371" s="2"/>
      <c r="IP3371" s="2"/>
      <c r="IQ3371" s="2"/>
    </row>
    <row r="3372" spans="1:251" s="16" customFormat="1" ht="18.75" customHeight="1" thickBot="1">
      <c r="A3372" s="17"/>
      <c r="B3372" s="144" t="s">
        <v>11</v>
      </c>
      <c r="C3372" s="145"/>
      <c r="D3372" s="145"/>
      <c r="E3372" s="145"/>
      <c r="F3372" s="145"/>
      <c r="G3372" s="145"/>
      <c r="H3372" s="145"/>
      <c r="I3372" s="145"/>
      <c r="J3372" s="145"/>
      <c r="K3372" s="145"/>
      <c r="L3372" s="145"/>
      <c r="M3372" s="145"/>
      <c r="N3372" s="145"/>
      <c r="O3372" s="145"/>
      <c r="P3372" s="145"/>
      <c r="Q3372" s="145"/>
      <c r="R3372" s="145"/>
      <c r="S3372" s="145"/>
      <c r="T3372" s="145"/>
      <c r="U3372" s="145"/>
      <c r="V3372" s="145"/>
      <c r="W3372" s="145"/>
      <c r="X3372" s="145"/>
      <c r="Y3372" s="145"/>
      <c r="Z3372" s="146"/>
      <c r="AA3372" s="147">
        <f>SUM($AA$3371:$AA$3371)</f>
        <v>3578</v>
      </c>
      <c r="AB3372" s="148"/>
      <c r="AC3372" s="148"/>
      <c r="AD3372" s="148"/>
      <c r="AE3372" s="148"/>
      <c r="AF3372" s="148"/>
      <c r="AG3372" s="148"/>
      <c r="AH3372" s="148"/>
      <c r="AI3372" s="149"/>
      <c r="AJ3372" s="147">
        <f>SUM($AJ$3371:$AJ$3371)</f>
        <v>3643</v>
      </c>
      <c r="AK3372" s="148"/>
      <c r="AL3372" s="148"/>
      <c r="AM3372" s="148"/>
      <c r="AN3372" s="148"/>
      <c r="AO3372" s="148"/>
      <c r="AP3372" s="148"/>
      <c r="AQ3372" s="148"/>
      <c r="AR3372" s="149"/>
      <c r="AS3372" s="150"/>
      <c r="AT3372" s="151"/>
      <c r="AU3372" s="151"/>
      <c r="AV3372" s="151"/>
      <c r="AW3372" s="151"/>
      <c r="AX3372" s="152"/>
      <c r="AY3372" s="2"/>
      <c r="AZ3372" s="2"/>
      <c r="BA3372" s="2"/>
      <c r="BB3372" s="2"/>
      <c r="BC3372" s="2"/>
      <c r="BD3372" s="2"/>
      <c r="BE3372" s="2"/>
      <c r="BF3372" s="2"/>
      <c r="BG3372" s="2"/>
      <c r="BH3372" s="2"/>
      <c r="BI3372" s="2"/>
      <c r="BJ3372" s="2"/>
      <c r="BK3372" s="2"/>
      <c r="BL3372" s="2"/>
      <c r="BM3372" s="2"/>
      <c r="BN3372" s="2"/>
      <c r="BO3372" s="2"/>
      <c r="BP3372" s="2"/>
      <c r="BQ3372" s="2"/>
      <c r="BR3372" s="2"/>
      <c r="BS3372" s="2"/>
      <c r="BT3372" s="2"/>
      <c r="BU3372" s="2"/>
      <c r="BV3372" s="2"/>
      <c r="BW3372" s="2"/>
      <c r="BX3372" s="2"/>
      <c r="BY3372" s="2"/>
      <c r="BZ3372" s="2"/>
      <c r="CA3372" s="2"/>
      <c r="CB3372" s="2"/>
      <c r="CC3372" s="2"/>
      <c r="CD3372" s="2"/>
      <c r="CE3372" s="2"/>
      <c r="CF3372" s="2"/>
      <c r="CG3372" s="2"/>
      <c r="CH3372" s="2"/>
      <c r="CI3372" s="2"/>
      <c r="CJ3372" s="2"/>
      <c r="CK3372" s="2"/>
      <c r="CL3372" s="2"/>
      <c r="CM3372" s="2"/>
      <c r="CN3372" s="2"/>
      <c r="CO3372" s="2"/>
      <c r="CP3372" s="2"/>
      <c r="CQ3372" s="2"/>
      <c r="CR3372" s="2"/>
      <c r="CS3372" s="2"/>
      <c r="CT3372" s="2"/>
      <c r="CU3372" s="2"/>
      <c r="CV3372" s="2"/>
      <c r="CW3372" s="2"/>
      <c r="CX3372" s="2"/>
      <c r="CY3372" s="2"/>
      <c r="CZ3372" s="2"/>
      <c r="DA3372" s="2"/>
      <c r="DB3372" s="2"/>
      <c r="DC3372" s="2"/>
      <c r="DD3372" s="2"/>
      <c r="DE3372" s="2"/>
      <c r="DF3372" s="2"/>
      <c r="DG3372" s="2"/>
      <c r="DH3372" s="2"/>
      <c r="DI3372" s="2"/>
      <c r="DJ3372" s="2"/>
      <c r="DK3372" s="2"/>
      <c r="DL3372" s="2"/>
      <c r="DM3372" s="2"/>
      <c r="DN3372" s="2"/>
      <c r="DO3372" s="2"/>
      <c r="DP3372" s="2"/>
      <c r="DQ3372" s="2"/>
      <c r="DR3372" s="2"/>
      <c r="DS3372" s="2"/>
      <c r="DT3372" s="2"/>
      <c r="DU3372" s="2"/>
      <c r="DV3372" s="2"/>
      <c r="DW3372" s="2"/>
      <c r="DX3372" s="2"/>
      <c r="DY3372" s="2"/>
      <c r="DZ3372" s="2"/>
      <c r="EA3372" s="2"/>
      <c r="EB3372" s="2"/>
      <c r="EC3372" s="2"/>
      <c r="ED3372" s="2"/>
      <c r="EE3372" s="2"/>
      <c r="EF3372" s="2"/>
      <c r="EG3372" s="2"/>
      <c r="EH3372" s="2"/>
      <c r="EI3372" s="2"/>
      <c r="EJ3372" s="2"/>
      <c r="EK3372" s="2"/>
      <c r="EL3372" s="2"/>
      <c r="EM3372" s="2"/>
      <c r="EN3372" s="2"/>
      <c r="EO3372" s="2"/>
      <c r="EP3372" s="2"/>
      <c r="EQ3372" s="2"/>
      <c r="ER3372" s="2"/>
      <c r="ES3372" s="2"/>
      <c r="ET3372" s="2"/>
      <c r="EU3372" s="2"/>
      <c r="EV3372" s="2"/>
      <c r="EW3372" s="2"/>
      <c r="EX3372" s="2"/>
      <c r="EY3372" s="2"/>
      <c r="EZ3372" s="2"/>
      <c r="FA3372" s="2"/>
      <c r="FB3372" s="2"/>
      <c r="FC3372" s="2"/>
      <c r="FD3372" s="2"/>
      <c r="FE3372" s="2"/>
      <c r="FF3372" s="2"/>
      <c r="FG3372" s="2"/>
      <c r="FH3372" s="2"/>
      <c r="FI3372" s="2"/>
      <c r="FJ3372" s="2"/>
      <c r="FK3372" s="2"/>
      <c r="FL3372" s="2"/>
      <c r="FM3372" s="2"/>
      <c r="FN3372" s="2"/>
      <c r="FO3372" s="2"/>
      <c r="FP3372" s="2"/>
      <c r="FQ3372" s="2"/>
      <c r="FR3372" s="2"/>
      <c r="FS3372" s="2"/>
      <c r="FT3372" s="2"/>
      <c r="FU3372" s="2"/>
      <c r="FV3372" s="2"/>
      <c r="FW3372" s="2"/>
      <c r="FX3372" s="2"/>
      <c r="FY3372" s="2"/>
      <c r="FZ3372" s="2"/>
      <c r="GA3372" s="2"/>
      <c r="GB3372" s="2"/>
      <c r="GC3372" s="2"/>
      <c r="GD3372" s="2"/>
      <c r="GE3372" s="2"/>
      <c r="GF3372" s="2"/>
      <c r="GG3372" s="2"/>
      <c r="GH3372" s="2"/>
      <c r="GI3372" s="2"/>
      <c r="GJ3372" s="2"/>
      <c r="GK3372" s="2"/>
      <c r="GL3372" s="2"/>
      <c r="GM3372" s="2"/>
      <c r="GN3372" s="2"/>
      <c r="GO3372" s="2"/>
      <c r="GP3372" s="2"/>
      <c r="GQ3372" s="2"/>
      <c r="GR3372" s="2"/>
      <c r="GS3372" s="2"/>
      <c r="GT3372" s="2"/>
      <c r="GU3372" s="2"/>
      <c r="GV3372" s="2"/>
      <c r="GW3372" s="2"/>
      <c r="GX3372" s="2"/>
      <c r="GY3372" s="2"/>
      <c r="GZ3372" s="2"/>
      <c r="HA3372" s="2"/>
      <c r="HB3372" s="2"/>
      <c r="HC3372" s="2"/>
      <c r="HD3372" s="2"/>
      <c r="HE3372" s="2"/>
      <c r="HF3372" s="2"/>
      <c r="HG3372" s="2"/>
      <c r="HH3372" s="2"/>
      <c r="HI3372" s="2"/>
      <c r="HJ3372" s="2"/>
      <c r="HK3372" s="2"/>
      <c r="HL3372" s="2"/>
      <c r="HM3372" s="2"/>
      <c r="HN3372" s="2"/>
      <c r="HO3372" s="2"/>
      <c r="HP3372" s="2"/>
      <c r="HQ3372" s="2"/>
      <c r="HR3372" s="2"/>
      <c r="HS3372" s="2"/>
      <c r="HT3372" s="2"/>
      <c r="HU3372" s="2"/>
      <c r="HV3372" s="2"/>
      <c r="HW3372" s="2"/>
      <c r="HX3372" s="2"/>
      <c r="HY3372" s="2"/>
      <c r="HZ3372" s="2"/>
      <c r="IA3372" s="2"/>
      <c r="IB3372" s="2"/>
      <c r="IC3372" s="2"/>
      <c r="ID3372" s="2"/>
      <c r="IE3372" s="2"/>
      <c r="IF3372" s="2"/>
      <c r="IG3372" s="2"/>
      <c r="IH3372" s="2"/>
      <c r="II3372" s="2"/>
      <c r="IJ3372" s="2"/>
      <c r="IK3372" s="2"/>
      <c r="IL3372" s="2"/>
      <c r="IM3372" s="2"/>
      <c r="IN3372" s="2"/>
      <c r="IO3372" s="2"/>
      <c r="IP3372" s="2"/>
      <c r="IQ3372" s="2"/>
    </row>
    <row r="3374" spans="1:251" ht="19.2">
      <c r="A3374" s="1" t="s">
        <v>0</v>
      </c>
      <c r="AW3374" s="3"/>
      <c r="AX3374" s="4"/>
      <c r="AY3374" s="3"/>
    </row>
    <row r="3376" spans="1:251" ht="18">
      <c r="B3376" s="115" t="s">
        <v>8</v>
      </c>
      <c r="C3376" s="116"/>
      <c r="D3376" s="116"/>
      <c r="E3376" s="116"/>
      <c r="F3376" s="116"/>
      <c r="G3376" s="116"/>
      <c r="H3376" s="116"/>
      <c r="I3376" s="116"/>
      <c r="J3376" s="116"/>
      <c r="K3376" s="116"/>
      <c r="L3376" s="116"/>
      <c r="M3376" s="116"/>
      <c r="N3376" s="116"/>
      <c r="O3376" s="116"/>
      <c r="P3376" s="116"/>
      <c r="Q3376" s="116"/>
      <c r="R3376" s="116"/>
      <c r="S3376" s="116"/>
      <c r="T3376" s="116"/>
      <c r="U3376" s="116"/>
      <c r="V3376" s="116"/>
      <c r="W3376" s="116"/>
      <c r="X3376" s="116"/>
      <c r="Y3376" s="116"/>
      <c r="Z3376" s="116"/>
      <c r="AA3376" s="116"/>
      <c r="AB3376" s="116"/>
      <c r="AC3376" s="116"/>
      <c r="AD3376" s="116"/>
      <c r="AE3376" s="116"/>
      <c r="AF3376" s="116"/>
      <c r="AG3376" s="116"/>
      <c r="AH3376" s="116"/>
      <c r="AI3376" s="116"/>
      <c r="AJ3376" s="116"/>
      <c r="AK3376" s="116"/>
      <c r="AL3376" s="116"/>
      <c r="AM3376" s="116"/>
      <c r="AN3376" s="116"/>
      <c r="AO3376" s="116"/>
      <c r="AP3376" s="116"/>
      <c r="AQ3376" s="116"/>
      <c r="AR3376" s="116"/>
      <c r="AS3376" s="116"/>
      <c r="AT3376" s="116"/>
      <c r="AU3376" s="116"/>
      <c r="AV3376" s="116"/>
      <c r="AW3376" s="116"/>
      <c r="AX3376" s="116"/>
    </row>
    <row r="3377" spans="1:113">
      <c r="Z3377" s="5"/>
      <c r="AD3377" s="5"/>
      <c r="AE3377" s="5"/>
      <c r="AF3377" s="5"/>
      <c r="AG3377" s="5"/>
      <c r="AH3377" s="5"/>
      <c r="AI3377" s="5"/>
      <c r="AO3377" s="5"/>
    </row>
    <row r="3378" spans="1:113" ht="13.8" thickBot="1">
      <c r="Z3378" s="5"/>
      <c r="AD3378" s="5"/>
      <c r="AE3378" s="5"/>
      <c r="AF3378" s="5"/>
      <c r="AG3378" s="5"/>
      <c r="AH3378" s="5"/>
      <c r="AI3378" s="5"/>
      <c r="AO3378" s="5"/>
      <c r="DI3378" s="6"/>
    </row>
    <row r="3379" spans="1:113" ht="24.75" customHeight="1" thickBot="1">
      <c r="B3379" s="117" t="s">
        <v>1</v>
      </c>
      <c r="C3379" s="118"/>
      <c r="D3379" s="118"/>
      <c r="E3379" s="118"/>
      <c r="F3379" s="118"/>
      <c r="G3379" s="118"/>
      <c r="H3379" s="119" t="s">
        <v>383</v>
      </c>
      <c r="I3379" s="120"/>
      <c r="J3379" s="120"/>
      <c r="K3379" s="120"/>
      <c r="L3379" s="120"/>
      <c r="M3379" s="120"/>
      <c r="N3379" s="120"/>
      <c r="O3379" s="120"/>
      <c r="P3379" s="120"/>
      <c r="Q3379" s="120"/>
      <c r="R3379" s="120"/>
      <c r="S3379" s="120"/>
      <c r="T3379" s="120"/>
      <c r="U3379" s="120"/>
      <c r="V3379" s="120"/>
      <c r="W3379" s="120"/>
      <c r="X3379" s="120"/>
      <c r="Y3379" s="120"/>
      <c r="Z3379" s="120"/>
      <c r="AA3379" s="120"/>
      <c r="AB3379" s="120"/>
      <c r="AC3379" s="120"/>
      <c r="AD3379" s="120"/>
      <c r="AE3379" s="120"/>
      <c r="AF3379" s="120"/>
      <c r="AG3379" s="120"/>
      <c r="AH3379" s="120"/>
      <c r="AI3379" s="120"/>
      <c r="AJ3379" s="120"/>
      <c r="AK3379" s="120"/>
      <c r="AL3379" s="120"/>
      <c r="AM3379" s="120"/>
      <c r="AN3379" s="120"/>
      <c r="AO3379" s="120"/>
      <c r="AP3379" s="120"/>
      <c r="AQ3379" s="120"/>
      <c r="AR3379" s="120"/>
      <c r="AS3379" s="120"/>
      <c r="AT3379" s="120"/>
      <c r="AU3379" s="120"/>
      <c r="AV3379" s="120"/>
      <c r="AW3379" s="120"/>
      <c r="AX3379" s="121"/>
      <c r="DI3379" s="6"/>
    </row>
    <row r="3380" spans="1:113" ht="14.4">
      <c r="B3380" s="7"/>
      <c r="C3380" s="7"/>
      <c r="D3380" s="7"/>
      <c r="E3380" s="7"/>
      <c r="F3380" s="7"/>
      <c r="G3380" s="7"/>
      <c r="H3380" s="8"/>
      <c r="I3380" s="8"/>
      <c r="J3380" s="8"/>
      <c r="K3380" s="8"/>
      <c r="L3380" s="9"/>
      <c r="M3380" s="9"/>
      <c r="N3380" s="9"/>
      <c r="O3380" s="9"/>
      <c r="P3380" s="8"/>
      <c r="Q3380" s="8"/>
      <c r="R3380" s="8"/>
      <c r="S3380" s="8"/>
      <c r="T3380" s="8"/>
      <c r="U3380" s="8"/>
      <c r="V3380" s="10"/>
      <c r="W3380" s="10"/>
      <c r="X3380" s="10"/>
      <c r="Y3380" s="10"/>
      <c r="Z3380" s="10"/>
      <c r="AA3380" s="10"/>
      <c r="AB3380" s="10"/>
      <c r="AC3380" s="10"/>
      <c r="AD3380" s="10"/>
      <c r="AE3380" s="10"/>
      <c r="AF3380" s="10"/>
      <c r="AG3380" s="10"/>
      <c r="AH3380" s="10"/>
      <c r="AI3380" s="10"/>
      <c r="AJ3380" s="10"/>
      <c r="AK3380" s="10"/>
      <c r="AL3380" s="10"/>
      <c r="AM3380" s="10"/>
      <c r="AN3380" s="10"/>
      <c r="AO3380" s="10"/>
      <c r="AP3380" s="10"/>
      <c r="AQ3380" s="10"/>
      <c r="AR3380" s="10"/>
      <c r="AS3380" s="10"/>
      <c r="AT3380" s="10"/>
      <c r="AU3380" s="10"/>
      <c r="AV3380" s="10"/>
      <c r="AW3380" s="10"/>
      <c r="AX3380" s="10"/>
      <c r="DI3380" s="6"/>
    </row>
    <row r="3381" spans="1:113" ht="15" thickBot="1">
      <c r="A3381" s="11"/>
      <c r="B3381" s="10" t="s">
        <v>2</v>
      </c>
      <c r="C3381" s="8"/>
      <c r="D3381" s="8"/>
      <c r="E3381" s="8"/>
      <c r="F3381" s="8"/>
      <c r="G3381" s="8"/>
      <c r="H3381" s="8"/>
      <c r="I3381" s="8"/>
      <c r="J3381" s="8"/>
      <c r="K3381" s="8"/>
      <c r="L3381" s="9"/>
      <c r="M3381" s="9"/>
      <c r="N3381" s="9"/>
      <c r="O3381" s="9"/>
      <c r="P3381" s="8"/>
      <c r="Q3381" s="8"/>
      <c r="R3381" s="8"/>
      <c r="S3381" s="8"/>
      <c r="T3381" s="8"/>
      <c r="U3381" s="8"/>
      <c r="V3381" s="10"/>
      <c r="W3381" s="10"/>
      <c r="X3381" s="10"/>
      <c r="Y3381" s="10"/>
      <c r="Z3381" s="10"/>
      <c r="AA3381" s="10"/>
      <c r="AB3381" s="10"/>
      <c r="AC3381" s="10"/>
      <c r="AD3381" s="10"/>
      <c r="AE3381" s="10"/>
      <c r="AF3381" s="10"/>
      <c r="AG3381" s="10"/>
      <c r="AH3381" s="10"/>
      <c r="AI3381" s="10"/>
      <c r="AJ3381" s="10"/>
      <c r="AK3381" s="10"/>
      <c r="AL3381" s="10"/>
      <c r="AM3381" s="10"/>
      <c r="AN3381" s="10"/>
      <c r="AO3381" s="10"/>
      <c r="AP3381" s="10"/>
      <c r="AQ3381" s="10"/>
      <c r="AR3381" s="10"/>
      <c r="AS3381" s="10"/>
      <c r="AT3381" s="10"/>
      <c r="AU3381" s="10"/>
      <c r="AV3381" s="10"/>
      <c r="AW3381" s="10"/>
      <c r="AX3381" s="10"/>
      <c r="DI3381" s="6"/>
    </row>
    <row r="3382" spans="1:113" ht="14.4">
      <c r="A3382" s="8"/>
      <c r="B3382" s="12"/>
      <c r="C3382" s="7"/>
      <c r="D3382" s="7"/>
      <c r="E3382" s="7"/>
      <c r="F3382" s="7"/>
      <c r="G3382" s="7"/>
      <c r="H3382" s="7"/>
      <c r="I3382" s="7"/>
      <c r="J3382" s="7"/>
      <c r="K3382" s="7"/>
      <c r="L3382" s="13"/>
      <c r="M3382" s="13"/>
      <c r="N3382" s="13"/>
      <c r="O3382" s="13"/>
      <c r="P3382" s="7"/>
      <c r="Q3382" s="7"/>
      <c r="R3382" s="7"/>
      <c r="S3382" s="7"/>
      <c r="T3382" s="7"/>
      <c r="U3382" s="7"/>
      <c r="V3382" s="14"/>
      <c r="W3382" s="14"/>
      <c r="X3382" s="14"/>
      <c r="Y3382" s="14"/>
      <c r="Z3382" s="14"/>
      <c r="AA3382" s="14"/>
      <c r="AB3382" s="14"/>
      <c r="AC3382" s="14"/>
      <c r="AD3382" s="14"/>
      <c r="AE3382" s="14"/>
      <c r="AF3382" s="14"/>
      <c r="AG3382" s="14"/>
      <c r="AH3382" s="14"/>
      <c r="AI3382" s="14"/>
      <c r="AJ3382" s="14"/>
      <c r="AK3382" s="14"/>
      <c r="AL3382" s="14"/>
      <c r="AM3382" s="14"/>
      <c r="AN3382" s="14"/>
      <c r="AO3382" s="14"/>
      <c r="AP3382" s="14"/>
      <c r="AQ3382" s="14"/>
      <c r="AR3382" s="14"/>
      <c r="AS3382" s="14"/>
      <c r="AT3382" s="14"/>
      <c r="AU3382" s="14"/>
      <c r="AV3382" s="14"/>
      <c r="AW3382" s="14"/>
      <c r="AX3382" s="15"/>
    </row>
    <row r="3383" spans="1:113" ht="12" customHeight="1">
      <c r="A3383" s="8"/>
      <c r="B3383" s="122" t="s">
        <v>384</v>
      </c>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4"/>
    </row>
    <row r="3384" spans="1:113" ht="12" customHeight="1">
      <c r="A3384" s="8"/>
      <c r="B3384" s="122"/>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4"/>
      <c r="BC3384" s="16"/>
    </row>
    <row r="3385" spans="1:113" ht="12" customHeight="1">
      <c r="A3385" s="8"/>
      <c r="B3385" s="122"/>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4"/>
    </row>
    <row r="3386" spans="1:113" ht="12" customHeight="1">
      <c r="A3386" s="8"/>
      <c r="B3386" s="122"/>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4"/>
    </row>
    <row r="3387" spans="1:113" ht="12" customHeight="1">
      <c r="A3387" s="8"/>
      <c r="B3387" s="122"/>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4"/>
    </row>
    <row r="3388" spans="1:113" ht="15" thickBot="1">
      <c r="A3388" s="17"/>
      <c r="B3388" s="18"/>
      <c r="C3388" s="19"/>
      <c r="D3388" s="19"/>
      <c r="E3388" s="19"/>
      <c r="F3388" s="19"/>
      <c r="G3388" s="19"/>
      <c r="H3388" s="19"/>
      <c r="I3388" s="19"/>
      <c r="J3388" s="19"/>
      <c r="K3388" s="19"/>
      <c r="L3388" s="19"/>
      <c r="M3388" s="19"/>
      <c r="N3388" s="19"/>
      <c r="O3388" s="19"/>
      <c r="P3388" s="19"/>
      <c r="Q3388" s="19"/>
      <c r="R3388" s="19"/>
      <c r="S3388" s="19"/>
      <c r="T3388" s="19"/>
      <c r="U3388" s="19"/>
      <c r="V3388" s="19"/>
      <c r="W3388" s="19"/>
      <c r="X3388" s="19"/>
      <c r="Y3388" s="19"/>
      <c r="Z3388" s="19"/>
      <c r="AA3388" s="19"/>
      <c r="AB3388" s="19"/>
      <c r="AC3388" s="19"/>
      <c r="AD3388" s="19"/>
      <c r="AE3388" s="19"/>
      <c r="AF3388" s="19"/>
      <c r="AG3388" s="19"/>
      <c r="AH3388" s="19"/>
      <c r="AI3388" s="19"/>
      <c r="AJ3388" s="19"/>
      <c r="AK3388" s="19"/>
      <c r="AL3388" s="19"/>
      <c r="AM3388" s="19"/>
      <c r="AN3388" s="19"/>
      <c r="AO3388" s="19"/>
      <c r="AP3388" s="19"/>
      <c r="AQ3388" s="19"/>
      <c r="AR3388" s="19"/>
      <c r="AS3388" s="19"/>
      <c r="AT3388" s="19"/>
      <c r="AU3388" s="19"/>
      <c r="AV3388" s="19"/>
      <c r="AW3388" s="19"/>
      <c r="AX3388" s="20"/>
    </row>
    <row r="3389" spans="1:113">
      <c r="B3389" s="21"/>
    </row>
    <row r="3390" spans="1:113" ht="15" thickBot="1">
      <c r="A3390" s="11"/>
      <c r="B3390" s="10" t="s">
        <v>3</v>
      </c>
      <c r="C3390" s="8"/>
      <c r="D3390" s="8"/>
      <c r="E3390" s="8"/>
      <c r="F3390" s="8"/>
      <c r="G3390" s="8"/>
      <c r="H3390" s="8"/>
      <c r="I3390" s="8"/>
      <c r="J3390" s="8"/>
      <c r="K3390" s="8"/>
      <c r="L3390" s="9"/>
      <c r="M3390" s="9"/>
      <c r="N3390" s="9"/>
      <c r="O3390" s="9"/>
      <c r="P3390" s="8"/>
      <c r="Q3390" s="8"/>
      <c r="R3390" s="8"/>
      <c r="S3390" s="8"/>
      <c r="T3390" s="8"/>
      <c r="U3390" s="8"/>
      <c r="V3390" s="10"/>
      <c r="W3390" s="10"/>
      <c r="X3390" s="10"/>
      <c r="Y3390" s="10"/>
      <c r="Z3390" s="10"/>
      <c r="AA3390" s="10"/>
      <c r="AB3390" s="10"/>
      <c r="AC3390" s="10"/>
      <c r="AD3390" s="10"/>
      <c r="AE3390" s="10"/>
      <c r="AF3390" s="10"/>
      <c r="AG3390" s="10"/>
      <c r="AH3390" s="10"/>
      <c r="AI3390" s="10"/>
      <c r="AJ3390" s="10"/>
      <c r="AK3390" s="10"/>
      <c r="AL3390" s="10"/>
      <c r="AM3390" s="10"/>
      <c r="AN3390" s="10"/>
      <c r="AO3390" s="10"/>
      <c r="AP3390" s="10"/>
      <c r="AQ3390" s="10"/>
      <c r="AR3390" s="10"/>
      <c r="AS3390" s="10"/>
      <c r="AT3390" s="10"/>
      <c r="AU3390" s="10"/>
      <c r="AV3390" s="10"/>
      <c r="AW3390" s="10"/>
      <c r="AX3390" s="10"/>
      <c r="DI3390" s="6"/>
    </row>
    <row r="3391" spans="1:113" ht="14.4">
      <c r="A3391" s="8"/>
      <c r="B3391" s="12"/>
      <c r="C3391" s="7"/>
      <c r="D3391" s="7"/>
      <c r="E3391" s="7"/>
      <c r="F3391" s="7"/>
      <c r="G3391" s="7"/>
      <c r="H3391" s="7"/>
      <c r="I3391" s="7"/>
      <c r="J3391" s="7"/>
      <c r="K3391" s="7"/>
      <c r="L3391" s="13"/>
      <c r="M3391" s="13"/>
      <c r="N3391" s="13"/>
      <c r="O3391" s="13"/>
      <c r="P3391" s="7"/>
      <c r="Q3391" s="7"/>
      <c r="R3391" s="7"/>
      <c r="S3391" s="7"/>
      <c r="T3391" s="7"/>
      <c r="U3391" s="7"/>
      <c r="V3391" s="14"/>
      <c r="W3391" s="14"/>
      <c r="X3391" s="14"/>
      <c r="Y3391" s="14"/>
      <c r="Z3391" s="14"/>
      <c r="AA3391" s="14"/>
      <c r="AB3391" s="14"/>
      <c r="AC3391" s="14"/>
      <c r="AD3391" s="14"/>
      <c r="AE3391" s="14"/>
      <c r="AF3391" s="14"/>
      <c r="AG3391" s="14"/>
      <c r="AH3391" s="14"/>
      <c r="AI3391" s="14"/>
      <c r="AJ3391" s="14"/>
      <c r="AK3391" s="14"/>
      <c r="AL3391" s="14"/>
      <c r="AM3391" s="14"/>
      <c r="AN3391" s="14"/>
      <c r="AO3391" s="14"/>
      <c r="AP3391" s="14"/>
      <c r="AQ3391" s="14"/>
      <c r="AR3391" s="14"/>
      <c r="AS3391" s="14"/>
      <c r="AT3391" s="14"/>
      <c r="AU3391" s="14"/>
      <c r="AV3391" s="14"/>
      <c r="AW3391" s="14"/>
      <c r="AX3391" s="15"/>
    </row>
    <row r="3392" spans="1:113" ht="12" customHeight="1">
      <c r="A3392" s="8"/>
      <c r="B3392" s="122" t="s">
        <v>856</v>
      </c>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4"/>
    </row>
    <row r="3393" spans="1:251" ht="12" customHeight="1">
      <c r="A3393" s="8"/>
      <c r="B3393" s="122"/>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4"/>
    </row>
    <row r="3394" spans="1:251" ht="12" customHeight="1">
      <c r="A3394" s="8"/>
      <c r="B3394" s="122"/>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4"/>
    </row>
    <row r="3395" spans="1:251" ht="12" customHeight="1">
      <c r="A3395" s="8"/>
      <c r="B3395" s="122"/>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4"/>
      <c r="BC3395" s="16"/>
    </row>
    <row r="3396" spans="1:251" ht="12" customHeight="1">
      <c r="A3396" s="8"/>
      <c r="B3396" s="122"/>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4"/>
    </row>
    <row r="3397" spans="1:251" ht="12" customHeight="1">
      <c r="A3397" s="8"/>
      <c r="B3397" s="122"/>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4"/>
    </row>
    <row r="3398" spans="1:251" ht="12" customHeight="1">
      <c r="A3398" s="8"/>
      <c r="B3398" s="122"/>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4"/>
    </row>
    <row r="3399" spans="1:251" ht="15" thickBot="1">
      <c r="A3399" s="17"/>
      <c r="B3399" s="18"/>
      <c r="C3399" s="19"/>
      <c r="D3399" s="19"/>
      <c r="E3399" s="19"/>
      <c r="F3399" s="19"/>
      <c r="G3399" s="19"/>
      <c r="H3399" s="19"/>
      <c r="I3399" s="19"/>
      <c r="J3399" s="19"/>
      <c r="K3399" s="19"/>
      <c r="L3399" s="19"/>
      <c r="M3399" s="19"/>
      <c r="N3399" s="19"/>
      <c r="O3399" s="19"/>
      <c r="P3399" s="19"/>
      <c r="Q3399" s="19"/>
      <c r="R3399" s="19"/>
      <c r="S3399" s="19"/>
      <c r="T3399" s="19"/>
      <c r="U3399" s="19"/>
      <c r="V3399" s="19"/>
      <c r="W3399" s="19"/>
      <c r="X3399" s="19"/>
      <c r="Y3399" s="19"/>
      <c r="Z3399" s="19"/>
      <c r="AA3399" s="19"/>
      <c r="AB3399" s="19"/>
      <c r="AC3399" s="19"/>
      <c r="AD3399" s="19"/>
      <c r="AE3399" s="19"/>
      <c r="AF3399" s="19"/>
      <c r="AG3399" s="19"/>
      <c r="AH3399" s="19"/>
      <c r="AI3399" s="19"/>
      <c r="AJ3399" s="19"/>
      <c r="AK3399" s="19"/>
      <c r="AL3399" s="19"/>
      <c r="AM3399" s="19"/>
      <c r="AN3399" s="19"/>
      <c r="AO3399" s="19"/>
      <c r="AP3399" s="19"/>
      <c r="AQ3399" s="19"/>
      <c r="AR3399" s="19"/>
      <c r="AS3399" s="19"/>
      <c r="AT3399" s="19"/>
      <c r="AU3399" s="19"/>
      <c r="AV3399" s="19"/>
      <c r="AW3399" s="19"/>
      <c r="AX3399" s="20"/>
    </row>
    <row r="3400" spans="1:251">
      <c r="B3400" s="21"/>
    </row>
    <row r="3401" spans="1:251" ht="14.4">
      <c r="B3401" s="10" t="s">
        <v>4</v>
      </c>
      <c r="C3401" s="8"/>
      <c r="D3401" s="8"/>
      <c r="E3401" s="8"/>
      <c r="F3401" s="8"/>
      <c r="G3401" s="8"/>
      <c r="H3401" s="8"/>
      <c r="I3401" s="8"/>
      <c r="J3401" s="8"/>
      <c r="K3401" s="8"/>
      <c r="L3401" s="9"/>
      <c r="M3401" s="9"/>
      <c r="N3401" s="9"/>
      <c r="O3401" s="9"/>
      <c r="P3401" s="8"/>
      <c r="Q3401" s="8"/>
      <c r="R3401" s="8"/>
      <c r="S3401" s="8"/>
      <c r="T3401" s="8"/>
      <c r="U3401" s="8"/>
      <c r="V3401" s="10"/>
      <c r="W3401" s="10"/>
      <c r="X3401" s="10"/>
      <c r="Y3401" s="10"/>
      <c r="Z3401" s="10"/>
      <c r="AA3401" s="10"/>
      <c r="AB3401" s="10"/>
      <c r="AC3401" s="10"/>
      <c r="AD3401" s="10"/>
      <c r="AE3401" s="10"/>
      <c r="AF3401" s="10"/>
      <c r="AG3401" s="10"/>
      <c r="AH3401" s="10"/>
      <c r="AI3401" s="10"/>
      <c r="AJ3401" s="10"/>
      <c r="AK3401" s="10"/>
      <c r="AL3401" s="10"/>
      <c r="AM3401" s="10"/>
      <c r="AN3401" s="10"/>
      <c r="AO3401" s="10"/>
      <c r="AP3401" s="10"/>
      <c r="AQ3401" s="10"/>
      <c r="AR3401" s="10"/>
      <c r="AS3401" s="10"/>
      <c r="AT3401" s="10"/>
      <c r="AU3401" s="10"/>
      <c r="AV3401" s="10"/>
      <c r="AW3401" s="10"/>
      <c r="AX3401" s="10"/>
    </row>
    <row r="3402" spans="1:251" ht="15" thickBot="1">
      <c r="B3402" s="8"/>
      <c r="C3402" s="8"/>
      <c r="D3402" s="8"/>
      <c r="E3402" s="8"/>
      <c r="F3402" s="8"/>
      <c r="G3402" s="8"/>
      <c r="H3402" s="8"/>
      <c r="I3402" s="8"/>
      <c r="J3402" s="8"/>
      <c r="K3402" s="8"/>
      <c r="L3402" s="9"/>
      <c r="M3402" s="9"/>
      <c r="N3402" s="9"/>
      <c r="O3402" s="9"/>
      <c r="P3402" s="8"/>
      <c r="Q3402" s="8"/>
      <c r="R3402" s="8"/>
      <c r="S3402" s="8"/>
      <c r="T3402" s="8"/>
      <c r="U3402" s="8"/>
      <c r="V3402" s="10"/>
      <c r="W3402" s="10"/>
      <c r="X3402" s="10"/>
      <c r="Y3402" s="10"/>
      <c r="Z3402" s="10"/>
      <c r="AA3402" s="10"/>
      <c r="AB3402" s="10"/>
      <c r="AC3402" s="10"/>
      <c r="AD3402" s="10"/>
      <c r="AE3402" s="10"/>
      <c r="AF3402" s="10"/>
      <c r="AG3402" s="10"/>
      <c r="AH3402" s="10"/>
      <c r="AI3402" s="10"/>
      <c r="AJ3402" s="10"/>
      <c r="AK3402" s="10"/>
      <c r="AL3402" s="10"/>
      <c r="AM3402" s="10"/>
      <c r="AN3402" s="10"/>
      <c r="AO3402" s="10"/>
      <c r="AP3402" s="10"/>
      <c r="AQ3402" s="10"/>
      <c r="AR3402" s="10"/>
      <c r="AS3402" s="10"/>
      <c r="AT3402" s="10"/>
      <c r="AU3402" s="10"/>
      <c r="AV3402" s="10"/>
      <c r="AW3402" s="10"/>
      <c r="AX3402" s="22" t="s">
        <v>5</v>
      </c>
    </row>
    <row r="3403" spans="1:251" s="16" customFormat="1" ht="13.5" customHeight="1">
      <c r="A3403" s="8"/>
      <c r="B3403" s="125" t="s">
        <v>6</v>
      </c>
      <c r="C3403" s="126"/>
      <c r="D3403" s="126"/>
      <c r="E3403" s="126"/>
      <c r="F3403" s="126"/>
      <c r="G3403" s="126"/>
      <c r="H3403" s="126"/>
      <c r="I3403" s="126"/>
      <c r="J3403" s="126"/>
      <c r="K3403" s="126"/>
      <c r="L3403" s="126"/>
      <c r="M3403" s="126"/>
      <c r="N3403" s="126"/>
      <c r="O3403" s="126"/>
      <c r="P3403" s="126"/>
      <c r="Q3403" s="126"/>
      <c r="R3403" s="126"/>
      <c r="S3403" s="126"/>
      <c r="T3403" s="126"/>
      <c r="U3403" s="126"/>
      <c r="V3403" s="126"/>
      <c r="W3403" s="126"/>
      <c r="X3403" s="126"/>
      <c r="Y3403" s="126"/>
      <c r="Z3403" s="127"/>
      <c r="AA3403" s="131" t="s">
        <v>9</v>
      </c>
      <c r="AB3403" s="126"/>
      <c r="AC3403" s="126"/>
      <c r="AD3403" s="126"/>
      <c r="AE3403" s="126"/>
      <c r="AF3403" s="126"/>
      <c r="AG3403" s="126"/>
      <c r="AH3403" s="126"/>
      <c r="AI3403" s="127"/>
      <c r="AJ3403" s="131" t="s">
        <v>10</v>
      </c>
      <c r="AK3403" s="126"/>
      <c r="AL3403" s="126"/>
      <c r="AM3403" s="126"/>
      <c r="AN3403" s="126"/>
      <c r="AO3403" s="126"/>
      <c r="AP3403" s="126"/>
      <c r="AQ3403" s="126"/>
      <c r="AR3403" s="127"/>
      <c r="AS3403" s="131" t="s">
        <v>7</v>
      </c>
      <c r="AT3403" s="126"/>
      <c r="AU3403" s="126"/>
      <c r="AV3403" s="126"/>
      <c r="AW3403" s="126"/>
      <c r="AX3403" s="133"/>
      <c r="AY3403" s="2"/>
      <c r="AZ3403" s="2"/>
      <c r="BA3403" s="2"/>
      <c r="BB3403" s="2"/>
      <c r="BC3403" s="2"/>
      <c r="BD3403" s="2"/>
      <c r="BE3403" s="2"/>
      <c r="BF3403" s="2"/>
      <c r="BG3403" s="2"/>
      <c r="BH3403" s="2"/>
      <c r="BI3403" s="2"/>
      <c r="BJ3403" s="2"/>
      <c r="BK3403" s="2"/>
      <c r="BL3403" s="2"/>
      <c r="BM3403" s="2"/>
      <c r="BN3403" s="2"/>
      <c r="BO3403" s="2"/>
      <c r="BP3403" s="2"/>
      <c r="BQ3403" s="2"/>
      <c r="BR3403" s="2"/>
      <c r="BS3403" s="2"/>
      <c r="BT3403" s="2"/>
      <c r="BU3403" s="2"/>
      <c r="BV3403" s="2"/>
      <c r="BW3403" s="2"/>
      <c r="BX3403" s="2"/>
      <c r="BY3403" s="2"/>
      <c r="BZ3403" s="2"/>
      <c r="CA3403" s="2"/>
      <c r="CB3403" s="2"/>
      <c r="CC3403" s="2"/>
      <c r="CD3403" s="2"/>
      <c r="CE3403" s="2"/>
      <c r="CF3403" s="2"/>
      <c r="CG3403" s="2"/>
      <c r="CH3403" s="2"/>
      <c r="CI3403" s="2"/>
      <c r="CJ3403" s="2"/>
      <c r="CK3403" s="2"/>
      <c r="CL3403" s="2"/>
      <c r="CM3403" s="2"/>
      <c r="CN3403" s="2"/>
      <c r="CO3403" s="2"/>
      <c r="CP3403" s="2"/>
      <c r="CQ3403" s="2"/>
      <c r="CR3403" s="2"/>
      <c r="CS3403" s="2"/>
      <c r="CT3403" s="2"/>
      <c r="CU3403" s="2"/>
      <c r="CV3403" s="2"/>
      <c r="CW3403" s="2"/>
      <c r="CX3403" s="2"/>
      <c r="CY3403" s="2"/>
      <c r="CZ3403" s="2"/>
      <c r="DA3403" s="2"/>
      <c r="DB3403" s="2"/>
      <c r="DC3403" s="2"/>
      <c r="DD3403" s="2"/>
      <c r="DE3403" s="2"/>
      <c r="DF3403" s="2"/>
      <c r="DG3403" s="2"/>
      <c r="DH3403" s="2"/>
      <c r="DI3403" s="2"/>
      <c r="DJ3403" s="2"/>
      <c r="DK3403" s="2"/>
      <c r="DL3403" s="2"/>
      <c r="DM3403" s="2"/>
      <c r="DN3403" s="2"/>
      <c r="DO3403" s="2"/>
      <c r="DP3403" s="2"/>
      <c r="DQ3403" s="2"/>
      <c r="DR3403" s="2"/>
      <c r="DS3403" s="2"/>
      <c r="DT3403" s="2"/>
      <c r="DU3403" s="2"/>
      <c r="DV3403" s="2"/>
      <c r="DW3403" s="2"/>
      <c r="DX3403" s="2"/>
      <c r="DY3403" s="2"/>
      <c r="DZ3403" s="2"/>
      <c r="EA3403" s="2"/>
      <c r="EB3403" s="2"/>
      <c r="EC3403" s="2"/>
      <c r="ED3403" s="2"/>
      <c r="EE3403" s="2"/>
      <c r="EF3403" s="2"/>
      <c r="EG3403" s="2"/>
      <c r="EH3403" s="2"/>
      <c r="EI3403" s="2"/>
      <c r="EJ3403" s="2"/>
      <c r="EK3403" s="2"/>
      <c r="EL3403" s="2"/>
      <c r="EM3403" s="2"/>
      <c r="EN3403" s="2"/>
      <c r="EO3403" s="2"/>
      <c r="EP3403" s="2"/>
      <c r="EQ3403" s="2"/>
      <c r="ER3403" s="2"/>
      <c r="ES3403" s="2"/>
      <c r="ET3403" s="2"/>
      <c r="EU3403" s="2"/>
      <c r="EV3403" s="2"/>
      <c r="EW3403" s="2"/>
      <c r="EX3403" s="2"/>
      <c r="EY3403" s="2"/>
      <c r="EZ3403" s="2"/>
      <c r="FA3403" s="2"/>
      <c r="FB3403" s="2"/>
      <c r="FC3403" s="2"/>
      <c r="FD3403" s="2"/>
      <c r="FE3403" s="2"/>
      <c r="FF3403" s="2"/>
      <c r="FG3403" s="2"/>
      <c r="FH3403" s="2"/>
      <c r="FI3403" s="2"/>
      <c r="FJ3403" s="2"/>
      <c r="FK3403" s="2"/>
      <c r="FL3403" s="2"/>
      <c r="FM3403" s="2"/>
      <c r="FN3403" s="2"/>
      <c r="FO3403" s="2"/>
      <c r="FP3403" s="2"/>
      <c r="FQ3403" s="2"/>
      <c r="FR3403" s="2"/>
      <c r="FS3403" s="2"/>
      <c r="FT3403" s="2"/>
      <c r="FU3403" s="2"/>
      <c r="FV3403" s="2"/>
      <c r="FW3403" s="2"/>
      <c r="FX3403" s="2"/>
      <c r="FY3403" s="2"/>
      <c r="FZ3403" s="2"/>
      <c r="GA3403" s="2"/>
      <c r="GB3403" s="2"/>
      <c r="GC3403" s="2"/>
      <c r="GD3403" s="2"/>
      <c r="GE3403" s="2"/>
      <c r="GF3403" s="2"/>
      <c r="GG3403" s="2"/>
      <c r="GH3403" s="2"/>
      <c r="GI3403" s="2"/>
      <c r="GJ3403" s="2"/>
      <c r="GK3403" s="2"/>
      <c r="GL3403" s="2"/>
      <c r="GM3403" s="2"/>
      <c r="GN3403" s="2"/>
      <c r="GO3403" s="2"/>
      <c r="GP3403" s="2"/>
      <c r="GQ3403" s="2"/>
      <c r="GR3403" s="2"/>
      <c r="GS3403" s="2"/>
      <c r="GT3403" s="2"/>
      <c r="GU3403" s="2"/>
      <c r="GV3403" s="2"/>
      <c r="GW3403" s="2"/>
      <c r="GX3403" s="2"/>
      <c r="GY3403" s="2"/>
      <c r="GZ3403" s="2"/>
      <c r="HA3403" s="2"/>
      <c r="HB3403" s="2"/>
      <c r="HC3403" s="2"/>
      <c r="HD3403" s="2"/>
      <c r="HE3403" s="2"/>
      <c r="HF3403" s="2"/>
      <c r="HG3403" s="2"/>
      <c r="HH3403" s="2"/>
      <c r="HI3403" s="2"/>
      <c r="HJ3403" s="2"/>
      <c r="HK3403" s="2"/>
      <c r="HL3403" s="2"/>
      <c r="HM3403" s="2"/>
      <c r="HN3403" s="2"/>
      <c r="HO3403" s="2"/>
      <c r="HP3403" s="2"/>
      <c r="HQ3403" s="2"/>
      <c r="HR3403" s="2"/>
      <c r="HS3403" s="2"/>
      <c r="HT3403" s="2"/>
      <c r="HU3403" s="2"/>
      <c r="HV3403" s="2"/>
      <c r="HW3403" s="2"/>
      <c r="HX3403" s="2"/>
      <c r="HY3403" s="2"/>
      <c r="HZ3403" s="2"/>
      <c r="IA3403" s="2"/>
      <c r="IB3403" s="2"/>
      <c r="IC3403" s="2"/>
      <c r="ID3403" s="2"/>
      <c r="IE3403" s="2"/>
      <c r="IF3403" s="2"/>
      <c r="IG3403" s="2"/>
      <c r="IH3403" s="2"/>
      <c r="II3403" s="2"/>
      <c r="IJ3403" s="2"/>
      <c r="IK3403" s="2"/>
      <c r="IL3403" s="2"/>
      <c r="IM3403" s="2"/>
      <c r="IN3403" s="2"/>
      <c r="IO3403" s="2"/>
      <c r="IP3403" s="2"/>
      <c r="IQ3403" s="2"/>
    </row>
    <row r="3404" spans="1:251" s="16" customFormat="1">
      <c r="A3404" s="8"/>
      <c r="B3404" s="128"/>
      <c r="C3404" s="129"/>
      <c r="D3404" s="129"/>
      <c r="E3404" s="129"/>
      <c r="F3404" s="129"/>
      <c r="G3404" s="129"/>
      <c r="H3404" s="129"/>
      <c r="I3404" s="129"/>
      <c r="J3404" s="129"/>
      <c r="K3404" s="129"/>
      <c r="L3404" s="129"/>
      <c r="M3404" s="129"/>
      <c r="N3404" s="129"/>
      <c r="O3404" s="129"/>
      <c r="P3404" s="129"/>
      <c r="Q3404" s="129"/>
      <c r="R3404" s="129"/>
      <c r="S3404" s="129"/>
      <c r="T3404" s="129"/>
      <c r="U3404" s="129"/>
      <c r="V3404" s="129"/>
      <c r="W3404" s="129"/>
      <c r="X3404" s="129"/>
      <c r="Y3404" s="129"/>
      <c r="Z3404" s="130"/>
      <c r="AA3404" s="132"/>
      <c r="AB3404" s="129"/>
      <c r="AC3404" s="129"/>
      <c r="AD3404" s="129"/>
      <c r="AE3404" s="129"/>
      <c r="AF3404" s="129"/>
      <c r="AG3404" s="129"/>
      <c r="AH3404" s="129"/>
      <c r="AI3404" s="130"/>
      <c r="AJ3404" s="132"/>
      <c r="AK3404" s="129"/>
      <c r="AL3404" s="129"/>
      <c r="AM3404" s="129"/>
      <c r="AN3404" s="129"/>
      <c r="AO3404" s="129"/>
      <c r="AP3404" s="129"/>
      <c r="AQ3404" s="129"/>
      <c r="AR3404" s="130"/>
      <c r="AS3404" s="132"/>
      <c r="AT3404" s="129"/>
      <c r="AU3404" s="129"/>
      <c r="AV3404" s="129"/>
      <c r="AW3404" s="129"/>
      <c r="AX3404" s="134"/>
      <c r="AY3404" s="2"/>
      <c r="AZ3404" s="2"/>
      <c r="BA3404" s="2"/>
      <c r="BB3404" s="23"/>
      <c r="BC3404" s="24"/>
      <c r="BE3404" s="2"/>
      <c r="BF3404" s="2"/>
      <c r="BG3404" s="2"/>
      <c r="BH3404" s="2"/>
      <c r="BI3404" s="2"/>
      <c r="BJ3404" s="2"/>
      <c r="BK3404" s="2"/>
      <c r="BL3404" s="2"/>
      <c r="BM3404" s="2"/>
      <c r="BN3404" s="2"/>
      <c r="BO3404" s="2"/>
      <c r="BP3404" s="2"/>
      <c r="BQ3404" s="2"/>
      <c r="BR3404" s="2"/>
      <c r="BS3404" s="2"/>
      <c r="BT3404" s="2"/>
      <c r="BU3404" s="2"/>
      <c r="BV3404" s="2"/>
      <c r="BW3404" s="2"/>
      <c r="BX3404" s="2"/>
      <c r="BY3404" s="2"/>
      <c r="BZ3404" s="2"/>
      <c r="CA3404" s="2"/>
      <c r="CB3404" s="2"/>
      <c r="CC3404" s="2"/>
      <c r="CD3404" s="2"/>
      <c r="CE3404" s="2"/>
      <c r="CF3404" s="2"/>
      <c r="CG3404" s="2"/>
      <c r="CH3404" s="2"/>
      <c r="CI3404" s="2"/>
      <c r="CJ3404" s="2"/>
      <c r="CK3404" s="2"/>
      <c r="CL3404" s="2"/>
      <c r="CM3404" s="2"/>
      <c r="CN3404" s="2"/>
      <c r="CO3404" s="2"/>
      <c r="CP3404" s="2"/>
      <c r="CQ3404" s="2"/>
      <c r="CR3404" s="2"/>
      <c r="CS3404" s="2"/>
      <c r="CT3404" s="2"/>
      <c r="CU3404" s="2"/>
      <c r="CV3404" s="2"/>
      <c r="CW3404" s="2"/>
      <c r="CX3404" s="2"/>
      <c r="CY3404" s="2"/>
      <c r="CZ3404" s="2"/>
      <c r="DA3404" s="2"/>
      <c r="DB3404" s="2"/>
      <c r="DC3404" s="2"/>
      <c r="DD3404" s="2"/>
      <c r="DE3404" s="2"/>
      <c r="DF3404" s="2"/>
      <c r="DG3404" s="2"/>
      <c r="DH3404" s="2"/>
      <c r="DI3404" s="2"/>
      <c r="DJ3404" s="2"/>
      <c r="DK3404" s="2"/>
      <c r="DL3404" s="2"/>
      <c r="DM3404" s="2"/>
      <c r="DN3404" s="2"/>
      <c r="DO3404" s="2"/>
      <c r="DP3404" s="2"/>
      <c r="DQ3404" s="2"/>
      <c r="DR3404" s="2"/>
      <c r="DS3404" s="2"/>
      <c r="DT3404" s="2"/>
      <c r="DU3404" s="2"/>
      <c r="DV3404" s="2"/>
      <c r="DW3404" s="2"/>
      <c r="DX3404" s="2"/>
      <c r="DY3404" s="2"/>
      <c r="DZ3404" s="2"/>
      <c r="EA3404" s="2"/>
      <c r="EB3404" s="2"/>
      <c r="EC3404" s="2"/>
      <c r="ED3404" s="2"/>
      <c r="EE3404" s="2"/>
      <c r="EF3404" s="2"/>
      <c r="EG3404" s="2"/>
      <c r="EH3404" s="2"/>
      <c r="EI3404" s="2"/>
      <c r="EJ3404" s="2"/>
      <c r="EK3404" s="2"/>
      <c r="EL3404" s="2"/>
      <c r="EM3404" s="2"/>
      <c r="EN3404" s="2"/>
      <c r="EO3404" s="2"/>
      <c r="EP3404" s="2"/>
      <c r="EQ3404" s="2"/>
      <c r="ER3404" s="2"/>
      <c r="ES3404" s="2"/>
      <c r="ET3404" s="2"/>
      <c r="EU3404" s="2"/>
      <c r="EV3404" s="2"/>
      <c r="EW3404" s="2"/>
      <c r="EX3404" s="2"/>
      <c r="EY3404" s="2"/>
      <c r="EZ3404" s="2"/>
      <c r="FA3404" s="2"/>
      <c r="FB3404" s="2"/>
      <c r="FC3404" s="2"/>
      <c r="FD3404" s="2"/>
      <c r="FE3404" s="2"/>
      <c r="FF3404" s="2"/>
      <c r="FG3404" s="2"/>
      <c r="FH3404" s="2"/>
      <c r="FI3404" s="2"/>
      <c r="FJ3404" s="2"/>
      <c r="FK3404" s="2"/>
      <c r="FL3404" s="2"/>
      <c r="FM3404" s="2"/>
      <c r="FN3404" s="2"/>
      <c r="FO3404" s="2"/>
      <c r="FP3404" s="2"/>
      <c r="FQ3404" s="2"/>
      <c r="FR3404" s="2"/>
      <c r="FS3404" s="2"/>
      <c r="FT3404" s="2"/>
      <c r="FU3404" s="2"/>
      <c r="FV3404" s="2"/>
      <c r="FW3404" s="2"/>
      <c r="FX3404" s="2"/>
      <c r="FY3404" s="2"/>
      <c r="FZ3404" s="2"/>
      <c r="GA3404" s="2"/>
      <c r="GB3404" s="2"/>
      <c r="GC3404" s="2"/>
      <c r="GD3404" s="2"/>
      <c r="GE3404" s="2"/>
      <c r="GF3404" s="2"/>
      <c r="GG3404" s="2"/>
      <c r="GH3404" s="2"/>
      <c r="GI3404" s="2"/>
      <c r="GJ3404" s="2"/>
      <c r="GK3404" s="2"/>
      <c r="GL3404" s="2"/>
      <c r="GM3404" s="2"/>
      <c r="GN3404" s="2"/>
      <c r="GO3404" s="2"/>
      <c r="GP3404" s="2"/>
      <c r="GQ3404" s="2"/>
      <c r="GR3404" s="2"/>
      <c r="GS3404" s="2"/>
      <c r="GT3404" s="2"/>
      <c r="GU3404" s="2"/>
      <c r="GV3404" s="2"/>
      <c r="GW3404" s="2"/>
      <c r="GX3404" s="2"/>
      <c r="GY3404" s="2"/>
      <c r="GZ3404" s="2"/>
      <c r="HA3404" s="2"/>
      <c r="HB3404" s="2"/>
      <c r="HC3404" s="2"/>
      <c r="HD3404" s="2"/>
      <c r="HE3404" s="2"/>
      <c r="HF3404" s="2"/>
      <c r="HG3404" s="2"/>
      <c r="HH3404" s="2"/>
      <c r="HI3404" s="2"/>
      <c r="HJ3404" s="2"/>
      <c r="HK3404" s="2"/>
      <c r="HL3404" s="2"/>
      <c r="HM3404" s="2"/>
      <c r="HN3404" s="2"/>
      <c r="HO3404" s="2"/>
      <c r="HP3404" s="2"/>
      <c r="HQ3404" s="2"/>
      <c r="HR3404" s="2"/>
      <c r="HS3404" s="2"/>
      <c r="HT3404" s="2"/>
      <c r="HU3404" s="2"/>
      <c r="HV3404" s="2"/>
      <c r="HW3404" s="2"/>
      <c r="HX3404" s="2"/>
      <c r="HY3404" s="2"/>
      <c r="HZ3404" s="2"/>
      <c r="IA3404" s="2"/>
      <c r="IB3404" s="2"/>
      <c r="IC3404" s="2"/>
      <c r="ID3404" s="2"/>
      <c r="IE3404" s="2"/>
      <c r="IF3404" s="2"/>
      <c r="IG3404" s="2"/>
      <c r="IH3404" s="2"/>
      <c r="II3404" s="2"/>
      <c r="IJ3404" s="2"/>
      <c r="IK3404" s="2"/>
      <c r="IL3404" s="2"/>
      <c r="IM3404" s="2"/>
      <c r="IN3404" s="2"/>
      <c r="IO3404" s="2"/>
      <c r="IP3404" s="2"/>
      <c r="IQ3404" s="2"/>
    </row>
    <row r="3405" spans="1:251" s="16" customFormat="1" ht="18.75" customHeight="1">
      <c r="A3405" s="8"/>
      <c r="B3405" s="25"/>
      <c r="C3405" s="135" t="s">
        <v>385</v>
      </c>
      <c r="D3405" s="136"/>
      <c r="E3405" s="136"/>
      <c r="F3405" s="136"/>
      <c r="G3405" s="136"/>
      <c r="H3405" s="136"/>
      <c r="I3405" s="136"/>
      <c r="J3405" s="136"/>
      <c r="K3405" s="136"/>
      <c r="L3405" s="136"/>
      <c r="M3405" s="136"/>
      <c r="N3405" s="136"/>
      <c r="O3405" s="136"/>
      <c r="P3405" s="136"/>
      <c r="Q3405" s="136"/>
      <c r="R3405" s="136"/>
      <c r="S3405" s="136"/>
      <c r="T3405" s="136"/>
      <c r="U3405" s="136"/>
      <c r="V3405" s="136"/>
      <c r="W3405" s="136"/>
      <c r="X3405" s="136"/>
      <c r="Y3405" s="136"/>
      <c r="Z3405" s="137"/>
      <c r="AA3405" s="138">
        <f>45421+3354</f>
        <v>48775</v>
      </c>
      <c r="AB3405" s="139"/>
      <c r="AC3405" s="139"/>
      <c r="AD3405" s="139"/>
      <c r="AE3405" s="139"/>
      <c r="AF3405" s="139"/>
      <c r="AG3405" s="139"/>
      <c r="AH3405" s="139"/>
      <c r="AI3405" s="140"/>
      <c r="AJ3405" s="138">
        <f>45421+5866</f>
        <v>51287</v>
      </c>
      <c r="AK3405" s="139"/>
      <c r="AL3405" s="139"/>
      <c r="AM3405" s="139"/>
      <c r="AN3405" s="139"/>
      <c r="AO3405" s="139"/>
      <c r="AP3405" s="139"/>
      <c r="AQ3405" s="139"/>
      <c r="AR3405" s="140"/>
      <c r="AS3405" s="141" t="s">
        <v>186</v>
      </c>
      <c r="AT3405" s="142"/>
      <c r="AU3405" s="142"/>
      <c r="AV3405" s="142"/>
      <c r="AW3405" s="142"/>
      <c r="AX3405" s="143"/>
      <c r="AY3405" s="2"/>
      <c r="AZ3405" s="2"/>
      <c r="BA3405" s="2"/>
      <c r="BB3405" s="2"/>
      <c r="BC3405" s="2"/>
      <c r="BD3405" s="2"/>
      <c r="BE3405" s="2"/>
      <c r="BF3405" s="2"/>
      <c r="BG3405" s="2"/>
      <c r="BH3405" s="2"/>
      <c r="BI3405" s="2"/>
      <c r="BJ3405" s="2"/>
      <c r="BK3405" s="2"/>
      <c r="BL3405" s="2"/>
      <c r="BM3405" s="2"/>
      <c r="BN3405" s="2"/>
      <c r="BO3405" s="2"/>
      <c r="BP3405" s="2"/>
      <c r="BQ3405" s="2"/>
      <c r="BR3405" s="2"/>
      <c r="BS3405" s="2"/>
      <c r="BT3405" s="2"/>
      <c r="BU3405" s="2"/>
      <c r="BV3405" s="2"/>
      <c r="BW3405" s="2"/>
      <c r="BX3405" s="2"/>
      <c r="BY3405" s="2"/>
      <c r="BZ3405" s="2"/>
      <c r="CA3405" s="2"/>
      <c r="CB3405" s="2"/>
      <c r="CC3405" s="2"/>
      <c r="CD3405" s="2"/>
      <c r="CE3405" s="2"/>
      <c r="CF3405" s="2"/>
      <c r="CG3405" s="2"/>
      <c r="CH3405" s="2"/>
      <c r="CI3405" s="2"/>
      <c r="CJ3405" s="2"/>
      <c r="CK3405" s="2"/>
      <c r="CL3405" s="2"/>
      <c r="CM3405" s="2"/>
      <c r="CN3405" s="2"/>
      <c r="CO3405" s="2"/>
      <c r="CP3405" s="2"/>
      <c r="CQ3405" s="2"/>
      <c r="CR3405" s="2"/>
      <c r="CS3405" s="2"/>
      <c r="CT3405" s="2"/>
      <c r="CU3405" s="2"/>
      <c r="CV3405" s="2"/>
      <c r="CW3405" s="2"/>
      <c r="CX3405" s="2"/>
      <c r="CY3405" s="2"/>
      <c r="CZ3405" s="2"/>
      <c r="DA3405" s="2"/>
      <c r="DB3405" s="2"/>
      <c r="DC3405" s="2"/>
      <c r="DD3405" s="2"/>
      <c r="DE3405" s="2"/>
      <c r="DF3405" s="2"/>
      <c r="DG3405" s="2"/>
      <c r="DH3405" s="2"/>
      <c r="DI3405" s="2"/>
      <c r="DJ3405" s="2"/>
      <c r="DK3405" s="2"/>
      <c r="DL3405" s="2"/>
      <c r="DM3405" s="2"/>
      <c r="DN3405" s="2"/>
      <c r="DO3405" s="2"/>
      <c r="DP3405" s="2"/>
      <c r="DQ3405" s="2"/>
      <c r="DR3405" s="2"/>
      <c r="DS3405" s="2"/>
      <c r="DT3405" s="2"/>
      <c r="DU3405" s="2"/>
      <c r="DV3405" s="2"/>
      <c r="DW3405" s="2"/>
      <c r="DX3405" s="2"/>
      <c r="DY3405" s="2"/>
      <c r="DZ3405" s="2"/>
      <c r="EA3405" s="2"/>
      <c r="EB3405" s="2"/>
      <c r="EC3405" s="2"/>
      <c r="ED3405" s="2"/>
      <c r="EE3405" s="2"/>
      <c r="EF3405" s="2"/>
      <c r="EG3405" s="2"/>
      <c r="EH3405" s="2"/>
      <c r="EI3405" s="2"/>
      <c r="EJ3405" s="2"/>
      <c r="EK3405" s="2"/>
      <c r="EL3405" s="2"/>
      <c r="EM3405" s="2"/>
      <c r="EN3405" s="2"/>
      <c r="EO3405" s="2"/>
      <c r="EP3405" s="2"/>
      <c r="EQ3405" s="2"/>
      <c r="ER3405" s="2"/>
      <c r="ES3405" s="2"/>
      <c r="ET3405" s="2"/>
      <c r="EU3405" s="2"/>
      <c r="EV3405" s="2"/>
      <c r="EW3405" s="2"/>
      <c r="EX3405" s="2"/>
      <c r="EY3405" s="2"/>
      <c r="EZ3405" s="2"/>
      <c r="FA3405" s="2"/>
      <c r="FB3405" s="2"/>
      <c r="FC3405" s="2"/>
      <c r="FD3405" s="2"/>
      <c r="FE3405" s="2"/>
      <c r="FF3405" s="2"/>
      <c r="FG3405" s="2"/>
      <c r="FH3405" s="2"/>
      <c r="FI3405" s="2"/>
      <c r="FJ3405" s="2"/>
      <c r="FK3405" s="2"/>
      <c r="FL3405" s="2"/>
      <c r="FM3405" s="2"/>
      <c r="FN3405" s="2"/>
      <c r="FO3405" s="2"/>
      <c r="FP3405" s="2"/>
      <c r="FQ3405" s="2"/>
      <c r="FR3405" s="2"/>
      <c r="FS3405" s="2"/>
      <c r="FT3405" s="2"/>
      <c r="FU3405" s="2"/>
      <c r="FV3405" s="2"/>
      <c r="FW3405" s="2"/>
      <c r="FX3405" s="2"/>
      <c r="FY3405" s="2"/>
      <c r="FZ3405" s="2"/>
      <c r="GA3405" s="2"/>
      <c r="GB3405" s="2"/>
      <c r="GC3405" s="2"/>
      <c r="GD3405" s="2"/>
      <c r="GE3405" s="2"/>
      <c r="GF3405" s="2"/>
      <c r="GG3405" s="2"/>
      <c r="GH3405" s="2"/>
      <c r="GI3405" s="2"/>
      <c r="GJ3405" s="2"/>
      <c r="GK3405" s="2"/>
      <c r="GL3405" s="2"/>
      <c r="GM3405" s="2"/>
      <c r="GN3405" s="2"/>
      <c r="GO3405" s="2"/>
      <c r="GP3405" s="2"/>
      <c r="GQ3405" s="2"/>
      <c r="GR3405" s="2"/>
      <c r="GS3405" s="2"/>
      <c r="GT3405" s="2"/>
      <c r="GU3405" s="2"/>
      <c r="GV3405" s="2"/>
      <c r="GW3405" s="2"/>
      <c r="GX3405" s="2"/>
      <c r="GY3405" s="2"/>
      <c r="GZ3405" s="2"/>
      <c r="HA3405" s="2"/>
      <c r="HB3405" s="2"/>
      <c r="HC3405" s="2"/>
      <c r="HD3405" s="2"/>
      <c r="HE3405" s="2"/>
      <c r="HF3405" s="2"/>
      <c r="HG3405" s="2"/>
      <c r="HH3405" s="2"/>
      <c r="HI3405" s="2"/>
      <c r="HJ3405" s="2"/>
      <c r="HK3405" s="2"/>
      <c r="HL3405" s="2"/>
      <c r="HM3405" s="2"/>
      <c r="HN3405" s="2"/>
      <c r="HO3405" s="2"/>
      <c r="HP3405" s="2"/>
      <c r="HQ3405" s="2"/>
      <c r="HR3405" s="2"/>
      <c r="HS3405" s="2"/>
      <c r="HT3405" s="2"/>
      <c r="HU3405" s="2"/>
      <c r="HV3405" s="2"/>
      <c r="HW3405" s="2"/>
      <c r="HX3405" s="2"/>
      <c r="HY3405" s="2"/>
      <c r="HZ3405" s="2"/>
      <c r="IA3405" s="2"/>
      <c r="IB3405" s="2"/>
      <c r="IC3405" s="2"/>
      <c r="ID3405" s="2"/>
      <c r="IE3405" s="2"/>
      <c r="IF3405" s="2"/>
      <c r="IG3405" s="2"/>
      <c r="IH3405" s="2"/>
      <c r="II3405" s="2"/>
      <c r="IJ3405" s="2"/>
      <c r="IK3405" s="2"/>
      <c r="IL3405" s="2"/>
      <c r="IM3405" s="2"/>
      <c r="IN3405" s="2"/>
      <c r="IO3405" s="2"/>
      <c r="IP3405" s="2"/>
      <c r="IQ3405" s="2"/>
    </row>
    <row r="3406" spans="1:251" s="16" customFormat="1" ht="18.75" customHeight="1" thickBot="1">
      <c r="A3406" s="17"/>
      <c r="B3406" s="144" t="s">
        <v>11</v>
      </c>
      <c r="C3406" s="145"/>
      <c r="D3406" s="145"/>
      <c r="E3406" s="145"/>
      <c r="F3406" s="145"/>
      <c r="G3406" s="145"/>
      <c r="H3406" s="145"/>
      <c r="I3406" s="145"/>
      <c r="J3406" s="145"/>
      <c r="K3406" s="145"/>
      <c r="L3406" s="145"/>
      <c r="M3406" s="145"/>
      <c r="N3406" s="145"/>
      <c r="O3406" s="145"/>
      <c r="P3406" s="145"/>
      <c r="Q3406" s="145"/>
      <c r="R3406" s="145"/>
      <c r="S3406" s="145"/>
      <c r="T3406" s="145"/>
      <c r="U3406" s="145"/>
      <c r="V3406" s="145"/>
      <c r="W3406" s="145"/>
      <c r="X3406" s="145"/>
      <c r="Y3406" s="145"/>
      <c r="Z3406" s="146"/>
      <c r="AA3406" s="147">
        <f>SUM($AA$3405:$AA$3405)</f>
        <v>48775</v>
      </c>
      <c r="AB3406" s="148"/>
      <c r="AC3406" s="148"/>
      <c r="AD3406" s="148"/>
      <c r="AE3406" s="148"/>
      <c r="AF3406" s="148"/>
      <c r="AG3406" s="148"/>
      <c r="AH3406" s="148"/>
      <c r="AI3406" s="149"/>
      <c r="AJ3406" s="147">
        <f>SUM($AJ$3405:$AJ$3405)</f>
        <v>51287</v>
      </c>
      <c r="AK3406" s="148"/>
      <c r="AL3406" s="148"/>
      <c r="AM3406" s="148"/>
      <c r="AN3406" s="148"/>
      <c r="AO3406" s="148"/>
      <c r="AP3406" s="148"/>
      <c r="AQ3406" s="148"/>
      <c r="AR3406" s="149"/>
      <c r="AS3406" s="150"/>
      <c r="AT3406" s="151"/>
      <c r="AU3406" s="151"/>
      <c r="AV3406" s="151"/>
      <c r="AW3406" s="151"/>
      <c r="AX3406" s="152"/>
      <c r="AY3406" s="2"/>
      <c r="AZ3406" s="2"/>
      <c r="BA3406" s="2"/>
      <c r="BB3406" s="2"/>
      <c r="BC3406" s="2"/>
      <c r="BD3406" s="2"/>
      <c r="BE3406" s="2"/>
      <c r="BF3406" s="2"/>
      <c r="BG3406" s="2"/>
      <c r="BH3406" s="2"/>
      <c r="BI3406" s="2"/>
      <c r="BJ3406" s="2"/>
      <c r="BK3406" s="2"/>
      <c r="BL3406" s="2"/>
      <c r="BM3406" s="2"/>
      <c r="BN3406" s="2"/>
      <c r="BO3406" s="2"/>
      <c r="BP3406" s="2"/>
      <c r="BQ3406" s="2"/>
      <c r="BR3406" s="2"/>
      <c r="BS3406" s="2"/>
      <c r="BT3406" s="2"/>
      <c r="BU3406" s="2"/>
      <c r="BV3406" s="2"/>
      <c r="BW3406" s="2"/>
      <c r="BX3406" s="2"/>
      <c r="BY3406" s="2"/>
      <c r="BZ3406" s="2"/>
      <c r="CA3406" s="2"/>
      <c r="CB3406" s="2"/>
      <c r="CC3406" s="2"/>
      <c r="CD3406" s="2"/>
      <c r="CE3406" s="2"/>
      <c r="CF3406" s="2"/>
      <c r="CG3406" s="2"/>
      <c r="CH3406" s="2"/>
      <c r="CI3406" s="2"/>
      <c r="CJ3406" s="2"/>
      <c r="CK3406" s="2"/>
      <c r="CL3406" s="2"/>
      <c r="CM3406" s="2"/>
      <c r="CN3406" s="2"/>
      <c r="CO3406" s="2"/>
      <c r="CP3406" s="2"/>
      <c r="CQ3406" s="2"/>
      <c r="CR3406" s="2"/>
      <c r="CS3406" s="2"/>
      <c r="CT3406" s="2"/>
      <c r="CU3406" s="2"/>
      <c r="CV3406" s="2"/>
      <c r="CW3406" s="2"/>
      <c r="CX3406" s="2"/>
      <c r="CY3406" s="2"/>
      <c r="CZ3406" s="2"/>
      <c r="DA3406" s="2"/>
      <c r="DB3406" s="2"/>
      <c r="DC3406" s="2"/>
      <c r="DD3406" s="2"/>
      <c r="DE3406" s="2"/>
      <c r="DF3406" s="2"/>
      <c r="DG3406" s="2"/>
      <c r="DH3406" s="2"/>
      <c r="DI3406" s="2"/>
      <c r="DJ3406" s="2"/>
      <c r="DK3406" s="2"/>
      <c r="DL3406" s="2"/>
      <c r="DM3406" s="2"/>
      <c r="DN3406" s="2"/>
      <c r="DO3406" s="2"/>
      <c r="DP3406" s="2"/>
      <c r="DQ3406" s="2"/>
      <c r="DR3406" s="2"/>
      <c r="DS3406" s="2"/>
      <c r="DT3406" s="2"/>
      <c r="DU3406" s="2"/>
      <c r="DV3406" s="2"/>
      <c r="DW3406" s="2"/>
      <c r="DX3406" s="2"/>
      <c r="DY3406" s="2"/>
      <c r="DZ3406" s="2"/>
      <c r="EA3406" s="2"/>
      <c r="EB3406" s="2"/>
      <c r="EC3406" s="2"/>
      <c r="ED3406" s="2"/>
      <c r="EE3406" s="2"/>
      <c r="EF3406" s="2"/>
      <c r="EG3406" s="2"/>
      <c r="EH3406" s="2"/>
      <c r="EI3406" s="2"/>
      <c r="EJ3406" s="2"/>
      <c r="EK3406" s="2"/>
      <c r="EL3406" s="2"/>
      <c r="EM3406" s="2"/>
      <c r="EN3406" s="2"/>
      <c r="EO3406" s="2"/>
      <c r="EP3406" s="2"/>
      <c r="EQ3406" s="2"/>
      <c r="ER3406" s="2"/>
      <c r="ES3406" s="2"/>
      <c r="ET3406" s="2"/>
      <c r="EU3406" s="2"/>
      <c r="EV3406" s="2"/>
      <c r="EW3406" s="2"/>
      <c r="EX3406" s="2"/>
      <c r="EY3406" s="2"/>
      <c r="EZ3406" s="2"/>
      <c r="FA3406" s="2"/>
      <c r="FB3406" s="2"/>
      <c r="FC3406" s="2"/>
      <c r="FD3406" s="2"/>
      <c r="FE3406" s="2"/>
      <c r="FF3406" s="2"/>
      <c r="FG3406" s="2"/>
      <c r="FH3406" s="2"/>
      <c r="FI3406" s="2"/>
      <c r="FJ3406" s="2"/>
      <c r="FK3406" s="2"/>
      <c r="FL3406" s="2"/>
      <c r="FM3406" s="2"/>
      <c r="FN3406" s="2"/>
      <c r="FO3406" s="2"/>
      <c r="FP3406" s="2"/>
      <c r="FQ3406" s="2"/>
      <c r="FR3406" s="2"/>
      <c r="FS3406" s="2"/>
      <c r="FT3406" s="2"/>
      <c r="FU3406" s="2"/>
      <c r="FV3406" s="2"/>
      <c r="FW3406" s="2"/>
      <c r="FX3406" s="2"/>
      <c r="FY3406" s="2"/>
      <c r="FZ3406" s="2"/>
      <c r="GA3406" s="2"/>
      <c r="GB3406" s="2"/>
      <c r="GC3406" s="2"/>
      <c r="GD3406" s="2"/>
      <c r="GE3406" s="2"/>
      <c r="GF3406" s="2"/>
      <c r="GG3406" s="2"/>
      <c r="GH3406" s="2"/>
      <c r="GI3406" s="2"/>
      <c r="GJ3406" s="2"/>
      <c r="GK3406" s="2"/>
      <c r="GL3406" s="2"/>
      <c r="GM3406" s="2"/>
      <c r="GN3406" s="2"/>
      <c r="GO3406" s="2"/>
      <c r="GP3406" s="2"/>
      <c r="GQ3406" s="2"/>
      <c r="GR3406" s="2"/>
      <c r="GS3406" s="2"/>
      <c r="GT3406" s="2"/>
      <c r="GU3406" s="2"/>
      <c r="GV3406" s="2"/>
      <c r="GW3406" s="2"/>
      <c r="GX3406" s="2"/>
      <c r="GY3406" s="2"/>
      <c r="GZ3406" s="2"/>
      <c r="HA3406" s="2"/>
      <c r="HB3406" s="2"/>
      <c r="HC3406" s="2"/>
      <c r="HD3406" s="2"/>
      <c r="HE3406" s="2"/>
      <c r="HF3406" s="2"/>
      <c r="HG3406" s="2"/>
      <c r="HH3406" s="2"/>
      <c r="HI3406" s="2"/>
      <c r="HJ3406" s="2"/>
      <c r="HK3406" s="2"/>
      <c r="HL3406" s="2"/>
      <c r="HM3406" s="2"/>
      <c r="HN3406" s="2"/>
      <c r="HO3406" s="2"/>
      <c r="HP3406" s="2"/>
      <c r="HQ3406" s="2"/>
      <c r="HR3406" s="2"/>
      <c r="HS3406" s="2"/>
      <c r="HT3406" s="2"/>
      <c r="HU3406" s="2"/>
      <c r="HV3406" s="2"/>
      <c r="HW3406" s="2"/>
      <c r="HX3406" s="2"/>
      <c r="HY3406" s="2"/>
      <c r="HZ3406" s="2"/>
      <c r="IA3406" s="2"/>
      <c r="IB3406" s="2"/>
      <c r="IC3406" s="2"/>
      <c r="ID3406" s="2"/>
      <c r="IE3406" s="2"/>
      <c r="IF3406" s="2"/>
      <c r="IG3406" s="2"/>
      <c r="IH3406" s="2"/>
      <c r="II3406" s="2"/>
      <c r="IJ3406" s="2"/>
      <c r="IK3406" s="2"/>
      <c r="IL3406" s="2"/>
      <c r="IM3406" s="2"/>
      <c r="IN3406" s="2"/>
      <c r="IO3406" s="2"/>
      <c r="IP3406" s="2"/>
      <c r="IQ3406" s="2"/>
    </row>
    <row r="3408" spans="1:251" ht="19.2">
      <c r="A3408" s="1" t="s">
        <v>0</v>
      </c>
      <c r="AW3408" s="3"/>
      <c r="AX3408" s="4"/>
      <c r="AY3408" s="3"/>
    </row>
    <row r="3410" spans="1:113" ht="18">
      <c r="B3410" s="115" t="s">
        <v>8</v>
      </c>
      <c r="C3410" s="116"/>
      <c r="D3410" s="116"/>
      <c r="E3410" s="116"/>
      <c r="F3410" s="116"/>
      <c r="G3410" s="116"/>
      <c r="H3410" s="116"/>
      <c r="I3410" s="116"/>
      <c r="J3410" s="116"/>
      <c r="K3410" s="116"/>
      <c r="L3410" s="116"/>
      <c r="M3410" s="116"/>
      <c r="N3410" s="116"/>
      <c r="O3410" s="116"/>
      <c r="P3410" s="116"/>
      <c r="Q3410" s="116"/>
      <c r="R3410" s="116"/>
      <c r="S3410" s="116"/>
      <c r="T3410" s="116"/>
      <c r="U3410" s="116"/>
      <c r="V3410" s="116"/>
      <c r="W3410" s="116"/>
      <c r="X3410" s="116"/>
      <c r="Y3410" s="116"/>
      <c r="Z3410" s="116"/>
      <c r="AA3410" s="116"/>
      <c r="AB3410" s="116"/>
      <c r="AC3410" s="116"/>
      <c r="AD3410" s="116"/>
      <c r="AE3410" s="116"/>
      <c r="AF3410" s="116"/>
      <c r="AG3410" s="116"/>
      <c r="AH3410" s="116"/>
      <c r="AI3410" s="116"/>
      <c r="AJ3410" s="116"/>
      <c r="AK3410" s="116"/>
      <c r="AL3410" s="116"/>
      <c r="AM3410" s="116"/>
      <c r="AN3410" s="116"/>
      <c r="AO3410" s="116"/>
      <c r="AP3410" s="116"/>
      <c r="AQ3410" s="116"/>
      <c r="AR3410" s="116"/>
      <c r="AS3410" s="116"/>
      <c r="AT3410" s="116"/>
      <c r="AU3410" s="116"/>
      <c r="AV3410" s="116"/>
      <c r="AW3410" s="116"/>
      <c r="AX3410" s="116"/>
    </row>
    <row r="3411" spans="1:113">
      <c r="Z3411" s="5"/>
      <c r="AD3411" s="5"/>
      <c r="AE3411" s="5"/>
      <c r="AF3411" s="5"/>
      <c r="AG3411" s="5"/>
      <c r="AH3411" s="5"/>
      <c r="AI3411" s="5"/>
      <c r="AO3411" s="5"/>
    </row>
    <row r="3412" spans="1:113" ht="13.8" thickBot="1">
      <c r="Z3412" s="5"/>
      <c r="AD3412" s="5"/>
      <c r="AE3412" s="5"/>
      <c r="AF3412" s="5"/>
      <c r="AG3412" s="5"/>
      <c r="AH3412" s="5"/>
      <c r="AI3412" s="5"/>
      <c r="AO3412" s="5"/>
      <c r="DI3412" s="6"/>
    </row>
    <row r="3413" spans="1:113" ht="24.75" customHeight="1" thickBot="1">
      <c r="B3413" s="117" t="s">
        <v>1</v>
      </c>
      <c r="C3413" s="118"/>
      <c r="D3413" s="118"/>
      <c r="E3413" s="118"/>
      <c r="F3413" s="118"/>
      <c r="G3413" s="118"/>
      <c r="H3413" s="119" t="s">
        <v>386</v>
      </c>
      <c r="I3413" s="120"/>
      <c r="J3413" s="120"/>
      <c r="K3413" s="120"/>
      <c r="L3413" s="120"/>
      <c r="M3413" s="120"/>
      <c r="N3413" s="120"/>
      <c r="O3413" s="120"/>
      <c r="P3413" s="120"/>
      <c r="Q3413" s="120"/>
      <c r="R3413" s="120"/>
      <c r="S3413" s="120"/>
      <c r="T3413" s="120"/>
      <c r="U3413" s="120"/>
      <c r="V3413" s="120"/>
      <c r="W3413" s="120"/>
      <c r="X3413" s="120"/>
      <c r="Y3413" s="120"/>
      <c r="Z3413" s="120"/>
      <c r="AA3413" s="120"/>
      <c r="AB3413" s="120"/>
      <c r="AC3413" s="120"/>
      <c r="AD3413" s="120"/>
      <c r="AE3413" s="120"/>
      <c r="AF3413" s="120"/>
      <c r="AG3413" s="120"/>
      <c r="AH3413" s="120"/>
      <c r="AI3413" s="120"/>
      <c r="AJ3413" s="120"/>
      <c r="AK3413" s="120"/>
      <c r="AL3413" s="120"/>
      <c r="AM3413" s="120"/>
      <c r="AN3413" s="120"/>
      <c r="AO3413" s="120"/>
      <c r="AP3413" s="120"/>
      <c r="AQ3413" s="120"/>
      <c r="AR3413" s="120"/>
      <c r="AS3413" s="120"/>
      <c r="AT3413" s="120"/>
      <c r="AU3413" s="120"/>
      <c r="AV3413" s="120"/>
      <c r="AW3413" s="120"/>
      <c r="AX3413" s="121"/>
      <c r="DI3413" s="6"/>
    </row>
    <row r="3414" spans="1:113" ht="14.4">
      <c r="B3414" s="7"/>
      <c r="C3414" s="7"/>
      <c r="D3414" s="7"/>
      <c r="E3414" s="7"/>
      <c r="F3414" s="7"/>
      <c r="G3414" s="7"/>
      <c r="H3414" s="8"/>
      <c r="I3414" s="8"/>
      <c r="J3414" s="8"/>
      <c r="K3414" s="8"/>
      <c r="L3414" s="9"/>
      <c r="M3414" s="9"/>
      <c r="N3414" s="9"/>
      <c r="O3414" s="9"/>
      <c r="P3414" s="8"/>
      <c r="Q3414" s="8"/>
      <c r="R3414" s="8"/>
      <c r="S3414" s="8"/>
      <c r="T3414" s="8"/>
      <c r="U3414" s="8"/>
      <c r="V3414" s="10"/>
      <c r="W3414" s="10"/>
      <c r="X3414" s="10"/>
      <c r="Y3414" s="10"/>
      <c r="Z3414" s="10"/>
      <c r="AA3414" s="10"/>
      <c r="AB3414" s="10"/>
      <c r="AC3414" s="10"/>
      <c r="AD3414" s="10"/>
      <c r="AE3414" s="10"/>
      <c r="AF3414" s="10"/>
      <c r="AG3414" s="10"/>
      <c r="AH3414" s="10"/>
      <c r="AI3414" s="10"/>
      <c r="AJ3414" s="10"/>
      <c r="AK3414" s="10"/>
      <c r="AL3414" s="10"/>
      <c r="AM3414" s="10"/>
      <c r="AN3414" s="10"/>
      <c r="AO3414" s="10"/>
      <c r="AP3414" s="10"/>
      <c r="AQ3414" s="10"/>
      <c r="AR3414" s="10"/>
      <c r="AS3414" s="10"/>
      <c r="AT3414" s="10"/>
      <c r="AU3414" s="10"/>
      <c r="AV3414" s="10"/>
      <c r="AW3414" s="10"/>
      <c r="AX3414" s="10"/>
      <c r="DI3414" s="6"/>
    </row>
    <row r="3415" spans="1:113" ht="15" thickBot="1">
      <c r="A3415" s="11"/>
      <c r="B3415" s="10" t="s">
        <v>2</v>
      </c>
      <c r="C3415" s="8"/>
      <c r="D3415" s="8"/>
      <c r="E3415" s="8"/>
      <c r="F3415" s="8"/>
      <c r="G3415" s="8"/>
      <c r="H3415" s="8"/>
      <c r="I3415" s="8"/>
      <c r="J3415" s="8"/>
      <c r="K3415" s="8"/>
      <c r="L3415" s="9"/>
      <c r="M3415" s="9"/>
      <c r="N3415" s="9"/>
      <c r="O3415" s="9"/>
      <c r="P3415" s="8"/>
      <c r="Q3415" s="8"/>
      <c r="R3415" s="8"/>
      <c r="S3415" s="8"/>
      <c r="T3415" s="8"/>
      <c r="U3415" s="8"/>
      <c r="V3415" s="10"/>
      <c r="W3415" s="10"/>
      <c r="X3415" s="10"/>
      <c r="Y3415" s="10"/>
      <c r="Z3415" s="10"/>
      <c r="AA3415" s="10"/>
      <c r="AB3415" s="10"/>
      <c r="AC3415" s="10"/>
      <c r="AD3415" s="10"/>
      <c r="AE3415" s="10"/>
      <c r="AF3415" s="10"/>
      <c r="AG3415" s="10"/>
      <c r="AH3415" s="10"/>
      <c r="AI3415" s="10"/>
      <c r="AJ3415" s="10"/>
      <c r="AK3415" s="10"/>
      <c r="AL3415" s="10"/>
      <c r="AM3415" s="10"/>
      <c r="AN3415" s="10"/>
      <c r="AO3415" s="10"/>
      <c r="AP3415" s="10"/>
      <c r="AQ3415" s="10"/>
      <c r="AR3415" s="10"/>
      <c r="AS3415" s="10"/>
      <c r="AT3415" s="10"/>
      <c r="AU3415" s="10"/>
      <c r="AV3415" s="10"/>
      <c r="AW3415" s="10"/>
      <c r="AX3415" s="10"/>
      <c r="DI3415" s="6"/>
    </row>
    <row r="3416" spans="1:113" ht="14.4">
      <c r="A3416" s="8"/>
      <c r="B3416" s="12"/>
      <c r="C3416" s="7"/>
      <c r="D3416" s="7"/>
      <c r="E3416" s="7"/>
      <c r="F3416" s="7"/>
      <c r="G3416" s="7"/>
      <c r="H3416" s="7"/>
      <c r="I3416" s="7"/>
      <c r="J3416" s="7"/>
      <c r="K3416" s="7"/>
      <c r="L3416" s="13"/>
      <c r="M3416" s="13"/>
      <c r="N3416" s="13"/>
      <c r="O3416" s="13"/>
      <c r="P3416" s="7"/>
      <c r="Q3416" s="7"/>
      <c r="R3416" s="7"/>
      <c r="S3416" s="7"/>
      <c r="T3416" s="7"/>
      <c r="U3416" s="7"/>
      <c r="V3416" s="14"/>
      <c r="W3416" s="14"/>
      <c r="X3416" s="14"/>
      <c r="Y3416" s="14"/>
      <c r="Z3416" s="14"/>
      <c r="AA3416" s="14"/>
      <c r="AB3416" s="14"/>
      <c r="AC3416" s="14"/>
      <c r="AD3416" s="14"/>
      <c r="AE3416" s="14"/>
      <c r="AF3416" s="14"/>
      <c r="AG3416" s="14"/>
      <c r="AH3416" s="14"/>
      <c r="AI3416" s="14"/>
      <c r="AJ3416" s="14"/>
      <c r="AK3416" s="14"/>
      <c r="AL3416" s="14"/>
      <c r="AM3416" s="14"/>
      <c r="AN3416" s="14"/>
      <c r="AO3416" s="14"/>
      <c r="AP3416" s="14"/>
      <c r="AQ3416" s="14"/>
      <c r="AR3416" s="14"/>
      <c r="AS3416" s="14"/>
      <c r="AT3416" s="14"/>
      <c r="AU3416" s="14"/>
      <c r="AV3416" s="14"/>
      <c r="AW3416" s="14"/>
      <c r="AX3416" s="15"/>
    </row>
    <row r="3417" spans="1:113" ht="12" customHeight="1">
      <c r="A3417" s="8"/>
      <c r="B3417" s="122" t="s">
        <v>387</v>
      </c>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4"/>
    </row>
    <row r="3418" spans="1:113" ht="12" customHeight="1">
      <c r="A3418" s="8"/>
      <c r="B3418" s="122"/>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4"/>
      <c r="BC3418" s="16"/>
    </row>
    <row r="3419" spans="1:113" ht="12" customHeight="1">
      <c r="A3419" s="8"/>
      <c r="B3419" s="122"/>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4"/>
    </row>
    <row r="3420" spans="1:113" ht="12" customHeight="1">
      <c r="A3420" s="8"/>
      <c r="B3420" s="122"/>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4"/>
    </row>
    <row r="3421" spans="1:113" ht="12" customHeight="1">
      <c r="A3421" s="8"/>
      <c r="B3421" s="122"/>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4"/>
    </row>
    <row r="3422" spans="1:113" ht="15" thickBot="1">
      <c r="A3422" s="17"/>
      <c r="B3422" s="18"/>
      <c r="C3422" s="19"/>
      <c r="D3422" s="19"/>
      <c r="E3422" s="19"/>
      <c r="F3422" s="19"/>
      <c r="G3422" s="19"/>
      <c r="H3422" s="19"/>
      <c r="I3422" s="19"/>
      <c r="J3422" s="19"/>
      <c r="K3422" s="19"/>
      <c r="L3422" s="19"/>
      <c r="M3422" s="19"/>
      <c r="N3422" s="19"/>
      <c r="O3422" s="19"/>
      <c r="P3422" s="19"/>
      <c r="Q3422" s="19"/>
      <c r="R3422" s="19"/>
      <c r="S3422" s="19"/>
      <c r="T3422" s="19"/>
      <c r="U3422" s="19"/>
      <c r="V3422" s="19"/>
      <c r="W3422" s="19"/>
      <c r="X3422" s="19"/>
      <c r="Y3422" s="19"/>
      <c r="Z3422" s="19"/>
      <c r="AA3422" s="19"/>
      <c r="AB3422" s="19"/>
      <c r="AC3422" s="19"/>
      <c r="AD3422" s="19"/>
      <c r="AE3422" s="19"/>
      <c r="AF3422" s="19"/>
      <c r="AG3422" s="19"/>
      <c r="AH3422" s="19"/>
      <c r="AI3422" s="19"/>
      <c r="AJ3422" s="19"/>
      <c r="AK3422" s="19"/>
      <c r="AL3422" s="19"/>
      <c r="AM3422" s="19"/>
      <c r="AN3422" s="19"/>
      <c r="AO3422" s="19"/>
      <c r="AP3422" s="19"/>
      <c r="AQ3422" s="19"/>
      <c r="AR3422" s="19"/>
      <c r="AS3422" s="19"/>
      <c r="AT3422" s="19"/>
      <c r="AU3422" s="19"/>
      <c r="AV3422" s="19"/>
      <c r="AW3422" s="19"/>
      <c r="AX3422" s="20"/>
    </row>
    <row r="3423" spans="1:113">
      <c r="B3423" s="21"/>
    </row>
    <row r="3424" spans="1:113" ht="15" thickBot="1">
      <c r="A3424" s="11"/>
      <c r="B3424" s="10" t="s">
        <v>3</v>
      </c>
      <c r="C3424" s="8"/>
      <c r="D3424" s="8"/>
      <c r="E3424" s="8"/>
      <c r="F3424" s="8"/>
      <c r="G3424" s="8"/>
      <c r="H3424" s="8"/>
      <c r="I3424" s="8"/>
      <c r="J3424" s="8"/>
      <c r="K3424" s="8"/>
      <c r="L3424" s="9"/>
      <c r="M3424" s="9"/>
      <c r="N3424" s="9"/>
      <c r="O3424" s="9"/>
      <c r="P3424" s="8"/>
      <c r="Q3424" s="8"/>
      <c r="R3424" s="8"/>
      <c r="S3424" s="8"/>
      <c r="T3424" s="8"/>
      <c r="U3424" s="8"/>
      <c r="V3424" s="10"/>
      <c r="W3424" s="10"/>
      <c r="X3424" s="10"/>
      <c r="Y3424" s="10"/>
      <c r="Z3424" s="10"/>
      <c r="AA3424" s="10"/>
      <c r="AB3424" s="10"/>
      <c r="AC3424" s="10"/>
      <c r="AD3424" s="10"/>
      <c r="AE3424" s="10"/>
      <c r="AF3424" s="10"/>
      <c r="AG3424" s="10"/>
      <c r="AH3424" s="10"/>
      <c r="AI3424" s="10"/>
      <c r="AJ3424" s="10"/>
      <c r="AK3424" s="10"/>
      <c r="AL3424" s="10"/>
      <c r="AM3424" s="10"/>
      <c r="AN3424" s="10"/>
      <c r="AO3424" s="10"/>
      <c r="AP3424" s="10"/>
      <c r="AQ3424" s="10"/>
      <c r="AR3424" s="10"/>
      <c r="AS3424" s="10"/>
      <c r="AT3424" s="10"/>
      <c r="AU3424" s="10"/>
      <c r="AV3424" s="10"/>
      <c r="AW3424" s="10"/>
      <c r="AX3424" s="10"/>
      <c r="DI3424" s="6"/>
    </row>
    <row r="3425" spans="1:251" ht="14.4">
      <c r="A3425" s="8"/>
      <c r="B3425" s="12"/>
      <c r="C3425" s="7"/>
      <c r="D3425" s="7"/>
      <c r="E3425" s="7"/>
      <c r="F3425" s="7"/>
      <c r="G3425" s="7"/>
      <c r="H3425" s="7"/>
      <c r="I3425" s="7"/>
      <c r="J3425" s="7"/>
      <c r="K3425" s="7"/>
      <c r="L3425" s="13"/>
      <c r="M3425" s="13"/>
      <c r="N3425" s="13"/>
      <c r="O3425" s="13"/>
      <c r="P3425" s="7"/>
      <c r="Q3425" s="7"/>
      <c r="R3425" s="7"/>
      <c r="S3425" s="7"/>
      <c r="T3425" s="7"/>
      <c r="U3425" s="7"/>
      <c r="V3425" s="14"/>
      <c r="W3425" s="14"/>
      <c r="X3425" s="14"/>
      <c r="Y3425" s="14"/>
      <c r="Z3425" s="14"/>
      <c r="AA3425" s="14"/>
      <c r="AB3425" s="14"/>
      <c r="AC3425" s="14"/>
      <c r="AD3425" s="14"/>
      <c r="AE3425" s="14"/>
      <c r="AF3425" s="14"/>
      <c r="AG3425" s="14"/>
      <c r="AH3425" s="14"/>
      <c r="AI3425" s="14"/>
      <c r="AJ3425" s="14"/>
      <c r="AK3425" s="14"/>
      <c r="AL3425" s="14"/>
      <c r="AM3425" s="14"/>
      <c r="AN3425" s="14"/>
      <c r="AO3425" s="14"/>
      <c r="AP3425" s="14"/>
      <c r="AQ3425" s="14"/>
      <c r="AR3425" s="14"/>
      <c r="AS3425" s="14"/>
      <c r="AT3425" s="14"/>
      <c r="AU3425" s="14"/>
      <c r="AV3425" s="14"/>
      <c r="AW3425" s="14"/>
      <c r="AX3425" s="15"/>
    </row>
    <row r="3426" spans="1:251" ht="12" customHeight="1">
      <c r="A3426" s="8"/>
      <c r="B3426" s="122" t="s">
        <v>857</v>
      </c>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4"/>
    </row>
    <row r="3427" spans="1:251" ht="12" customHeight="1">
      <c r="A3427" s="8"/>
      <c r="B3427" s="122"/>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4"/>
      <c r="BC3427" s="16"/>
    </row>
    <row r="3428" spans="1:251" ht="12" customHeight="1">
      <c r="A3428" s="8"/>
      <c r="B3428" s="122"/>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4"/>
    </row>
    <row r="3429" spans="1:251" ht="12" customHeight="1">
      <c r="A3429" s="8"/>
      <c r="B3429" s="122"/>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4"/>
    </row>
    <row r="3430" spans="1:251" ht="12" customHeight="1">
      <c r="A3430" s="8"/>
      <c r="B3430" s="122"/>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4"/>
    </row>
    <row r="3431" spans="1:251" ht="15" thickBot="1">
      <c r="A3431" s="17"/>
      <c r="B3431" s="18"/>
      <c r="C3431" s="19"/>
      <c r="D3431" s="19"/>
      <c r="E3431" s="19"/>
      <c r="F3431" s="19"/>
      <c r="G3431" s="19"/>
      <c r="H3431" s="19"/>
      <c r="I3431" s="19"/>
      <c r="J3431" s="19"/>
      <c r="K3431" s="19"/>
      <c r="L3431" s="19"/>
      <c r="M3431" s="19"/>
      <c r="N3431" s="19"/>
      <c r="O3431" s="19"/>
      <c r="P3431" s="19"/>
      <c r="Q3431" s="19"/>
      <c r="R3431" s="19"/>
      <c r="S3431" s="19"/>
      <c r="T3431" s="19"/>
      <c r="U3431" s="19"/>
      <c r="V3431" s="19"/>
      <c r="W3431" s="19"/>
      <c r="X3431" s="19"/>
      <c r="Y3431" s="19"/>
      <c r="Z3431" s="19"/>
      <c r="AA3431" s="19"/>
      <c r="AB3431" s="19"/>
      <c r="AC3431" s="19"/>
      <c r="AD3431" s="19"/>
      <c r="AE3431" s="19"/>
      <c r="AF3431" s="19"/>
      <c r="AG3431" s="19"/>
      <c r="AH3431" s="19"/>
      <c r="AI3431" s="19"/>
      <c r="AJ3431" s="19"/>
      <c r="AK3431" s="19"/>
      <c r="AL3431" s="19"/>
      <c r="AM3431" s="19"/>
      <c r="AN3431" s="19"/>
      <c r="AO3431" s="19"/>
      <c r="AP3431" s="19"/>
      <c r="AQ3431" s="19"/>
      <c r="AR3431" s="19"/>
      <c r="AS3431" s="19"/>
      <c r="AT3431" s="19"/>
      <c r="AU3431" s="19"/>
      <c r="AV3431" s="19"/>
      <c r="AW3431" s="19"/>
      <c r="AX3431" s="20"/>
    </row>
    <row r="3432" spans="1:251">
      <c r="B3432" s="21"/>
    </row>
    <row r="3433" spans="1:251" ht="14.4">
      <c r="B3433" s="10" t="s">
        <v>4</v>
      </c>
      <c r="C3433" s="8"/>
      <c r="D3433" s="8"/>
      <c r="E3433" s="8"/>
      <c r="F3433" s="8"/>
      <c r="G3433" s="8"/>
      <c r="H3433" s="8"/>
      <c r="I3433" s="8"/>
      <c r="J3433" s="8"/>
      <c r="K3433" s="8"/>
      <c r="L3433" s="9"/>
      <c r="M3433" s="9"/>
      <c r="N3433" s="9"/>
      <c r="O3433" s="9"/>
      <c r="P3433" s="8"/>
      <c r="Q3433" s="8"/>
      <c r="R3433" s="8"/>
      <c r="S3433" s="8"/>
      <c r="T3433" s="8"/>
      <c r="U3433" s="8"/>
      <c r="V3433" s="10"/>
      <c r="W3433" s="10"/>
      <c r="X3433" s="10"/>
      <c r="Y3433" s="10"/>
      <c r="Z3433" s="10"/>
      <c r="AA3433" s="10"/>
      <c r="AB3433" s="10"/>
      <c r="AC3433" s="10"/>
      <c r="AD3433" s="10"/>
      <c r="AE3433" s="10"/>
      <c r="AF3433" s="10"/>
      <c r="AG3433" s="10"/>
      <c r="AH3433" s="10"/>
      <c r="AI3433" s="10"/>
      <c r="AJ3433" s="10"/>
      <c r="AK3433" s="10"/>
      <c r="AL3433" s="10"/>
      <c r="AM3433" s="10"/>
      <c r="AN3433" s="10"/>
      <c r="AO3433" s="10"/>
      <c r="AP3433" s="10"/>
      <c r="AQ3433" s="10"/>
      <c r="AR3433" s="10"/>
      <c r="AS3433" s="10"/>
      <c r="AT3433" s="10"/>
      <c r="AU3433" s="10"/>
      <c r="AV3433" s="10"/>
      <c r="AW3433" s="10"/>
      <c r="AX3433" s="10"/>
    </row>
    <row r="3434" spans="1:251" ht="15" thickBot="1">
      <c r="B3434" s="8"/>
      <c r="C3434" s="8"/>
      <c r="D3434" s="8"/>
      <c r="E3434" s="8"/>
      <c r="F3434" s="8"/>
      <c r="G3434" s="8"/>
      <c r="H3434" s="8"/>
      <c r="I3434" s="8"/>
      <c r="J3434" s="8"/>
      <c r="K3434" s="8"/>
      <c r="L3434" s="9"/>
      <c r="M3434" s="9"/>
      <c r="N3434" s="9"/>
      <c r="O3434" s="9"/>
      <c r="P3434" s="8"/>
      <c r="Q3434" s="8"/>
      <c r="R3434" s="8"/>
      <c r="S3434" s="8"/>
      <c r="T3434" s="8"/>
      <c r="U3434" s="8"/>
      <c r="V3434" s="10"/>
      <c r="W3434" s="10"/>
      <c r="X3434" s="10"/>
      <c r="Y3434" s="10"/>
      <c r="Z3434" s="10"/>
      <c r="AA3434" s="10"/>
      <c r="AB3434" s="10"/>
      <c r="AC3434" s="10"/>
      <c r="AD3434" s="10"/>
      <c r="AE3434" s="10"/>
      <c r="AF3434" s="10"/>
      <c r="AG3434" s="10"/>
      <c r="AH3434" s="10"/>
      <c r="AI3434" s="10"/>
      <c r="AJ3434" s="10"/>
      <c r="AK3434" s="10"/>
      <c r="AL3434" s="10"/>
      <c r="AM3434" s="10"/>
      <c r="AN3434" s="10"/>
      <c r="AO3434" s="10"/>
      <c r="AP3434" s="10"/>
      <c r="AQ3434" s="10"/>
      <c r="AR3434" s="10"/>
      <c r="AS3434" s="10"/>
      <c r="AT3434" s="10"/>
      <c r="AU3434" s="10"/>
      <c r="AV3434" s="10"/>
      <c r="AW3434" s="10"/>
      <c r="AX3434" s="22" t="s">
        <v>5</v>
      </c>
    </row>
    <row r="3435" spans="1:251" s="16" customFormat="1" ht="13.5" customHeight="1">
      <c r="A3435" s="8"/>
      <c r="B3435" s="125" t="s">
        <v>6</v>
      </c>
      <c r="C3435" s="126"/>
      <c r="D3435" s="126"/>
      <c r="E3435" s="126"/>
      <c r="F3435" s="126"/>
      <c r="G3435" s="126"/>
      <c r="H3435" s="126"/>
      <c r="I3435" s="126"/>
      <c r="J3435" s="126"/>
      <c r="K3435" s="126"/>
      <c r="L3435" s="126"/>
      <c r="M3435" s="126"/>
      <c r="N3435" s="126"/>
      <c r="O3435" s="126"/>
      <c r="P3435" s="126"/>
      <c r="Q3435" s="126"/>
      <c r="R3435" s="126"/>
      <c r="S3435" s="126"/>
      <c r="T3435" s="126"/>
      <c r="U3435" s="126"/>
      <c r="V3435" s="126"/>
      <c r="W3435" s="126"/>
      <c r="X3435" s="126"/>
      <c r="Y3435" s="126"/>
      <c r="Z3435" s="127"/>
      <c r="AA3435" s="131" t="s">
        <v>9</v>
      </c>
      <c r="AB3435" s="126"/>
      <c r="AC3435" s="126"/>
      <c r="AD3435" s="126"/>
      <c r="AE3435" s="126"/>
      <c r="AF3435" s="126"/>
      <c r="AG3435" s="126"/>
      <c r="AH3435" s="126"/>
      <c r="AI3435" s="127"/>
      <c r="AJ3435" s="131" t="s">
        <v>10</v>
      </c>
      <c r="AK3435" s="126"/>
      <c r="AL3435" s="126"/>
      <c r="AM3435" s="126"/>
      <c r="AN3435" s="126"/>
      <c r="AO3435" s="126"/>
      <c r="AP3435" s="126"/>
      <c r="AQ3435" s="126"/>
      <c r="AR3435" s="127"/>
      <c r="AS3435" s="131" t="s">
        <v>7</v>
      </c>
      <c r="AT3435" s="126"/>
      <c r="AU3435" s="126"/>
      <c r="AV3435" s="126"/>
      <c r="AW3435" s="126"/>
      <c r="AX3435" s="133"/>
      <c r="AY3435" s="2"/>
      <c r="AZ3435" s="2"/>
      <c r="BA3435" s="2"/>
      <c r="BB3435" s="2"/>
      <c r="BC3435" s="2"/>
      <c r="BD3435" s="2"/>
      <c r="BE3435" s="2"/>
      <c r="BF3435" s="2"/>
      <c r="BG3435" s="2"/>
      <c r="BH3435" s="2"/>
      <c r="BI3435" s="2"/>
      <c r="BJ3435" s="2"/>
      <c r="BK3435" s="2"/>
      <c r="BL3435" s="2"/>
      <c r="BM3435" s="2"/>
      <c r="BN3435" s="2"/>
      <c r="BO3435" s="2"/>
      <c r="BP3435" s="2"/>
      <c r="BQ3435" s="2"/>
      <c r="BR3435" s="2"/>
      <c r="BS3435" s="2"/>
      <c r="BT3435" s="2"/>
      <c r="BU3435" s="2"/>
      <c r="BV3435" s="2"/>
      <c r="BW3435" s="2"/>
      <c r="BX3435" s="2"/>
      <c r="BY3435" s="2"/>
      <c r="BZ3435" s="2"/>
      <c r="CA3435" s="2"/>
      <c r="CB3435" s="2"/>
      <c r="CC3435" s="2"/>
      <c r="CD3435" s="2"/>
      <c r="CE3435" s="2"/>
      <c r="CF3435" s="2"/>
      <c r="CG3435" s="2"/>
      <c r="CH3435" s="2"/>
      <c r="CI3435" s="2"/>
      <c r="CJ3435" s="2"/>
      <c r="CK3435" s="2"/>
      <c r="CL3435" s="2"/>
      <c r="CM3435" s="2"/>
      <c r="CN3435" s="2"/>
      <c r="CO3435" s="2"/>
      <c r="CP3435" s="2"/>
      <c r="CQ3435" s="2"/>
      <c r="CR3435" s="2"/>
      <c r="CS3435" s="2"/>
      <c r="CT3435" s="2"/>
      <c r="CU3435" s="2"/>
      <c r="CV3435" s="2"/>
      <c r="CW3435" s="2"/>
      <c r="CX3435" s="2"/>
      <c r="CY3435" s="2"/>
      <c r="CZ3435" s="2"/>
      <c r="DA3435" s="2"/>
      <c r="DB3435" s="2"/>
      <c r="DC3435" s="2"/>
      <c r="DD3435" s="2"/>
      <c r="DE3435" s="2"/>
      <c r="DF3435" s="2"/>
      <c r="DG3435" s="2"/>
      <c r="DH3435" s="2"/>
      <c r="DI3435" s="2"/>
      <c r="DJ3435" s="2"/>
      <c r="DK3435" s="2"/>
      <c r="DL3435" s="2"/>
      <c r="DM3435" s="2"/>
      <c r="DN3435" s="2"/>
      <c r="DO3435" s="2"/>
      <c r="DP3435" s="2"/>
      <c r="DQ3435" s="2"/>
      <c r="DR3435" s="2"/>
      <c r="DS3435" s="2"/>
      <c r="DT3435" s="2"/>
      <c r="DU3435" s="2"/>
      <c r="DV3435" s="2"/>
      <c r="DW3435" s="2"/>
      <c r="DX3435" s="2"/>
      <c r="DY3435" s="2"/>
      <c r="DZ3435" s="2"/>
      <c r="EA3435" s="2"/>
      <c r="EB3435" s="2"/>
      <c r="EC3435" s="2"/>
      <c r="ED3435" s="2"/>
      <c r="EE3435" s="2"/>
      <c r="EF3435" s="2"/>
      <c r="EG3435" s="2"/>
      <c r="EH3435" s="2"/>
      <c r="EI3435" s="2"/>
      <c r="EJ3435" s="2"/>
      <c r="EK3435" s="2"/>
      <c r="EL3435" s="2"/>
      <c r="EM3435" s="2"/>
      <c r="EN3435" s="2"/>
      <c r="EO3435" s="2"/>
      <c r="EP3435" s="2"/>
      <c r="EQ3435" s="2"/>
      <c r="ER3435" s="2"/>
      <c r="ES3435" s="2"/>
      <c r="ET3435" s="2"/>
      <c r="EU3435" s="2"/>
      <c r="EV3435" s="2"/>
      <c r="EW3435" s="2"/>
      <c r="EX3435" s="2"/>
      <c r="EY3435" s="2"/>
      <c r="EZ3435" s="2"/>
      <c r="FA3435" s="2"/>
      <c r="FB3435" s="2"/>
      <c r="FC3435" s="2"/>
      <c r="FD3435" s="2"/>
      <c r="FE3435" s="2"/>
      <c r="FF3435" s="2"/>
      <c r="FG3435" s="2"/>
      <c r="FH3435" s="2"/>
      <c r="FI3435" s="2"/>
      <c r="FJ3435" s="2"/>
      <c r="FK3435" s="2"/>
      <c r="FL3435" s="2"/>
      <c r="FM3435" s="2"/>
      <c r="FN3435" s="2"/>
      <c r="FO3435" s="2"/>
      <c r="FP3435" s="2"/>
      <c r="FQ3435" s="2"/>
      <c r="FR3435" s="2"/>
      <c r="FS3435" s="2"/>
      <c r="FT3435" s="2"/>
      <c r="FU3435" s="2"/>
      <c r="FV3435" s="2"/>
      <c r="FW3435" s="2"/>
      <c r="FX3435" s="2"/>
      <c r="FY3435" s="2"/>
      <c r="FZ3435" s="2"/>
      <c r="GA3435" s="2"/>
      <c r="GB3435" s="2"/>
      <c r="GC3435" s="2"/>
      <c r="GD3435" s="2"/>
      <c r="GE3435" s="2"/>
      <c r="GF3435" s="2"/>
      <c r="GG3435" s="2"/>
      <c r="GH3435" s="2"/>
      <c r="GI3435" s="2"/>
      <c r="GJ3435" s="2"/>
      <c r="GK3435" s="2"/>
      <c r="GL3435" s="2"/>
      <c r="GM3435" s="2"/>
      <c r="GN3435" s="2"/>
      <c r="GO3435" s="2"/>
      <c r="GP3435" s="2"/>
      <c r="GQ3435" s="2"/>
      <c r="GR3435" s="2"/>
      <c r="GS3435" s="2"/>
      <c r="GT3435" s="2"/>
      <c r="GU3435" s="2"/>
      <c r="GV3435" s="2"/>
      <c r="GW3435" s="2"/>
      <c r="GX3435" s="2"/>
      <c r="GY3435" s="2"/>
      <c r="GZ3435" s="2"/>
      <c r="HA3435" s="2"/>
      <c r="HB3435" s="2"/>
      <c r="HC3435" s="2"/>
      <c r="HD3435" s="2"/>
      <c r="HE3435" s="2"/>
      <c r="HF3435" s="2"/>
      <c r="HG3435" s="2"/>
      <c r="HH3435" s="2"/>
      <c r="HI3435" s="2"/>
      <c r="HJ3435" s="2"/>
      <c r="HK3435" s="2"/>
      <c r="HL3435" s="2"/>
      <c r="HM3435" s="2"/>
      <c r="HN3435" s="2"/>
      <c r="HO3435" s="2"/>
      <c r="HP3435" s="2"/>
      <c r="HQ3435" s="2"/>
      <c r="HR3435" s="2"/>
      <c r="HS3435" s="2"/>
      <c r="HT3435" s="2"/>
      <c r="HU3435" s="2"/>
      <c r="HV3435" s="2"/>
      <c r="HW3435" s="2"/>
      <c r="HX3435" s="2"/>
      <c r="HY3435" s="2"/>
      <c r="HZ3435" s="2"/>
      <c r="IA3435" s="2"/>
      <c r="IB3435" s="2"/>
      <c r="IC3435" s="2"/>
      <c r="ID3435" s="2"/>
      <c r="IE3435" s="2"/>
      <c r="IF3435" s="2"/>
      <c r="IG3435" s="2"/>
      <c r="IH3435" s="2"/>
      <c r="II3435" s="2"/>
      <c r="IJ3435" s="2"/>
      <c r="IK3435" s="2"/>
      <c r="IL3435" s="2"/>
      <c r="IM3435" s="2"/>
      <c r="IN3435" s="2"/>
      <c r="IO3435" s="2"/>
      <c r="IP3435" s="2"/>
      <c r="IQ3435" s="2"/>
    </row>
    <row r="3436" spans="1:251" s="16" customFormat="1">
      <c r="A3436" s="8"/>
      <c r="B3436" s="128"/>
      <c r="C3436" s="129"/>
      <c r="D3436" s="129"/>
      <c r="E3436" s="129"/>
      <c r="F3436" s="129"/>
      <c r="G3436" s="129"/>
      <c r="H3436" s="129"/>
      <c r="I3436" s="129"/>
      <c r="J3436" s="129"/>
      <c r="K3436" s="129"/>
      <c r="L3436" s="129"/>
      <c r="M3436" s="129"/>
      <c r="N3436" s="129"/>
      <c r="O3436" s="129"/>
      <c r="P3436" s="129"/>
      <c r="Q3436" s="129"/>
      <c r="R3436" s="129"/>
      <c r="S3436" s="129"/>
      <c r="T3436" s="129"/>
      <c r="U3436" s="129"/>
      <c r="V3436" s="129"/>
      <c r="W3436" s="129"/>
      <c r="X3436" s="129"/>
      <c r="Y3436" s="129"/>
      <c r="Z3436" s="130"/>
      <c r="AA3436" s="132"/>
      <c r="AB3436" s="129"/>
      <c r="AC3436" s="129"/>
      <c r="AD3436" s="129"/>
      <c r="AE3436" s="129"/>
      <c r="AF3436" s="129"/>
      <c r="AG3436" s="129"/>
      <c r="AH3436" s="129"/>
      <c r="AI3436" s="130"/>
      <c r="AJ3436" s="132"/>
      <c r="AK3436" s="129"/>
      <c r="AL3436" s="129"/>
      <c r="AM3436" s="129"/>
      <c r="AN3436" s="129"/>
      <c r="AO3436" s="129"/>
      <c r="AP3436" s="129"/>
      <c r="AQ3436" s="129"/>
      <c r="AR3436" s="130"/>
      <c r="AS3436" s="132"/>
      <c r="AT3436" s="129"/>
      <c r="AU3436" s="129"/>
      <c r="AV3436" s="129"/>
      <c r="AW3436" s="129"/>
      <c r="AX3436" s="134"/>
      <c r="AY3436" s="2"/>
      <c r="AZ3436" s="2"/>
      <c r="BA3436" s="2"/>
      <c r="BB3436" s="23"/>
      <c r="BC3436" s="24"/>
      <c r="BE3436" s="2"/>
      <c r="BF3436" s="2"/>
      <c r="BG3436" s="2"/>
      <c r="BH3436" s="2"/>
      <c r="BI3436" s="2"/>
      <c r="BJ3436" s="2"/>
      <c r="BK3436" s="2"/>
      <c r="BL3436" s="2"/>
      <c r="BM3436" s="2"/>
      <c r="BN3436" s="2"/>
      <c r="BO3436" s="2"/>
      <c r="BP3436" s="2"/>
      <c r="BQ3436" s="2"/>
      <c r="BR3436" s="2"/>
      <c r="BS3436" s="2"/>
      <c r="BT3436" s="2"/>
      <c r="BU3436" s="2"/>
      <c r="BV3436" s="2"/>
      <c r="BW3436" s="2"/>
      <c r="BX3436" s="2"/>
      <c r="BY3436" s="2"/>
      <c r="BZ3436" s="2"/>
      <c r="CA3436" s="2"/>
      <c r="CB3436" s="2"/>
      <c r="CC3436" s="2"/>
      <c r="CD3436" s="2"/>
      <c r="CE3436" s="2"/>
      <c r="CF3436" s="2"/>
      <c r="CG3436" s="2"/>
      <c r="CH3436" s="2"/>
      <c r="CI3436" s="2"/>
      <c r="CJ3436" s="2"/>
      <c r="CK3436" s="2"/>
      <c r="CL3436" s="2"/>
      <c r="CM3436" s="2"/>
      <c r="CN3436" s="2"/>
      <c r="CO3436" s="2"/>
      <c r="CP3436" s="2"/>
      <c r="CQ3436" s="2"/>
      <c r="CR3436" s="2"/>
      <c r="CS3436" s="2"/>
      <c r="CT3436" s="2"/>
      <c r="CU3436" s="2"/>
      <c r="CV3436" s="2"/>
      <c r="CW3436" s="2"/>
      <c r="CX3436" s="2"/>
      <c r="CY3436" s="2"/>
      <c r="CZ3436" s="2"/>
      <c r="DA3436" s="2"/>
      <c r="DB3436" s="2"/>
      <c r="DC3436" s="2"/>
      <c r="DD3436" s="2"/>
      <c r="DE3436" s="2"/>
      <c r="DF3436" s="2"/>
      <c r="DG3436" s="2"/>
      <c r="DH3436" s="2"/>
      <c r="DI3436" s="2"/>
      <c r="DJ3436" s="2"/>
      <c r="DK3436" s="2"/>
      <c r="DL3436" s="2"/>
      <c r="DM3436" s="2"/>
      <c r="DN3436" s="2"/>
      <c r="DO3436" s="2"/>
      <c r="DP3436" s="2"/>
      <c r="DQ3436" s="2"/>
      <c r="DR3436" s="2"/>
      <c r="DS3436" s="2"/>
      <c r="DT3436" s="2"/>
      <c r="DU3436" s="2"/>
      <c r="DV3436" s="2"/>
      <c r="DW3436" s="2"/>
      <c r="DX3436" s="2"/>
      <c r="DY3436" s="2"/>
      <c r="DZ3436" s="2"/>
      <c r="EA3436" s="2"/>
      <c r="EB3436" s="2"/>
      <c r="EC3436" s="2"/>
      <c r="ED3436" s="2"/>
      <c r="EE3436" s="2"/>
      <c r="EF3436" s="2"/>
      <c r="EG3436" s="2"/>
      <c r="EH3436" s="2"/>
      <c r="EI3436" s="2"/>
      <c r="EJ3436" s="2"/>
      <c r="EK3436" s="2"/>
      <c r="EL3436" s="2"/>
      <c r="EM3436" s="2"/>
      <c r="EN3436" s="2"/>
      <c r="EO3436" s="2"/>
      <c r="EP3436" s="2"/>
      <c r="EQ3436" s="2"/>
      <c r="ER3436" s="2"/>
      <c r="ES3436" s="2"/>
      <c r="ET3436" s="2"/>
      <c r="EU3436" s="2"/>
      <c r="EV3436" s="2"/>
      <c r="EW3436" s="2"/>
      <c r="EX3436" s="2"/>
      <c r="EY3436" s="2"/>
      <c r="EZ3436" s="2"/>
      <c r="FA3436" s="2"/>
      <c r="FB3436" s="2"/>
      <c r="FC3436" s="2"/>
      <c r="FD3436" s="2"/>
      <c r="FE3436" s="2"/>
      <c r="FF3436" s="2"/>
      <c r="FG3436" s="2"/>
      <c r="FH3436" s="2"/>
      <c r="FI3436" s="2"/>
      <c r="FJ3436" s="2"/>
      <c r="FK3436" s="2"/>
      <c r="FL3436" s="2"/>
      <c r="FM3436" s="2"/>
      <c r="FN3436" s="2"/>
      <c r="FO3436" s="2"/>
      <c r="FP3436" s="2"/>
      <c r="FQ3436" s="2"/>
      <c r="FR3436" s="2"/>
      <c r="FS3436" s="2"/>
      <c r="FT3436" s="2"/>
      <c r="FU3436" s="2"/>
      <c r="FV3436" s="2"/>
      <c r="FW3436" s="2"/>
      <c r="FX3436" s="2"/>
      <c r="FY3436" s="2"/>
      <c r="FZ3436" s="2"/>
      <c r="GA3436" s="2"/>
      <c r="GB3436" s="2"/>
      <c r="GC3436" s="2"/>
      <c r="GD3436" s="2"/>
      <c r="GE3436" s="2"/>
      <c r="GF3436" s="2"/>
      <c r="GG3436" s="2"/>
      <c r="GH3436" s="2"/>
      <c r="GI3436" s="2"/>
      <c r="GJ3436" s="2"/>
      <c r="GK3436" s="2"/>
      <c r="GL3436" s="2"/>
      <c r="GM3436" s="2"/>
      <c r="GN3436" s="2"/>
      <c r="GO3436" s="2"/>
      <c r="GP3436" s="2"/>
      <c r="GQ3436" s="2"/>
      <c r="GR3436" s="2"/>
      <c r="GS3436" s="2"/>
      <c r="GT3436" s="2"/>
      <c r="GU3436" s="2"/>
      <c r="GV3436" s="2"/>
      <c r="GW3436" s="2"/>
      <c r="GX3436" s="2"/>
      <c r="GY3436" s="2"/>
      <c r="GZ3436" s="2"/>
      <c r="HA3436" s="2"/>
      <c r="HB3436" s="2"/>
      <c r="HC3436" s="2"/>
      <c r="HD3436" s="2"/>
      <c r="HE3436" s="2"/>
      <c r="HF3436" s="2"/>
      <c r="HG3436" s="2"/>
      <c r="HH3436" s="2"/>
      <c r="HI3436" s="2"/>
      <c r="HJ3436" s="2"/>
      <c r="HK3436" s="2"/>
      <c r="HL3436" s="2"/>
      <c r="HM3436" s="2"/>
      <c r="HN3436" s="2"/>
      <c r="HO3436" s="2"/>
      <c r="HP3436" s="2"/>
      <c r="HQ3436" s="2"/>
      <c r="HR3436" s="2"/>
      <c r="HS3436" s="2"/>
      <c r="HT3436" s="2"/>
      <c r="HU3436" s="2"/>
      <c r="HV3436" s="2"/>
      <c r="HW3436" s="2"/>
      <c r="HX3436" s="2"/>
      <c r="HY3436" s="2"/>
      <c r="HZ3436" s="2"/>
      <c r="IA3436" s="2"/>
      <c r="IB3436" s="2"/>
      <c r="IC3436" s="2"/>
      <c r="ID3436" s="2"/>
      <c r="IE3436" s="2"/>
      <c r="IF3436" s="2"/>
      <c r="IG3436" s="2"/>
      <c r="IH3436" s="2"/>
      <c r="II3436" s="2"/>
      <c r="IJ3436" s="2"/>
      <c r="IK3436" s="2"/>
      <c r="IL3436" s="2"/>
      <c r="IM3436" s="2"/>
      <c r="IN3436" s="2"/>
      <c r="IO3436" s="2"/>
      <c r="IP3436" s="2"/>
      <c r="IQ3436" s="2"/>
    </row>
    <row r="3437" spans="1:251" s="16" customFormat="1" ht="18.75" customHeight="1">
      <c r="A3437" s="8"/>
      <c r="B3437" s="25"/>
      <c r="C3437" s="135" t="s">
        <v>388</v>
      </c>
      <c r="D3437" s="136"/>
      <c r="E3437" s="136"/>
      <c r="F3437" s="136"/>
      <c r="G3437" s="136"/>
      <c r="H3437" s="136"/>
      <c r="I3437" s="136"/>
      <c r="J3437" s="136"/>
      <c r="K3437" s="136"/>
      <c r="L3437" s="136"/>
      <c r="M3437" s="136"/>
      <c r="N3437" s="136"/>
      <c r="O3437" s="136"/>
      <c r="P3437" s="136"/>
      <c r="Q3437" s="136"/>
      <c r="R3437" s="136"/>
      <c r="S3437" s="136"/>
      <c r="T3437" s="136"/>
      <c r="U3437" s="136"/>
      <c r="V3437" s="136"/>
      <c r="W3437" s="136"/>
      <c r="X3437" s="136"/>
      <c r="Y3437" s="136"/>
      <c r="Z3437" s="137"/>
      <c r="AA3437" s="138">
        <f>1088+6122</f>
        <v>7210</v>
      </c>
      <c r="AB3437" s="139"/>
      <c r="AC3437" s="139"/>
      <c r="AD3437" s="139"/>
      <c r="AE3437" s="139"/>
      <c r="AF3437" s="139"/>
      <c r="AG3437" s="139"/>
      <c r="AH3437" s="139"/>
      <c r="AI3437" s="140"/>
      <c r="AJ3437" s="138">
        <f>1088+6507</f>
        <v>7595</v>
      </c>
      <c r="AK3437" s="139"/>
      <c r="AL3437" s="139"/>
      <c r="AM3437" s="139"/>
      <c r="AN3437" s="139"/>
      <c r="AO3437" s="139"/>
      <c r="AP3437" s="139"/>
      <c r="AQ3437" s="139"/>
      <c r="AR3437" s="140"/>
      <c r="AS3437" s="141" t="s">
        <v>186</v>
      </c>
      <c r="AT3437" s="142"/>
      <c r="AU3437" s="142"/>
      <c r="AV3437" s="142"/>
      <c r="AW3437" s="142"/>
      <c r="AX3437" s="143"/>
      <c r="AY3437" s="2"/>
      <c r="AZ3437" s="2"/>
      <c r="BA3437" s="2"/>
      <c r="BB3437" s="2"/>
      <c r="BC3437" s="2"/>
      <c r="BD3437" s="2"/>
      <c r="BE3437" s="2"/>
      <c r="BF3437" s="2"/>
      <c r="BG3437" s="2"/>
      <c r="BH3437" s="2"/>
      <c r="BI3437" s="2"/>
      <c r="BJ3437" s="2"/>
      <c r="BK3437" s="2"/>
      <c r="BL3437" s="2"/>
      <c r="BM3437" s="2"/>
      <c r="BN3437" s="2"/>
      <c r="BO3437" s="2"/>
      <c r="BP3437" s="2"/>
      <c r="BQ3437" s="2"/>
      <c r="BR3437" s="2"/>
      <c r="BS3437" s="2"/>
      <c r="BT3437" s="2"/>
      <c r="BU3437" s="2"/>
      <c r="BV3437" s="2"/>
      <c r="BW3437" s="2"/>
      <c r="BX3437" s="2"/>
      <c r="BY3437" s="2"/>
      <c r="BZ3437" s="2"/>
      <c r="CA3437" s="2"/>
      <c r="CB3437" s="2"/>
      <c r="CC3437" s="2"/>
      <c r="CD3437" s="2"/>
      <c r="CE3437" s="2"/>
      <c r="CF3437" s="2"/>
      <c r="CG3437" s="2"/>
      <c r="CH3437" s="2"/>
      <c r="CI3437" s="2"/>
      <c r="CJ3437" s="2"/>
      <c r="CK3437" s="2"/>
      <c r="CL3437" s="2"/>
      <c r="CM3437" s="2"/>
      <c r="CN3437" s="2"/>
      <c r="CO3437" s="2"/>
      <c r="CP3437" s="2"/>
      <c r="CQ3437" s="2"/>
      <c r="CR3437" s="2"/>
      <c r="CS3437" s="2"/>
      <c r="CT3437" s="2"/>
      <c r="CU3437" s="2"/>
      <c r="CV3437" s="2"/>
      <c r="CW3437" s="2"/>
      <c r="CX3437" s="2"/>
      <c r="CY3437" s="2"/>
      <c r="CZ3437" s="2"/>
      <c r="DA3437" s="2"/>
      <c r="DB3437" s="2"/>
      <c r="DC3437" s="2"/>
      <c r="DD3437" s="2"/>
      <c r="DE3437" s="2"/>
      <c r="DF3437" s="2"/>
      <c r="DG3437" s="2"/>
      <c r="DH3437" s="2"/>
      <c r="DI3437" s="2"/>
      <c r="DJ3437" s="2"/>
      <c r="DK3437" s="2"/>
      <c r="DL3437" s="2"/>
      <c r="DM3437" s="2"/>
      <c r="DN3437" s="2"/>
      <c r="DO3437" s="2"/>
      <c r="DP3437" s="2"/>
      <c r="DQ3437" s="2"/>
      <c r="DR3437" s="2"/>
      <c r="DS3437" s="2"/>
      <c r="DT3437" s="2"/>
      <c r="DU3437" s="2"/>
      <c r="DV3437" s="2"/>
      <c r="DW3437" s="2"/>
      <c r="DX3437" s="2"/>
      <c r="DY3437" s="2"/>
      <c r="DZ3437" s="2"/>
      <c r="EA3437" s="2"/>
      <c r="EB3437" s="2"/>
      <c r="EC3437" s="2"/>
      <c r="ED3437" s="2"/>
      <c r="EE3437" s="2"/>
      <c r="EF3437" s="2"/>
      <c r="EG3437" s="2"/>
      <c r="EH3437" s="2"/>
      <c r="EI3437" s="2"/>
      <c r="EJ3437" s="2"/>
      <c r="EK3437" s="2"/>
      <c r="EL3437" s="2"/>
      <c r="EM3437" s="2"/>
      <c r="EN3437" s="2"/>
      <c r="EO3437" s="2"/>
      <c r="EP3437" s="2"/>
      <c r="EQ3437" s="2"/>
      <c r="ER3437" s="2"/>
      <c r="ES3437" s="2"/>
      <c r="ET3437" s="2"/>
      <c r="EU3437" s="2"/>
      <c r="EV3437" s="2"/>
      <c r="EW3437" s="2"/>
      <c r="EX3437" s="2"/>
      <c r="EY3437" s="2"/>
      <c r="EZ3437" s="2"/>
      <c r="FA3437" s="2"/>
      <c r="FB3437" s="2"/>
      <c r="FC3437" s="2"/>
      <c r="FD3437" s="2"/>
      <c r="FE3437" s="2"/>
      <c r="FF3437" s="2"/>
      <c r="FG3437" s="2"/>
      <c r="FH3437" s="2"/>
      <c r="FI3437" s="2"/>
      <c r="FJ3437" s="2"/>
      <c r="FK3437" s="2"/>
      <c r="FL3437" s="2"/>
      <c r="FM3437" s="2"/>
      <c r="FN3437" s="2"/>
      <c r="FO3437" s="2"/>
      <c r="FP3437" s="2"/>
      <c r="FQ3437" s="2"/>
      <c r="FR3437" s="2"/>
      <c r="FS3437" s="2"/>
      <c r="FT3437" s="2"/>
      <c r="FU3437" s="2"/>
      <c r="FV3437" s="2"/>
      <c r="FW3437" s="2"/>
      <c r="FX3437" s="2"/>
      <c r="FY3437" s="2"/>
      <c r="FZ3437" s="2"/>
      <c r="GA3437" s="2"/>
      <c r="GB3437" s="2"/>
      <c r="GC3437" s="2"/>
      <c r="GD3437" s="2"/>
      <c r="GE3437" s="2"/>
      <c r="GF3437" s="2"/>
      <c r="GG3437" s="2"/>
      <c r="GH3437" s="2"/>
      <c r="GI3437" s="2"/>
      <c r="GJ3437" s="2"/>
      <c r="GK3437" s="2"/>
      <c r="GL3437" s="2"/>
      <c r="GM3437" s="2"/>
      <c r="GN3437" s="2"/>
      <c r="GO3437" s="2"/>
      <c r="GP3437" s="2"/>
      <c r="GQ3437" s="2"/>
      <c r="GR3437" s="2"/>
      <c r="GS3437" s="2"/>
      <c r="GT3437" s="2"/>
      <c r="GU3437" s="2"/>
      <c r="GV3437" s="2"/>
      <c r="GW3437" s="2"/>
      <c r="GX3437" s="2"/>
      <c r="GY3437" s="2"/>
      <c r="GZ3437" s="2"/>
      <c r="HA3437" s="2"/>
      <c r="HB3437" s="2"/>
      <c r="HC3437" s="2"/>
      <c r="HD3437" s="2"/>
      <c r="HE3437" s="2"/>
      <c r="HF3437" s="2"/>
      <c r="HG3437" s="2"/>
      <c r="HH3437" s="2"/>
      <c r="HI3437" s="2"/>
      <c r="HJ3437" s="2"/>
      <c r="HK3437" s="2"/>
      <c r="HL3437" s="2"/>
      <c r="HM3437" s="2"/>
      <c r="HN3437" s="2"/>
      <c r="HO3437" s="2"/>
      <c r="HP3437" s="2"/>
      <c r="HQ3437" s="2"/>
      <c r="HR3437" s="2"/>
      <c r="HS3437" s="2"/>
      <c r="HT3437" s="2"/>
      <c r="HU3437" s="2"/>
      <c r="HV3437" s="2"/>
      <c r="HW3437" s="2"/>
      <c r="HX3437" s="2"/>
      <c r="HY3437" s="2"/>
      <c r="HZ3437" s="2"/>
      <c r="IA3437" s="2"/>
      <c r="IB3437" s="2"/>
      <c r="IC3437" s="2"/>
      <c r="ID3437" s="2"/>
      <c r="IE3437" s="2"/>
      <c r="IF3437" s="2"/>
      <c r="IG3437" s="2"/>
      <c r="IH3437" s="2"/>
      <c r="II3437" s="2"/>
      <c r="IJ3437" s="2"/>
      <c r="IK3437" s="2"/>
      <c r="IL3437" s="2"/>
      <c r="IM3437" s="2"/>
      <c r="IN3437" s="2"/>
      <c r="IO3437" s="2"/>
      <c r="IP3437" s="2"/>
      <c r="IQ3437" s="2"/>
    </row>
    <row r="3438" spans="1:251" s="16" customFormat="1" ht="18.75" customHeight="1" thickBot="1">
      <c r="A3438" s="17"/>
      <c r="B3438" s="144" t="s">
        <v>11</v>
      </c>
      <c r="C3438" s="145"/>
      <c r="D3438" s="145"/>
      <c r="E3438" s="145"/>
      <c r="F3438" s="145"/>
      <c r="G3438" s="145"/>
      <c r="H3438" s="145"/>
      <c r="I3438" s="145"/>
      <c r="J3438" s="145"/>
      <c r="K3438" s="145"/>
      <c r="L3438" s="145"/>
      <c r="M3438" s="145"/>
      <c r="N3438" s="145"/>
      <c r="O3438" s="145"/>
      <c r="P3438" s="145"/>
      <c r="Q3438" s="145"/>
      <c r="R3438" s="145"/>
      <c r="S3438" s="145"/>
      <c r="T3438" s="145"/>
      <c r="U3438" s="145"/>
      <c r="V3438" s="145"/>
      <c r="W3438" s="145"/>
      <c r="X3438" s="145"/>
      <c r="Y3438" s="145"/>
      <c r="Z3438" s="146"/>
      <c r="AA3438" s="147">
        <f>SUM($AA$3437:$AA$3437)</f>
        <v>7210</v>
      </c>
      <c r="AB3438" s="148"/>
      <c r="AC3438" s="148"/>
      <c r="AD3438" s="148"/>
      <c r="AE3438" s="148"/>
      <c r="AF3438" s="148"/>
      <c r="AG3438" s="148"/>
      <c r="AH3438" s="148"/>
      <c r="AI3438" s="149"/>
      <c r="AJ3438" s="147">
        <f>SUM($AJ$3437:$AJ$3437)</f>
        <v>7595</v>
      </c>
      <c r="AK3438" s="148"/>
      <c r="AL3438" s="148"/>
      <c r="AM3438" s="148"/>
      <c r="AN3438" s="148"/>
      <c r="AO3438" s="148"/>
      <c r="AP3438" s="148"/>
      <c r="AQ3438" s="148"/>
      <c r="AR3438" s="149"/>
      <c r="AS3438" s="150"/>
      <c r="AT3438" s="151"/>
      <c r="AU3438" s="151"/>
      <c r="AV3438" s="151"/>
      <c r="AW3438" s="151"/>
      <c r="AX3438" s="152"/>
      <c r="AY3438" s="2"/>
      <c r="AZ3438" s="2"/>
      <c r="BA3438" s="2"/>
      <c r="BB3438" s="2"/>
      <c r="BC3438" s="2"/>
      <c r="BD3438" s="2"/>
      <c r="BE3438" s="2"/>
      <c r="BF3438" s="2"/>
      <c r="BG3438" s="2"/>
      <c r="BH3438" s="2"/>
      <c r="BI3438" s="2"/>
      <c r="BJ3438" s="2"/>
      <c r="BK3438" s="2"/>
      <c r="BL3438" s="2"/>
      <c r="BM3438" s="2"/>
      <c r="BN3438" s="2"/>
      <c r="BO3438" s="2"/>
      <c r="BP3438" s="2"/>
      <c r="BQ3438" s="2"/>
      <c r="BR3438" s="2"/>
      <c r="BS3438" s="2"/>
      <c r="BT3438" s="2"/>
      <c r="BU3438" s="2"/>
      <c r="BV3438" s="2"/>
      <c r="BW3438" s="2"/>
      <c r="BX3438" s="2"/>
      <c r="BY3438" s="2"/>
      <c r="BZ3438" s="2"/>
      <c r="CA3438" s="2"/>
      <c r="CB3438" s="2"/>
      <c r="CC3438" s="2"/>
      <c r="CD3438" s="2"/>
      <c r="CE3438" s="2"/>
      <c r="CF3438" s="2"/>
      <c r="CG3438" s="2"/>
      <c r="CH3438" s="2"/>
      <c r="CI3438" s="2"/>
      <c r="CJ3438" s="2"/>
      <c r="CK3438" s="2"/>
      <c r="CL3438" s="2"/>
      <c r="CM3438" s="2"/>
      <c r="CN3438" s="2"/>
      <c r="CO3438" s="2"/>
      <c r="CP3438" s="2"/>
      <c r="CQ3438" s="2"/>
      <c r="CR3438" s="2"/>
      <c r="CS3438" s="2"/>
      <c r="CT3438" s="2"/>
      <c r="CU3438" s="2"/>
      <c r="CV3438" s="2"/>
      <c r="CW3438" s="2"/>
      <c r="CX3438" s="2"/>
      <c r="CY3438" s="2"/>
      <c r="CZ3438" s="2"/>
      <c r="DA3438" s="2"/>
      <c r="DB3438" s="2"/>
      <c r="DC3438" s="2"/>
      <c r="DD3438" s="2"/>
      <c r="DE3438" s="2"/>
      <c r="DF3438" s="2"/>
      <c r="DG3438" s="2"/>
      <c r="DH3438" s="2"/>
      <c r="DI3438" s="2"/>
      <c r="DJ3438" s="2"/>
      <c r="DK3438" s="2"/>
      <c r="DL3438" s="2"/>
      <c r="DM3438" s="2"/>
      <c r="DN3438" s="2"/>
      <c r="DO3438" s="2"/>
      <c r="DP3438" s="2"/>
      <c r="DQ3438" s="2"/>
      <c r="DR3438" s="2"/>
      <c r="DS3438" s="2"/>
      <c r="DT3438" s="2"/>
      <c r="DU3438" s="2"/>
      <c r="DV3438" s="2"/>
      <c r="DW3438" s="2"/>
      <c r="DX3438" s="2"/>
      <c r="DY3438" s="2"/>
      <c r="DZ3438" s="2"/>
      <c r="EA3438" s="2"/>
      <c r="EB3438" s="2"/>
      <c r="EC3438" s="2"/>
      <c r="ED3438" s="2"/>
      <c r="EE3438" s="2"/>
      <c r="EF3438" s="2"/>
      <c r="EG3438" s="2"/>
      <c r="EH3438" s="2"/>
      <c r="EI3438" s="2"/>
      <c r="EJ3438" s="2"/>
      <c r="EK3438" s="2"/>
      <c r="EL3438" s="2"/>
      <c r="EM3438" s="2"/>
      <c r="EN3438" s="2"/>
      <c r="EO3438" s="2"/>
      <c r="EP3438" s="2"/>
      <c r="EQ3438" s="2"/>
      <c r="ER3438" s="2"/>
      <c r="ES3438" s="2"/>
      <c r="ET3438" s="2"/>
      <c r="EU3438" s="2"/>
      <c r="EV3438" s="2"/>
      <c r="EW3438" s="2"/>
      <c r="EX3438" s="2"/>
      <c r="EY3438" s="2"/>
      <c r="EZ3438" s="2"/>
      <c r="FA3438" s="2"/>
      <c r="FB3438" s="2"/>
      <c r="FC3438" s="2"/>
      <c r="FD3438" s="2"/>
      <c r="FE3438" s="2"/>
      <c r="FF3438" s="2"/>
      <c r="FG3438" s="2"/>
      <c r="FH3438" s="2"/>
      <c r="FI3438" s="2"/>
      <c r="FJ3438" s="2"/>
      <c r="FK3438" s="2"/>
      <c r="FL3438" s="2"/>
      <c r="FM3438" s="2"/>
      <c r="FN3438" s="2"/>
      <c r="FO3438" s="2"/>
      <c r="FP3438" s="2"/>
      <c r="FQ3438" s="2"/>
      <c r="FR3438" s="2"/>
      <c r="FS3438" s="2"/>
      <c r="FT3438" s="2"/>
      <c r="FU3438" s="2"/>
      <c r="FV3438" s="2"/>
      <c r="FW3438" s="2"/>
      <c r="FX3438" s="2"/>
      <c r="FY3438" s="2"/>
      <c r="FZ3438" s="2"/>
      <c r="GA3438" s="2"/>
      <c r="GB3438" s="2"/>
      <c r="GC3438" s="2"/>
      <c r="GD3438" s="2"/>
      <c r="GE3438" s="2"/>
      <c r="GF3438" s="2"/>
      <c r="GG3438" s="2"/>
      <c r="GH3438" s="2"/>
      <c r="GI3438" s="2"/>
      <c r="GJ3438" s="2"/>
      <c r="GK3438" s="2"/>
      <c r="GL3438" s="2"/>
      <c r="GM3438" s="2"/>
      <c r="GN3438" s="2"/>
      <c r="GO3438" s="2"/>
      <c r="GP3438" s="2"/>
      <c r="GQ3438" s="2"/>
      <c r="GR3438" s="2"/>
      <c r="GS3438" s="2"/>
      <c r="GT3438" s="2"/>
      <c r="GU3438" s="2"/>
      <c r="GV3438" s="2"/>
      <c r="GW3438" s="2"/>
      <c r="GX3438" s="2"/>
      <c r="GY3438" s="2"/>
      <c r="GZ3438" s="2"/>
      <c r="HA3438" s="2"/>
      <c r="HB3438" s="2"/>
      <c r="HC3438" s="2"/>
      <c r="HD3438" s="2"/>
      <c r="HE3438" s="2"/>
      <c r="HF3438" s="2"/>
      <c r="HG3438" s="2"/>
      <c r="HH3438" s="2"/>
      <c r="HI3438" s="2"/>
      <c r="HJ3438" s="2"/>
      <c r="HK3438" s="2"/>
      <c r="HL3438" s="2"/>
      <c r="HM3438" s="2"/>
      <c r="HN3438" s="2"/>
      <c r="HO3438" s="2"/>
      <c r="HP3438" s="2"/>
      <c r="HQ3438" s="2"/>
      <c r="HR3438" s="2"/>
      <c r="HS3438" s="2"/>
      <c r="HT3438" s="2"/>
      <c r="HU3438" s="2"/>
      <c r="HV3438" s="2"/>
      <c r="HW3438" s="2"/>
      <c r="HX3438" s="2"/>
      <c r="HY3438" s="2"/>
      <c r="HZ3438" s="2"/>
      <c r="IA3438" s="2"/>
      <c r="IB3438" s="2"/>
      <c r="IC3438" s="2"/>
      <c r="ID3438" s="2"/>
      <c r="IE3438" s="2"/>
      <c r="IF3438" s="2"/>
      <c r="IG3438" s="2"/>
      <c r="IH3438" s="2"/>
      <c r="II3438" s="2"/>
      <c r="IJ3438" s="2"/>
      <c r="IK3438" s="2"/>
      <c r="IL3438" s="2"/>
      <c r="IM3438" s="2"/>
      <c r="IN3438" s="2"/>
      <c r="IO3438" s="2"/>
      <c r="IP3438" s="2"/>
      <c r="IQ3438" s="2"/>
    </row>
    <row r="3440" spans="1:251" ht="19.2">
      <c r="A3440" s="1" t="s">
        <v>0</v>
      </c>
      <c r="AW3440" s="3"/>
      <c r="AX3440" s="4"/>
      <c r="AY3440" s="3"/>
    </row>
    <row r="3442" spans="1:113" ht="18">
      <c r="B3442" s="115" t="s">
        <v>8</v>
      </c>
      <c r="C3442" s="116"/>
      <c r="D3442" s="116"/>
      <c r="E3442" s="116"/>
      <c r="F3442" s="116"/>
      <c r="G3442" s="116"/>
      <c r="H3442" s="116"/>
      <c r="I3442" s="116"/>
      <c r="J3442" s="116"/>
      <c r="K3442" s="116"/>
      <c r="L3442" s="116"/>
      <c r="M3442" s="116"/>
      <c r="N3442" s="116"/>
      <c r="O3442" s="116"/>
      <c r="P3442" s="116"/>
      <c r="Q3442" s="116"/>
      <c r="R3442" s="116"/>
      <c r="S3442" s="116"/>
      <c r="T3442" s="116"/>
      <c r="U3442" s="116"/>
      <c r="V3442" s="116"/>
      <c r="W3442" s="116"/>
      <c r="X3442" s="116"/>
      <c r="Y3442" s="116"/>
      <c r="Z3442" s="116"/>
      <c r="AA3442" s="116"/>
      <c r="AB3442" s="116"/>
      <c r="AC3442" s="116"/>
      <c r="AD3442" s="116"/>
      <c r="AE3442" s="116"/>
      <c r="AF3442" s="116"/>
      <c r="AG3442" s="116"/>
      <c r="AH3442" s="116"/>
      <c r="AI3442" s="116"/>
      <c r="AJ3442" s="116"/>
      <c r="AK3442" s="116"/>
      <c r="AL3442" s="116"/>
      <c r="AM3442" s="116"/>
      <c r="AN3442" s="116"/>
      <c r="AO3442" s="116"/>
      <c r="AP3442" s="116"/>
      <c r="AQ3442" s="116"/>
      <c r="AR3442" s="116"/>
      <c r="AS3442" s="116"/>
      <c r="AT3442" s="116"/>
      <c r="AU3442" s="116"/>
      <c r="AV3442" s="116"/>
      <c r="AW3442" s="116"/>
      <c r="AX3442" s="116"/>
    </row>
    <row r="3443" spans="1:113">
      <c r="Z3443" s="5"/>
      <c r="AD3443" s="5"/>
      <c r="AE3443" s="5"/>
      <c r="AF3443" s="5"/>
      <c r="AG3443" s="5"/>
      <c r="AH3443" s="5"/>
      <c r="AI3443" s="5"/>
      <c r="AO3443" s="5"/>
    </row>
    <row r="3444" spans="1:113" ht="13.8" thickBot="1">
      <c r="Z3444" s="5"/>
      <c r="AD3444" s="5"/>
      <c r="AE3444" s="5"/>
      <c r="AF3444" s="5"/>
      <c r="AG3444" s="5"/>
      <c r="AH3444" s="5"/>
      <c r="AI3444" s="5"/>
      <c r="AO3444" s="5"/>
      <c r="DI3444" s="6"/>
    </row>
    <row r="3445" spans="1:113" ht="24.75" customHeight="1" thickBot="1">
      <c r="B3445" s="117" t="s">
        <v>1</v>
      </c>
      <c r="C3445" s="118"/>
      <c r="D3445" s="118"/>
      <c r="E3445" s="118"/>
      <c r="F3445" s="118"/>
      <c r="G3445" s="118"/>
      <c r="H3445" s="119" t="s">
        <v>390</v>
      </c>
      <c r="I3445" s="120"/>
      <c r="J3445" s="120"/>
      <c r="K3445" s="120"/>
      <c r="L3445" s="120"/>
      <c r="M3445" s="120"/>
      <c r="N3445" s="120"/>
      <c r="O3445" s="120"/>
      <c r="P3445" s="120"/>
      <c r="Q3445" s="120"/>
      <c r="R3445" s="120"/>
      <c r="S3445" s="120"/>
      <c r="T3445" s="120"/>
      <c r="U3445" s="120"/>
      <c r="V3445" s="120"/>
      <c r="W3445" s="120"/>
      <c r="X3445" s="120"/>
      <c r="Y3445" s="120"/>
      <c r="Z3445" s="120"/>
      <c r="AA3445" s="120"/>
      <c r="AB3445" s="120"/>
      <c r="AC3445" s="120"/>
      <c r="AD3445" s="120"/>
      <c r="AE3445" s="120"/>
      <c r="AF3445" s="120"/>
      <c r="AG3445" s="120"/>
      <c r="AH3445" s="120"/>
      <c r="AI3445" s="120"/>
      <c r="AJ3445" s="120"/>
      <c r="AK3445" s="120"/>
      <c r="AL3445" s="120"/>
      <c r="AM3445" s="120"/>
      <c r="AN3445" s="120"/>
      <c r="AO3445" s="120"/>
      <c r="AP3445" s="120"/>
      <c r="AQ3445" s="120"/>
      <c r="AR3445" s="120"/>
      <c r="AS3445" s="120"/>
      <c r="AT3445" s="120"/>
      <c r="AU3445" s="120"/>
      <c r="AV3445" s="120"/>
      <c r="AW3445" s="120"/>
      <c r="AX3445" s="121"/>
      <c r="DI3445" s="6"/>
    </row>
    <row r="3446" spans="1:113" ht="14.4">
      <c r="B3446" s="7"/>
      <c r="C3446" s="7"/>
      <c r="D3446" s="7"/>
      <c r="E3446" s="7"/>
      <c r="F3446" s="7"/>
      <c r="G3446" s="7"/>
      <c r="H3446" s="8"/>
      <c r="I3446" s="8"/>
      <c r="J3446" s="8"/>
      <c r="K3446" s="8"/>
      <c r="L3446" s="9"/>
      <c r="M3446" s="9"/>
      <c r="N3446" s="9"/>
      <c r="O3446" s="9"/>
      <c r="P3446" s="8"/>
      <c r="Q3446" s="8"/>
      <c r="R3446" s="8"/>
      <c r="S3446" s="8"/>
      <c r="T3446" s="8"/>
      <c r="U3446" s="8"/>
      <c r="V3446" s="10"/>
      <c r="W3446" s="10"/>
      <c r="X3446" s="10"/>
      <c r="Y3446" s="10"/>
      <c r="Z3446" s="10"/>
      <c r="AA3446" s="10"/>
      <c r="AB3446" s="10"/>
      <c r="AC3446" s="10"/>
      <c r="AD3446" s="10"/>
      <c r="AE3446" s="10"/>
      <c r="AF3446" s="10"/>
      <c r="AG3446" s="10"/>
      <c r="AH3446" s="10"/>
      <c r="AI3446" s="10"/>
      <c r="AJ3446" s="10"/>
      <c r="AK3446" s="10"/>
      <c r="AL3446" s="10"/>
      <c r="AM3446" s="10"/>
      <c r="AN3446" s="10"/>
      <c r="AO3446" s="10"/>
      <c r="AP3446" s="10"/>
      <c r="AQ3446" s="10"/>
      <c r="AR3446" s="10"/>
      <c r="AS3446" s="10"/>
      <c r="AT3446" s="10"/>
      <c r="AU3446" s="10"/>
      <c r="AV3446" s="10"/>
      <c r="AW3446" s="10"/>
      <c r="AX3446" s="10"/>
      <c r="DI3446" s="6"/>
    </row>
    <row r="3447" spans="1:113" ht="15" thickBot="1">
      <c r="A3447" s="11"/>
      <c r="B3447" s="10" t="s">
        <v>2</v>
      </c>
      <c r="C3447" s="8"/>
      <c r="D3447" s="8"/>
      <c r="E3447" s="8"/>
      <c r="F3447" s="8"/>
      <c r="G3447" s="8"/>
      <c r="H3447" s="8"/>
      <c r="I3447" s="8"/>
      <c r="J3447" s="8"/>
      <c r="K3447" s="8"/>
      <c r="L3447" s="9"/>
      <c r="M3447" s="9"/>
      <c r="N3447" s="9"/>
      <c r="O3447" s="9"/>
      <c r="P3447" s="8"/>
      <c r="Q3447" s="8"/>
      <c r="R3447" s="8"/>
      <c r="S3447" s="8"/>
      <c r="T3447" s="8"/>
      <c r="U3447" s="8"/>
      <c r="V3447" s="10"/>
      <c r="W3447" s="10"/>
      <c r="X3447" s="10"/>
      <c r="Y3447" s="10"/>
      <c r="Z3447" s="10"/>
      <c r="AA3447" s="10"/>
      <c r="AB3447" s="10"/>
      <c r="AC3447" s="10"/>
      <c r="AD3447" s="10"/>
      <c r="AE3447" s="10"/>
      <c r="AF3447" s="10"/>
      <c r="AG3447" s="10"/>
      <c r="AH3447" s="10"/>
      <c r="AI3447" s="10"/>
      <c r="AJ3447" s="10"/>
      <c r="AK3447" s="10"/>
      <c r="AL3447" s="10"/>
      <c r="AM3447" s="10"/>
      <c r="AN3447" s="10"/>
      <c r="AO3447" s="10"/>
      <c r="AP3447" s="10"/>
      <c r="AQ3447" s="10"/>
      <c r="AR3447" s="10"/>
      <c r="AS3447" s="10"/>
      <c r="AT3447" s="10"/>
      <c r="AU3447" s="10"/>
      <c r="AV3447" s="10"/>
      <c r="AW3447" s="10"/>
      <c r="AX3447" s="10"/>
      <c r="DI3447" s="6"/>
    </row>
    <row r="3448" spans="1:113" ht="14.4">
      <c r="A3448" s="8"/>
      <c r="B3448" s="12"/>
      <c r="C3448" s="7"/>
      <c r="D3448" s="7"/>
      <c r="E3448" s="7"/>
      <c r="F3448" s="7"/>
      <c r="G3448" s="7"/>
      <c r="H3448" s="7"/>
      <c r="I3448" s="7"/>
      <c r="J3448" s="7"/>
      <c r="K3448" s="7"/>
      <c r="L3448" s="13"/>
      <c r="M3448" s="13"/>
      <c r="N3448" s="13"/>
      <c r="O3448" s="13"/>
      <c r="P3448" s="7"/>
      <c r="Q3448" s="7"/>
      <c r="R3448" s="7"/>
      <c r="S3448" s="7"/>
      <c r="T3448" s="7"/>
      <c r="U3448" s="7"/>
      <c r="V3448" s="14"/>
      <c r="W3448" s="14"/>
      <c r="X3448" s="14"/>
      <c r="Y3448" s="14"/>
      <c r="Z3448" s="14"/>
      <c r="AA3448" s="14"/>
      <c r="AB3448" s="14"/>
      <c r="AC3448" s="14"/>
      <c r="AD3448" s="14"/>
      <c r="AE3448" s="14"/>
      <c r="AF3448" s="14"/>
      <c r="AG3448" s="14"/>
      <c r="AH3448" s="14"/>
      <c r="AI3448" s="14"/>
      <c r="AJ3448" s="14"/>
      <c r="AK3448" s="14"/>
      <c r="AL3448" s="14"/>
      <c r="AM3448" s="14"/>
      <c r="AN3448" s="14"/>
      <c r="AO3448" s="14"/>
      <c r="AP3448" s="14"/>
      <c r="AQ3448" s="14"/>
      <c r="AR3448" s="14"/>
      <c r="AS3448" s="14"/>
      <c r="AT3448" s="14"/>
      <c r="AU3448" s="14"/>
      <c r="AV3448" s="14"/>
      <c r="AW3448" s="14"/>
      <c r="AX3448" s="15"/>
    </row>
    <row r="3449" spans="1:113" ht="12" customHeight="1">
      <c r="A3449" s="8"/>
      <c r="B3449" s="122" t="s">
        <v>391</v>
      </c>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4"/>
    </row>
    <row r="3450" spans="1:113" ht="12" customHeight="1">
      <c r="A3450" s="8"/>
      <c r="B3450" s="122"/>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4"/>
      <c r="BC3450" s="16"/>
    </row>
    <row r="3451" spans="1:113" ht="12" customHeight="1">
      <c r="A3451" s="8"/>
      <c r="B3451" s="122"/>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4"/>
    </row>
    <row r="3452" spans="1:113" ht="12" customHeight="1">
      <c r="A3452" s="8"/>
      <c r="B3452" s="122"/>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4"/>
    </row>
    <row r="3453" spans="1:113" ht="12" customHeight="1">
      <c r="A3453" s="8"/>
      <c r="B3453" s="122"/>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4"/>
    </row>
    <row r="3454" spans="1:113" ht="15" thickBot="1">
      <c r="A3454" s="17"/>
      <c r="B3454" s="18"/>
      <c r="C3454" s="19"/>
      <c r="D3454" s="19"/>
      <c r="E3454" s="19"/>
      <c r="F3454" s="19"/>
      <c r="G3454" s="19"/>
      <c r="H3454" s="19"/>
      <c r="I3454" s="19"/>
      <c r="J3454" s="19"/>
      <c r="K3454" s="19"/>
      <c r="L3454" s="19"/>
      <c r="M3454" s="19"/>
      <c r="N3454" s="19"/>
      <c r="O3454" s="19"/>
      <c r="P3454" s="19"/>
      <c r="Q3454" s="19"/>
      <c r="R3454" s="19"/>
      <c r="S3454" s="19"/>
      <c r="T3454" s="19"/>
      <c r="U3454" s="19"/>
      <c r="V3454" s="19"/>
      <c r="W3454" s="19"/>
      <c r="X3454" s="19"/>
      <c r="Y3454" s="19"/>
      <c r="Z3454" s="19"/>
      <c r="AA3454" s="19"/>
      <c r="AB3454" s="19"/>
      <c r="AC3454" s="19"/>
      <c r="AD3454" s="19"/>
      <c r="AE3454" s="19"/>
      <c r="AF3454" s="19"/>
      <c r="AG3454" s="19"/>
      <c r="AH3454" s="19"/>
      <c r="AI3454" s="19"/>
      <c r="AJ3454" s="19"/>
      <c r="AK3454" s="19"/>
      <c r="AL3454" s="19"/>
      <c r="AM3454" s="19"/>
      <c r="AN3454" s="19"/>
      <c r="AO3454" s="19"/>
      <c r="AP3454" s="19"/>
      <c r="AQ3454" s="19"/>
      <c r="AR3454" s="19"/>
      <c r="AS3454" s="19"/>
      <c r="AT3454" s="19"/>
      <c r="AU3454" s="19"/>
      <c r="AV3454" s="19"/>
      <c r="AW3454" s="19"/>
      <c r="AX3454" s="20"/>
    </row>
    <row r="3455" spans="1:113">
      <c r="B3455" s="21"/>
    </row>
    <row r="3456" spans="1:113" ht="15" thickBot="1">
      <c r="A3456" s="11"/>
      <c r="B3456" s="10" t="s">
        <v>3</v>
      </c>
      <c r="C3456" s="8"/>
      <c r="D3456" s="8"/>
      <c r="E3456" s="8"/>
      <c r="F3456" s="8"/>
      <c r="G3456" s="8"/>
      <c r="H3456" s="8"/>
      <c r="I3456" s="8"/>
      <c r="J3456" s="8"/>
      <c r="K3456" s="8"/>
      <c r="L3456" s="9"/>
      <c r="M3456" s="9"/>
      <c r="N3456" s="9"/>
      <c r="O3456" s="9"/>
      <c r="P3456" s="8"/>
      <c r="Q3456" s="8"/>
      <c r="R3456" s="8"/>
      <c r="S3456" s="8"/>
      <c r="T3456" s="8"/>
      <c r="U3456" s="8"/>
      <c r="V3456" s="10"/>
      <c r="W3456" s="10"/>
      <c r="X3456" s="10"/>
      <c r="Y3456" s="10"/>
      <c r="Z3456" s="10"/>
      <c r="AA3456" s="10"/>
      <c r="AB3456" s="10"/>
      <c r="AC3456" s="10"/>
      <c r="AD3456" s="10"/>
      <c r="AE3456" s="10"/>
      <c r="AF3456" s="10"/>
      <c r="AG3456" s="10"/>
      <c r="AH3456" s="10"/>
      <c r="AI3456" s="10"/>
      <c r="AJ3456" s="10"/>
      <c r="AK3456" s="10"/>
      <c r="AL3456" s="10"/>
      <c r="AM3456" s="10"/>
      <c r="AN3456" s="10"/>
      <c r="AO3456" s="10"/>
      <c r="AP3456" s="10"/>
      <c r="AQ3456" s="10"/>
      <c r="AR3456" s="10"/>
      <c r="AS3456" s="10"/>
      <c r="AT3456" s="10"/>
      <c r="AU3456" s="10"/>
      <c r="AV3456" s="10"/>
      <c r="AW3456" s="10"/>
      <c r="AX3456" s="10"/>
      <c r="DI3456" s="6"/>
    </row>
    <row r="3457" spans="1:251" ht="14.4">
      <c r="A3457" s="8"/>
      <c r="B3457" s="12"/>
      <c r="C3457" s="7"/>
      <c r="D3457" s="7"/>
      <c r="E3457" s="7"/>
      <c r="F3457" s="7"/>
      <c r="G3457" s="7"/>
      <c r="H3457" s="7"/>
      <c r="I3457" s="7"/>
      <c r="J3457" s="7"/>
      <c r="K3457" s="7"/>
      <c r="L3457" s="13"/>
      <c r="M3457" s="13"/>
      <c r="N3457" s="13"/>
      <c r="O3457" s="13"/>
      <c r="P3457" s="7"/>
      <c r="Q3457" s="7"/>
      <c r="R3457" s="7"/>
      <c r="S3457" s="7"/>
      <c r="T3457" s="7"/>
      <c r="U3457" s="7"/>
      <c r="V3457" s="14"/>
      <c r="W3457" s="14"/>
      <c r="X3457" s="14"/>
      <c r="Y3457" s="14"/>
      <c r="Z3457" s="14"/>
      <c r="AA3457" s="14"/>
      <c r="AB3457" s="14"/>
      <c r="AC3457" s="14"/>
      <c r="AD3457" s="14"/>
      <c r="AE3457" s="14"/>
      <c r="AF3457" s="14"/>
      <c r="AG3457" s="14"/>
      <c r="AH3457" s="14"/>
      <c r="AI3457" s="14"/>
      <c r="AJ3457" s="14"/>
      <c r="AK3457" s="14"/>
      <c r="AL3457" s="14"/>
      <c r="AM3457" s="14"/>
      <c r="AN3457" s="14"/>
      <c r="AO3457" s="14"/>
      <c r="AP3457" s="14"/>
      <c r="AQ3457" s="14"/>
      <c r="AR3457" s="14"/>
      <c r="AS3457" s="14"/>
      <c r="AT3457" s="14"/>
      <c r="AU3457" s="14"/>
      <c r="AV3457" s="14"/>
      <c r="AW3457" s="14"/>
      <c r="AX3457" s="15"/>
    </row>
    <row r="3458" spans="1:251" ht="12" customHeight="1">
      <c r="A3458" s="8"/>
      <c r="B3458" s="122" t="s">
        <v>392</v>
      </c>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4"/>
    </row>
    <row r="3459" spans="1:251" ht="12" customHeight="1">
      <c r="A3459" s="8"/>
      <c r="B3459" s="122"/>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4"/>
      <c r="BC3459" s="16"/>
    </row>
    <row r="3460" spans="1:251" ht="12" customHeight="1">
      <c r="A3460" s="8"/>
      <c r="B3460" s="122"/>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4"/>
    </row>
    <row r="3461" spans="1:251" ht="12" customHeight="1">
      <c r="A3461" s="8"/>
      <c r="B3461" s="122"/>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4"/>
    </row>
    <row r="3462" spans="1:251" ht="12" customHeight="1">
      <c r="A3462" s="8"/>
      <c r="B3462" s="122"/>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4"/>
    </row>
    <row r="3463" spans="1:251" ht="15" thickBot="1">
      <c r="A3463" s="17"/>
      <c r="B3463" s="18"/>
      <c r="C3463" s="19"/>
      <c r="D3463" s="19"/>
      <c r="E3463" s="19"/>
      <c r="F3463" s="19"/>
      <c r="G3463" s="19"/>
      <c r="H3463" s="19"/>
      <c r="I3463" s="19"/>
      <c r="J3463" s="19"/>
      <c r="K3463" s="19"/>
      <c r="L3463" s="19"/>
      <c r="M3463" s="19"/>
      <c r="N3463" s="19"/>
      <c r="O3463" s="19"/>
      <c r="P3463" s="19"/>
      <c r="Q3463" s="19"/>
      <c r="R3463" s="19"/>
      <c r="S3463" s="19"/>
      <c r="T3463" s="19"/>
      <c r="U3463" s="19"/>
      <c r="V3463" s="19"/>
      <c r="W3463" s="19"/>
      <c r="X3463" s="19"/>
      <c r="Y3463" s="19"/>
      <c r="Z3463" s="19"/>
      <c r="AA3463" s="19"/>
      <c r="AB3463" s="19"/>
      <c r="AC3463" s="19"/>
      <c r="AD3463" s="19"/>
      <c r="AE3463" s="19"/>
      <c r="AF3463" s="19"/>
      <c r="AG3463" s="19"/>
      <c r="AH3463" s="19"/>
      <c r="AI3463" s="19"/>
      <c r="AJ3463" s="19"/>
      <c r="AK3463" s="19"/>
      <c r="AL3463" s="19"/>
      <c r="AM3463" s="19"/>
      <c r="AN3463" s="19"/>
      <c r="AO3463" s="19"/>
      <c r="AP3463" s="19"/>
      <c r="AQ3463" s="19"/>
      <c r="AR3463" s="19"/>
      <c r="AS3463" s="19"/>
      <c r="AT3463" s="19"/>
      <c r="AU3463" s="19"/>
      <c r="AV3463" s="19"/>
      <c r="AW3463" s="19"/>
      <c r="AX3463" s="20"/>
    </row>
    <row r="3464" spans="1:251">
      <c r="B3464" s="21"/>
    </row>
    <row r="3465" spans="1:251" ht="14.4">
      <c r="B3465" s="10" t="s">
        <v>4</v>
      </c>
      <c r="C3465" s="8"/>
      <c r="D3465" s="8"/>
      <c r="E3465" s="8"/>
      <c r="F3465" s="8"/>
      <c r="G3465" s="8"/>
      <c r="H3465" s="8"/>
      <c r="I3465" s="8"/>
      <c r="J3465" s="8"/>
      <c r="K3465" s="8"/>
      <c r="L3465" s="9"/>
      <c r="M3465" s="9"/>
      <c r="N3465" s="9"/>
      <c r="O3465" s="9"/>
      <c r="P3465" s="8"/>
      <c r="Q3465" s="8"/>
      <c r="R3465" s="8"/>
      <c r="S3465" s="8"/>
      <c r="T3465" s="8"/>
      <c r="U3465" s="8"/>
      <c r="V3465" s="10"/>
      <c r="W3465" s="10"/>
      <c r="X3465" s="10"/>
      <c r="Y3465" s="10"/>
      <c r="Z3465" s="10"/>
      <c r="AA3465" s="10"/>
      <c r="AB3465" s="10"/>
      <c r="AC3465" s="10"/>
      <c r="AD3465" s="10"/>
      <c r="AE3465" s="10"/>
      <c r="AF3465" s="10"/>
      <c r="AG3465" s="10"/>
      <c r="AH3465" s="10"/>
      <c r="AI3465" s="10"/>
      <c r="AJ3465" s="10"/>
      <c r="AK3465" s="10"/>
      <c r="AL3465" s="10"/>
      <c r="AM3465" s="10"/>
      <c r="AN3465" s="10"/>
      <c r="AO3465" s="10"/>
      <c r="AP3465" s="10"/>
      <c r="AQ3465" s="10"/>
      <c r="AR3465" s="10"/>
      <c r="AS3465" s="10"/>
      <c r="AT3465" s="10"/>
      <c r="AU3465" s="10"/>
      <c r="AV3465" s="10"/>
      <c r="AW3465" s="10"/>
      <c r="AX3465" s="10"/>
    </row>
    <row r="3466" spans="1:251" ht="15" thickBot="1">
      <c r="B3466" s="8"/>
      <c r="C3466" s="8"/>
      <c r="D3466" s="8"/>
      <c r="E3466" s="8"/>
      <c r="F3466" s="8"/>
      <c r="G3466" s="8"/>
      <c r="H3466" s="8"/>
      <c r="I3466" s="8"/>
      <c r="J3466" s="8"/>
      <c r="K3466" s="8"/>
      <c r="L3466" s="9"/>
      <c r="M3466" s="9"/>
      <c r="N3466" s="9"/>
      <c r="O3466" s="9"/>
      <c r="P3466" s="8"/>
      <c r="Q3466" s="8"/>
      <c r="R3466" s="8"/>
      <c r="S3466" s="8"/>
      <c r="T3466" s="8"/>
      <c r="U3466" s="8"/>
      <c r="V3466" s="10"/>
      <c r="W3466" s="10"/>
      <c r="X3466" s="10"/>
      <c r="Y3466" s="10"/>
      <c r="Z3466" s="10"/>
      <c r="AA3466" s="10"/>
      <c r="AB3466" s="10"/>
      <c r="AC3466" s="10"/>
      <c r="AD3466" s="10"/>
      <c r="AE3466" s="10"/>
      <c r="AF3466" s="10"/>
      <c r="AG3466" s="10"/>
      <c r="AH3466" s="10"/>
      <c r="AI3466" s="10"/>
      <c r="AJ3466" s="10"/>
      <c r="AK3466" s="10"/>
      <c r="AL3466" s="10"/>
      <c r="AM3466" s="10"/>
      <c r="AN3466" s="10"/>
      <c r="AO3466" s="10"/>
      <c r="AP3466" s="10"/>
      <c r="AQ3466" s="10"/>
      <c r="AR3466" s="10"/>
      <c r="AS3466" s="10"/>
      <c r="AT3466" s="10"/>
      <c r="AU3466" s="10"/>
      <c r="AV3466" s="10"/>
      <c r="AW3466" s="10"/>
      <c r="AX3466" s="22" t="s">
        <v>5</v>
      </c>
    </row>
    <row r="3467" spans="1:251" s="16" customFormat="1" ht="13.5" customHeight="1">
      <c r="A3467" s="8"/>
      <c r="B3467" s="125" t="s">
        <v>6</v>
      </c>
      <c r="C3467" s="126"/>
      <c r="D3467" s="126"/>
      <c r="E3467" s="126"/>
      <c r="F3467" s="126"/>
      <c r="G3467" s="126"/>
      <c r="H3467" s="126"/>
      <c r="I3467" s="126"/>
      <c r="J3467" s="126"/>
      <c r="K3467" s="126"/>
      <c r="L3467" s="126"/>
      <c r="M3467" s="126"/>
      <c r="N3467" s="126"/>
      <c r="O3467" s="126"/>
      <c r="P3467" s="126"/>
      <c r="Q3467" s="126"/>
      <c r="R3467" s="126"/>
      <c r="S3467" s="126"/>
      <c r="T3467" s="126"/>
      <c r="U3467" s="126"/>
      <c r="V3467" s="126"/>
      <c r="W3467" s="126"/>
      <c r="X3467" s="126"/>
      <c r="Y3467" s="126"/>
      <c r="Z3467" s="127"/>
      <c r="AA3467" s="131" t="s">
        <v>9</v>
      </c>
      <c r="AB3467" s="126"/>
      <c r="AC3467" s="126"/>
      <c r="AD3467" s="126"/>
      <c r="AE3467" s="126"/>
      <c r="AF3467" s="126"/>
      <c r="AG3467" s="126"/>
      <c r="AH3467" s="126"/>
      <c r="AI3467" s="127"/>
      <c r="AJ3467" s="131" t="s">
        <v>10</v>
      </c>
      <c r="AK3467" s="126"/>
      <c r="AL3467" s="126"/>
      <c r="AM3467" s="126"/>
      <c r="AN3467" s="126"/>
      <c r="AO3467" s="126"/>
      <c r="AP3467" s="126"/>
      <c r="AQ3467" s="126"/>
      <c r="AR3467" s="127"/>
      <c r="AS3467" s="131" t="s">
        <v>7</v>
      </c>
      <c r="AT3467" s="126"/>
      <c r="AU3467" s="126"/>
      <c r="AV3467" s="126"/>
      <c r="AW3467" s="126"/>
      <c r="AX3467" s="133"/>
      <c r="AY3467" s="2"/>
      <c r="AZ3467" s="2"/>
      <c r="BA3467" s="2"/>
      <c r="BB3467" s="2"/>
      <c r="BC3467" s="2"/>
      <c r="BD3467" s="2"/>
      <c r="BE3467" s="2"/>
      <c r="BF3467" s="2"/>
      <c r="BG3467" s="2"/>
      <c r="BH3467" s="2"/>
      <c r="BI3467" s="2"/>
      <c r="BJ3467" s="2"/>
      <c r="BK3467" s="2"/>
      <c r="BL3467" s="2"/>
      <c r="BM3467" s="2"/>
      <c r="BN3467" s="2"/>
      <c r="BO3467" s="2"/>
      <c r="BP3467" s="2"/>
      <c r="BQ3467" s="2"/>
      <c r="BR3467" s="2"/>
      <c r="BS3467" s="2"/>
      <c r="BT3467" s="2"/>
      <c r="BU3467" s="2"/>
      <c r="BV3467" s="2"/>
      <c r="BW3467" s="2"/>
      <c r="BX3467" s="2"/>
      <c r="BY3467" s="2"/>
      <c r="BZ3467" s="2"/>
      <c r="CA3467" s="2"/>
      <c r="CB3467" s="2"/>
      <c r="CC3467" s="2"/>
      <c r="CD3467" s="2"/>
      <c r="CE3467" s="2"/>
      <c r="CF3467" s="2"/>
      <c r="CG3467" s="2"/>
      <c r="CH3467" s="2"/>
      <c r="CI3467" s="2"/>
      <c r="CJ3467" s="2"/>
      <c r="CK3467" s="2"/>
      <c r="CL3467" s="2"/>
      <c r="CM3467" s="2"/>
      <c r="CN3467" s="2"/>
      <c r="CO3467" s="2"/>
      <c r="CP3467" s="2"/>
      <c r="CQ3467" s="2"/>
      <c r="CR3467" s="2"/>
      <c r="CS3467" s="2"/>
      <c r="CT3467" s="2"/>
      <c r="CU3467" s="2"/>
      <c r="CV3467" s="2"/>
      <c r="CW3467" s="2"/>
      <c r="CX3467" s="2"/>
      <c r="CY3467" s="2"/>
      <c r="CZ3467" s="2"/>
      <c r="DA3467" s="2"/>
      <c r="DB3467" s="2"/>
      <c r="DC3467" s="2"/>
      <c r="DD3467" s="2"/>
      <c r="DE3467" s="2"/>
      <c r="DF3467" s="2"/>
      <c r="DG3467" s="2"/>
      <c r="DH3467" s="2"/>
      <c r="DI3467" s="2"/>
      <c r="DJ3467" s="2"/>
      <c r="DK3467" s="2"/>
      <c r="DL3467" s="2"/>
      <c r="DM3467" s="2"/>
      <c r="DN3467" s="2"/>
      <c r="DO3467" s="2"/>
      <c r="DP3467" s="2"/>
      <c r="DQ3467" s="2"/>
      <c r="DR3467" s="2"/>
      <c r="DS3467" s="2"/>
      <c r="DT3467" s="2"/>
      <c r="DU3467" s="2"/>
      <c r="DV3467" s="2"/>
      <c r="DW3467" s="2"/>
      <c r="DX3467" s="2"/>
      <c r="DY3467" s="2"/>
      <c r="DZ3467" s="2"/>
      <c r="EA3467" s="2"/>
      <c r="EB3467" s="2"/>
      <c r="EC3467" s="2"/>
      <c r="ED3467" s="2"/>
      <c r="EE3467" s="2"/>
      <c r="EF3467" s="2"/>
      <c r="EG3467" s="2"/>
      <c r="EH3467" s="2"/>
      <c r="EI3467" s="2"/>
      <c r="EJ3467" s="2"/>
      <c r="EK3467" s="2"/>
      <c r="EL3467" s="2"/>
      <c r="EM3467" s="2"/>
      <c r="EN3467" s="2"/>
      <c r="EO3467" s="2"/>
      <c r="EP3467" s="2"/>
      <c r="EQ3467" s="2"/>
      <c r="ER3467" s="2"/>
      <c r="ES3467" s="2"/>
      <c r="ET3467" s="2"/>
      <c r="EU3467" s="2"/>
      <c r="EV3467" s="2"/>
      <c r="EW3467" s="2"/>
      <c r="EX3467" s="2"/>
      <c r="EY3467" s="2"/>
      <c r="EZ3467" s="2"/>
      <c r="FA3467" s="2"/>
      <c r="FB3467" s="2"/>
      <c r="FC3467" s="2"/>
      <c r="FD3467" s="2"/>
      <c r="FE3467" s="2"/>
      <c r="FF3467" s="2"/>
      <c r="FG3467" s="2"/>
      <c r="FH3467" s="2"/>
      <c r="FI3467" s="2"/>
      <c r="FJ3467" s="2"/>
      <c r="FK3467" s="2"/>
      <c r="FL3467" s="2"/>
      <c r="FM3467" s="2"/>
      <c r="FN3467" s="2"/>
      <c r="FO3467" s="2"/>
      <c r="FP3467" s="2"/>
      <c r="FQ3467" s="2"/>
      <c r="FR3467" s="2"/>
      <c r="FS3467" s="2"/>
      <c r="FT3467" s="2"/>
      <c r="FU3467" s="2"/>
      <c r="FV3467" s="2"/>
      <c r="FW3467" s="2"/>
      <c r="FX3467" s="2"/>
      <c r="FY3467" s="2"/>
      <c r="FZ3467" s="2"/>
      <c r="GA3467" s="2"/>
      <c r="GB3467" s="2"/>
      <c r="GC3467" s="2"/>
      <c r="GD3467" s="2"/>
      <c r="GE3467" s="2"/>
      <c r="GF3467" s="2"/>
      <c r="GG3467" s="2"/>
      <c r="GH3467" s="2"/>
      <c r="GI3467" s="2"/>
      <c r="GJ3467" s="2"/>
      <c r="GK3467" s="2"/>
      <c r="GL3467" s="2"/>
      <c r="GM3467" s="2"/>
      <c r="GN3467" s="2"/>
      <c r="GO3467" s="2"/>
      <c r="GP3467" s="2"/>
      <c r="GQ3467" s="2"/>
      <c r="GR3467" s="2"/>
      <c r="GS3467" s="2"/>
      <c r="GT3467" s="2"/>
      <c r="GU3467" s="2"/>
      <c r="GV3467" s="2"/>
      <c r="GW3467" s="2"/>
      <c r="GX3467" s="2"/>
      <c r="GY3467" s="2"/>
      <c r="GZ3467" s="2"/>
      <c r="HA3467" s="2"/>
      <c r="HB3467" s="2"/>
      <c r="HC3467" s="2"/>
      <c r="HD3467" s="2"/>
      <c r="HE3467" s="2"/>
      <c r="HF3467" s="2"/>
      <c r="HG3467" s="2"/>
      <c r="HH3467" s="2"/>
      <c r="HI3467" s="2"/>
      <c r="HJ3467" s="2"/>
      <c r="HK3467" s="2"/>
      <c r="HL3467" s="2"/>
      <c r="HM3467" s="2"/>
      <c r="HN3467" s="2"/>
      <c r="HO3467" s="2"/>
      <c r="HP3467" s="2"/>
      <c r="HQ3467" s="2"/>
      <c r="HR3467" s="2"/>
      <c r="HS3467" s="2"/>
      <c r="HT3467" s="2"/>
      <c r="HU3467" s="2"/>
      <c r="HV3467" s="2"/>
      <c r="HW3467" s="2"/>
      <c r="HX3467" s="2"/>
      <c r="HY3467" s="2"/>
      <c r="HZ3467" s="2"/>
      <c r="IA3467" s="2"/>
      <c r="IB3467" s="2"/>
      <c r="IC3467" s="2"/>
      <c r="ID3467" s="2"/>
      <c r="IE3467" s="2"/>
      <c r="IF3467" s="2"/>
      <c r="IG3467" s="2"/>
      <c r="IH3467" s="2"/>
      <c r="II3467" s="2"/>
      <c r="IJ3467" s="2"/>
      <c r="IK3467" s="2"/>
      <c r="IL3467" s="2"/>
      <c r="IM3467" s="2"/>
      <c r="IN3467" s="2"/>
      <c r="IO3467" s="2"/>
      <c r="IP3467" s="2"/>
      <c r="IQ3467" s="2"/>
    </row>
    <row r="3468" spans="1:251" s="16" customFormat="1">
      <c r="A3468" s="8"/>
      <c r="B3468" s="128"/>
      <c r="C3468" s="129"/>
      <c r="D3468" s="129"/>
      <c r="E3468" s="129"/>
      <c r="F3468" s="129"/>
      <c r="G3468" s="129"/>
      <c r="H3468" s="129"/>
      <c r="I3468" s="129"/>
      <c r="J3468" s="129"/>
      <c r="K3468" s="129"/>
      <c r="L3468" s="129"/>
      <c r="M3468" s="129"/>
      <c r="N3468" s="129"/>
      <c r="O3468" s="129"/>
      <c r="P3468" s="129"/>
      <c r="Q3468" s="129"/>
      <c r="R3468" s="129"/>
      <c r="S3468" s="129"/>
      <c r="T3468" s="129"/>
      <c r="U3468" s="129"/>
      <c r="V3468" s="129"/>
      <c r="W3468" s="129"/>
      <c r="X3468" s="129"/>
      <c r="Y3468" s="129"/>
      <c r="Z3468" s="130"/>
      <c r="AA3468" s="132"/>
      <c r="AB3468" s="129"/>
      <c r="AC3468" s="129"/>
      <c r="AD3468" s="129"/>
      <c r="AE3468" s="129"/>
      <c r="AF3468" s="129"/>
      <c r="AG3468" s="129"/>
      <c r="AH3468" s="129"/>
      <c r="AI3468" s="130"/>
      <c r="AJ3468" s="132"/>
      <c r="AK3468" s="129"/>
      <c r="AL3468" s="129"/>
      <c r="AM3468" s="129"/>
      <c r="AN3468" s="129"/>
      <c r="AO3468" s="129"/>
      <c r="AP3468" s="129"/>
      <c r="AQ3468" s="129"/>
      <c r="AR3468" s="130"/>
      <c r="AS3468" s="132"/>
      <c r="AT3468" s="129"/>
      <c r="AU3468" s="129"/>
      <c r="AV3468" s="129"/>
      <c r="AW3468" s="129"/>
      <c r="AX3468" s="134"/>
      <c r="AY3468" s="2"/>
      <c r="AZ3468" s="2"/>
      <c r="BA3468" s="2"/>
      <c r="BB3468" s="23"/>
      <c r="BC3468" s="24"/>
      <c r="BE3468" s="2"/>
      <c r="BF3468" s="2"/>
      <c r="BG3468" s="2"/>
      <c r="BH3468" s="2"/>
      <c r="BI3468" s="2"/>
      <c r="BJ3468" s="2"/>
      <c r="BK3468" s="2"/>
      <c r="BL3468" s="2"/>
      <c r="BM3468" s="2"/>
      <c r="BN3468" s="2"/>
      <c r="BO3468" s="2"/>
      <c r="BP3468" s="2"/>
      <c r="BQ3468" s="2"/>
      <c r="BR3468" s="2"/>
      <c r="BS3468" s="2"/>
      <c r="BT3468" s="2"/>
      <c r="BU3468" s="2"/>
      <c r="BV3468" s="2"/>
      <c r="BW3468" s="2"/>
      <c r="BX3468" s="2"/>
      <c r="BY3468" s="2"/>
      <c r="BZ3468" s="2"/>
      <c r="CA3468" s="2"/>
      <c r="CB3468" s="2"/>
      <c r="CC3468" s="2"/>
      <c r="CD3468" s="2"/>
      <c r="CE3468" s="2"/>
      <c r="CF3468" s="2"/>
      <c r="CG3468" s="2"/>
      <c r="CH3468" s="2"/>
      <c r="CI3468" s="2"/>
      <c r="CJ3468" s="2"/>
      <c r="CK3468" s="2"/>
      <c r="CL3468" s="2"/>
      <c r="CM3468" s="2"/>
      <c r="CN3468" s="2"/>
      <c r="CO3468" s="2"/>
      <c r="CP3468" s="2"/>
      <c r="CQ3468" s="2"/>
      <c r="CR3468" s="2"/>
      <c r="CS3468" s="2"/>
      <c r="CT3468" s="2"/>
      <c r="CU3468" s="2"/>
      <c r="CV3468" s="2"/>
      <c r="CW3468" s="2"/>
      <c r="CX3468" s="2"/>
      <c r="CY3468" s="2"/>
      <c r="CZ3468" s="2"/>
      <c r="DA3468" s="2"/>
      <c r="DB3468" s="2"/>
      <c r="DC3468" s="2"/>
      <c r="DD3468" s="2"/>
      <c r="DE3468" s="2"/>
      <c r="DF3468" s="2"/>
      <c r="DG3468" s="2"/>
      <c r="DH3468" s="2"/>
      <c r="DI3468" s="2"/>
      <c r="DJ3468" s="2"/>
      <c r="DK3468" s="2"/>
      <c r="DL3468" s="2"/>
      <c r="DM3468" s="2"/>
      <c r="DN3468" s="2"/>
      <c r="DO3468" s="2"/>
      <c r="DP3468" s="2"/>
      <c r="DQ3468" s="2"/>
      <c r="DR3468" s="2"/>
      <c r="DS3468" s="2"/>
      <c r="DT3468" s="2"/>
      <c r="DU3468" s="2"/>
      <c r="DV3468" s="2"/>
      <c r="DW3468" s="2"/>
      <c r="DX3468" s="2"/>
      <c r="DY3468" s="2"/>
      <c r="DZ3468" s="2"/>
      <c r="EA3468" s="2"/>
      <c r="EB3468" s="2"/>
      <c r="EC3468" s="2"/>
      <c r="ED3468" s="2"/>
      <c r="EE3468" s="2"/>
      <c r="EF3468" s="2"/>
      <c r="EG3468" s="2"/>
      <c r="EH3468" s="2"/>
      <c r="EI3468" s="2"/>
      <c r="EJ3468" s="2"/>
      <c r="EK3468" s="2"/>
      <c r="EL3468" s="2"/>
      <c r="EM3468" s="2"/>
      <c r="EN3468" s="2"/>
      <c r="EO3468" s="2"/>
      <c r="EP3468" s="2"/>
      <c r="EQ3468" s="2"/>
      <c r="ER3468" s="2"/>
      <c r="ES3468" s="2"/>
      <c r="ET3468" s="2"/>
      <c r="EU3468" s="2"/>
      <c r="EV3468" s="2"/>
      <c r="EW3468" s="2"/>
      <c r="EX3468" s="2"/>
      <c r="EY3468" s="2"/>
      <c r="EZ3468" s="2"/>
      <c r="FA3468" s="2"/>
      <c r="FB3468" s="2"/>
      <c r="FC3468" s="2"/>
      <c r="FD3468" s="2"/>
      <c r="FE3468" s="2"/>
      <c r="FF3468" s="2"/>
      <c r="FG3468" s="2"/>
      <c r="FH3468" s="2"/>
      <c r="FI3468" s="2"/>
      <c r="FJ3468" s="2"/>
      <c r="FK3468" s="2"/>
      <c r="FL3468" s="2"/>
      <c r="FM3468" s="2"/>
      <c r="FN3468" s="2"/>
      <c r="FO3468" s="2"/>
      <c r="FP3468" s="2"/>
      <c r="FQ3468" s="2"/>
      <c r="FR3468" s="2"/>
      <c r="FS3468" s="2"/>
      <c r="FT3468" s="2"/>
      <c r="FU3468" s="2"/>
      <c r="FV3468" s="2"/>
      <c r="FW3468" s="2"/>
      <c r="FX3468" s="2"/>
      <c r="FY3468" s="2"/>
      <c r="FZ3468" s="2"/>
      <c r="GA3468" s="2"/>
      <c r="GB3468" s="2"/>
      <c r="GC3468" s="2"/>
      <c r="GD3468" s="2"/>
      <c r="GE3468" s="2"/>
      <c r="GF3468" s="2"/>
      <c r="GG3468" s="2"/>
      <c r="GH3468" s="2"/>
      <c r="GI3468" s="2"/>
      <c r="GJ3468" s="2"/>
      <c r="GK3468" s="2"/>
      <c r="GL3468" s="2"/>
      <c r="GM3468" s="2"/>
      <c r="GN3468" s="2"/>
      <c r="GO3468" s="2"/>
      <c r="GP3468" s="2"/>
      <c r="GQ3468" s="2"/>
      <c r="GR3468" s="2"/>
      <c r="GS3468" s="2"/>
      <c r="GT3468" s="2"/>
      <c r="GU3468" s="2"/>
      <c r="GV3468" s="2"/>
      <c r="GW3468" s="2"/>
      <c r="GX3468" s="2"/>
      <c r="GY3468" s="2"/>
      <c r="GZ3468" s="2"/>
      <c r="HA3468" s="2"/>
      <c r="HB3468" s="2"/>
      <c r="HC3468" s="2"/>
      <c r="HD3468" s="2"/>
      <c r="HE3468" s="2"/>
      <c r="HF3468" s="2"/>
      <c r="HG3468" s="2"/>
      <c r="HH3468" s="2"/>
      <c r="HI3468" s="2"/>
      <c r="HJ3468" s="2"/>
      <c r="HK3468" s="2"/>
      <c r="HL3468" s="2"/>
      <c r="HM3468" s="2"/>
      <c r="HN3468" s="2"/>
      <c r="HO3468" s="2"/>
      <c r="HP3468" s="2"/>
      <c r="HQ3468" s="2"/>
      <c r="HR3468" s="2"/>
      <c r="HS3468" s="2"/>
      <c r="HT3468" s="2"/>
      <c r="HU3468" s="2"/>
      <c r="HV3468" s="2"/>
      <c r="HW3468" s="2"/>
      <c r="HX3468" s="2"/>
      <c r="HY3468" s="2"/>
      <c r="HZ3468" s="2"/>
      <c r="IA3468" s="2"/>
      <c r="IB3468" s="2"/>
      <c r="IC3468" s="2"/>
      <c r="ID3468" s="2"/>
      <c r="IE3468" s="2"/>
      <c r="IF3468" s="2"/>
      <c r="IG3468" s="2"/>
      <c r="IH3468" s="2"/>
      <c r="II3468" s="2"/>
      <c r="IJ3468" s="2"/>
      <c r="IK3468" s="2"/>
      <c r="IL3468" s="2"/>
      <c r="IM3468" s="2"/>
      <c r="IN3468" s="2"/>
      <c r="IO3468" s="2"/>
      <c r="IP3468" s="2"/>
      <c r="IQ3468" s="2"/>
    </row>
    <row r="3469" spans="1:251" s="16" customFormat="1" ht="18.75" customHeight="1">
      <c r="A3469" s="8"/>
      <c r="B3469" s="25"/>
      <c r="C3469" s="135" t="s">
        <v>389</v>
      </c>
      <c r="D3469" s="136"/>
      <c r="E3469" s="136"/>
      <c r="F3469" s="136"/>
      <c r="G3469" s="136"/>
      <c r="H3469" s="136"/>
      <c r="I3469" s="136"/>
      <c r="J3469" s="136"/>
      <c r="K3469" s="136"/>
      <c r="L3469" s="136"/>
      <c r="M3469" s="136"/>
      <c r="N3469" s="136"/>
      <c r="O3469" s="136"/>
      <c r="P3469" s="136"/>
      <c r="Q3469" s="136"/>
      <c r="R3469" s="136"/>
      <c r="S3469" s="136"/>
      <c r="T3469" s="136"/>
      <c r="U3469" s="136"/>
      <c r="V3469" s="136"/>
      <c r="W3469" s="136"/>
      <c r="X3469" s="136"/>
      <c r="Y3469" s="136"/>
      <c r="Z3469" s="137"/>
      <c r="AA3469" s="138">
        <v>970</v>
      </c>
      <c r="AB3469" s="139"/>
      <c r="AC3469" s="139"/>
      <c r="AD3469" s="139"/>
      <c r="AE3469" s="139"/>
      <c r="AF3469" s="139"/>
      <c r="AG3469" s="139"/>
      <c r="AH3469" s="139"/>
      <c r="AI3469" s="140"/>
      <c r="AJ3469" s="138">
        <v>970</v>
      </c>
      <c r="AK3469" s="139"/>
      <c r="AL3469" s="139"/>
      <c r="AM3469" s="139"/>
      <c r="AN3469" s="139"/>
      <c r="AO3469" s="139"/>
      <c r="AP3469" s="139"/>
      <c r="AQ3469" s="139"/>
      <c r="AR3469" s="140"/>
      <c r="AS3469" s="141"/>
      <c r="AT3469" s="142"/>
      <c r="AU3469" s="142"/>
      <c r="AV3469" s="142"/>
      <c r="AW3469" s="142"/>
      <c r="AX3469" s="143"/>
      <c r="AY3469" s="2"/>
      <c r="AZ3469" s="2"/>
      <c r="BA3469" s="2"/>
      <c r="BB3469" s="2"/>
      <c r="BC3469" s="2"/>
      <c r="BD3469" s="2"/>
      <c r="BE3469" s="2"/>
      <c r="BF3469" s="2"/>
      <c r="BG3469" s="2"/>
      <c r="BH3469" s="2"/>
      <c r="BI3469" s="2"/>
      <c r="BJ3469" s="2"/>
      <c r="BK3469" s="2"/>
      <c r="BL3469" s="2"/>
      <c r="BM3469" s="2"/>
      <c r="BN3469" s="2"/>
      <c r="BO3469" s="2"/>
      <c r="BP3469" s="2"/>
      <c r="BQ3469" s="2"/>
      <c r="BR3469" s="2"/>
      <c r="BS3469" s="2"/>
      <c r="BT3469" s="2"/>
      <c r="BU3469" s="2"/>
      <c r="BV3469" s="2"/>
      <c r="BW3469" s="2"/>
      <c r="BX3469" s="2"/>
      <c r="BY3469" s="2"/>
      <c r="BZ3469" s="2"/>
      <c r="CA3469" s="2"/>
      <c r="CB3469" s="2"/>
      <c r="CC3469" s="2"/>
      <c r="CD3469" s="2"/>
      <c r="CE3469" s="2"/>
      <c r="CF3469" s="2"/>
      <c r="CG3469" s="2"/>
      <c r="CH3469" s="2"/>
      <c r="CI3469" s="2"/>
      <c r="CJ3469" s="2"/>
      <c r="CK3469" s="2"/>
      <c r="CL3469" s="2"/>
      <c r="CM3469" s="2"/>
      <c r="CN3469" s="2"/>
      <c r="CO3469" s="2"/>
      <c r="CP3469" s="2"/>
      <c r="CQ3469" s="2"/>
      <c r="CR3469" s="2"/>
      <c r="CS3469" s="2"/>
      <c r="CT3469" s="2"/>
      <c r="CU3469" s="2"/>
      <c r="CV3469" s="2"/>
      <c r="CW3469" s="2"/>
      <c r="CX3469" s="2"/>
      <c r="CY3469" s="2"/>
      <c r="CZ3469" s="2"/>
      <c r="DA3469" s="2"/>
      <c r="DB3469" s="2"/>
      <c r="DC3469" s="2"/>
      <c r="DD3469" s="2"/>
      <c r="DE3469" s="2"/>
      <c r="DF3469" s="2"/>
      <c r="DG3469" s="2"/>
      <c r="DH3469" s="2"/>
      <c r="DI3469" s="2"/>
      <c r="DJ3469" s="2"/>
      <c r="DK3469" s="2"/>
      <c r="DL3469" s="2"/>
      <c r="DM3469" s="2"/>
      <c r="DN3469" s="2"/>
      <c r="DO3469" s="2"/>
      <c r="DP3469" s="2"/>
      <c r="DQ3469" s="2"/>
      <c r="DR3469" s="2"/>
      <c r="DS3469" s="2"/>
      <c r="DT3469" s="2"/>
      <c r="DU3469" s="2"/>
      <c r="DV3469" s="2"/>
      <c r="DW3469" s="2"/>
      <c r="DX3469" s="2"/>
      <c r="DY3469" s="2"/>
      <c r="DZ3469" s="2"/>
      <c r="EA3469" s="2"/>
      <c r="EB3469" s="2"/>
      <c r="EC3469" s="2"/>
      <c r="ED3469" s="2"/>
      <c r="EE3469" s="2"/>
      <c r="EF3469" s="2"/>
      <c r="EG3469" s="2"/>
      <c r="EH3469" s="2"/>
      <c r="EI3469" s="2"/>
      <c r="EJ3469" s="2"/>
      <c r="EK3469" s="2"/>
      <c r="EL3469" s="2"/>
      <c r="EM3469" s="2"/>
      <c r="EN3469" s="2"/>
      <c r="EO3469" s="2"/>
      <c r="EP3469" s="2"/>
      <c r="EQ3469" s="2"/>
      <c r="ER3469" s="2"/>
      <c r="ES3469" s="2"/>
      <c r="ET3469" s="2"/>
      <c r="EU3469" s="2"/>
      <c r="EV3469" s="2"/>
      <c r="EW3469" s="2"/>
      <c r="EX3469" s="2"/>
      <c r="EY3469" s="2"/>
      <c r="EZ3469" s="2"/>
      <c r="FA3469" s="2"/>
      <c r="FB3469" s="2"/>
      <c r="FC3469" s="2"/>
      <c r="FD3469" s="2"/>
      <c r="FE3469" s="2"/>
      <c r="FF3469" s="2"/>
      <c r="FG3469" s="2"/>
      <c r="FH3469" s="2"/>
      <c r="FI3469" s="2"/>
      <c r="FJ3469" s="2"/>
      <c r="FK3469" s="2"/>
      <c r="FL3469" s="2"/>
      <c r="FM3469" s="2"/>
      <c r="FN3469" s="2"/>
      <c r="FO3469" s="2"/>
      <c r="FP3469" s="2"/>
      <c r="FQ3469" s="2"/>
      <c r="FR3469" s="2"/>
      <c r="FS3469" s="2"/>
      <c r="FT3469" s="2"/>
      <c r="FU3469" s="2"/>
      <c r="FV3469" s="2"/>
      <c r="FW3469" s="2"/>
      <c r="FX3469" s="2"/>
      <c r="FY3469" s="2"/>
      <c r="FZ3469" s="2"/>
      <c r="GA3469" s="2"/>
      <c r="GB3469" s="2"/>
      <c r="GC3469" s="2"/>
      <c r="GD3469" s="2"/>
      <c r="GE3469" s="2"/>
      <c r="GF3469" s="2"/>
      <c r="GG3469" s="2"/>
      <c r="GH3469" s="2"/>
      <c r="GI3469" s="2"/>
      <c r="GJ3469" s="2"/>
      <c r="GK3469" s="2"/>
      <c r="GL3469" s="2"/>
      <c r="GM3469" s="2"/>
      <c r="GN3469" s="2"/>
      <c r="GO3469" s="2"/>
      <c r="GP3469" s="2"/>
      <c r="GQ3469" s="2"/>
      <c r="GR3469" s="2"/>
      <c r="GS3469" s="2"/>
      <c r="GT3469" s="2"/>
      <c r="GU3469" s="2"/>
      <c r="GV3469" s="2"/>
      <c r="GW3469" s="2"/>
      <c r="GX3469" s="2"/>
      <c r="GY3469" s="2"/>
      <c r="GZ3469" s="2"/>
      <c r="HA3469" s="2"/>
      <c r="HB3469" s="2"/>
      <c r="HC3469" s="2"/>
      <c r="HD3469" s="2"/>
      <c r="HE3469" s="2"/>
      <c r="HF3469" s="2"/>
      <c r="HG3469" s="2"/>
      <c r="HH3469" s="2"/>
      <c r="HI3469" s="2"/>
      <c r="HJ3469" s="2"/>
      <c r="HK3469" s="2"/>
      <c r="HL3469" s="2"/>
      <c r="HM3469" s="2"/>
      <c r="HN3469" s="2"/>
      <c r="HO3469" s="2"/>
      <c r="HP3469" s="2"/>
      <c r="HQ3469" s="2"/>
      <c r="HR3469" s="2"/>
      <c r="HS3469" s="2"/>
      <c r="HT3469" s="2"/>
      <c r="HU3469" s="2"/>
      <c r="HV3469" s="2"/>
      <c r="HW3469" s="2"/>
      <c r="HX3469" s="2"/>
      <c r="HY3469" s="2"/>
      <c r="HZ3469" s="2"/>
      <c r="IA3469" s="2"/>
      <c r="IB3469" s="2"/>
      <c r="IC3469" s="2"/>
      <c r="ID3469" s="2"/>
      <c r="IE3469" s="2"/>
      <c r="IF3469" s="2"/>
      <c r="IG3469" s="2"/>
      <c r="IH3469" s="2"/>
      <c r="II3469" s="2"/>
      <c r="IJ3469" s="2"/>
      <c r="IK3469" s="2"/>
      <c r="IL3469" s="2"/>
      <c r="IM3469" s="2"/>
      <c r="IN3469" s="2"/>
      <c r="IO3469" s="2"/>
      <c r="IP3469" s="2"/>
      <c r="IQ3469" s="2"/>
    </row>
    <row r="3470" spans="1:251" s="16" customFormat="1" ht="18.75" customHeight="1" thickBot="1">
      <c r="A3470" s="17"/>
      <c r="B3470" s="144" t="s">
        <v>11</v>
      </c>
      <c r="C3470" s="145"/>
      <c r="D3470" s="145"/>
      <c r="E3470" s="145"/>
      <c r="F3470" s="145"/>
      <c r="G3470" s="145"/>
      <c r="H3470" s="145"/>
      <c r="I3470" s="145"/>
      <c r="J3470" s="145"/>
      <c r="K3470" s="145"/>
      <c r="L3470" s="145"/>
      <c r="M3470" s="145"/>
      <c r="N3470" s="145"/>
      <c r="O3470" s="145"/>
      <c r="P3470" s="145"/>
      <c r="Q3470" s="145"/>
      <c r="R3470" s="145"/>
      <c r="S3470" s="145"/>
      <c r="T3470" s="145"/>
      <c r="U3470" s="145"/>
      <c r="V3470" s="145"/>
      <c r="W3470" s="145"/>
      <c r="X3470" s="145"/>
      <c r="Y3470" s="145"/>
      <c r="Z3470" s="146"/>
      <c r="AA3470" s="147">
        <f>SUM($AA$3469:$AA$3469)</f>
        <v>970</v>
      </c>
      <c r="AB3470" s="148"/>
      <c r="AC3470" s="148"/>
      <c r="AD3470" s="148"/>
      <c r="AE3470" s="148"/>
      <c r="AF3470" s="148"/>
      <c r="AG3470" s="148"/>
      <c r="AH3470" s="148"/>
      <c r="AI3470" s="149"/>
      <c r="AJ3470" s="147">
        <f>SUM($AJ$3469:$AJ$3469)</f>
        <v>970</v>
      </c>
      <c r="AK3470" s="148"/>
      <c r="AL3470" s="148"/>
      <c r="AM3470" s="148"/>
      <c r="AN3470" s="148"/>
      <c r="AO3470" s="148"/>
      <c r="AP3470" s="148"/>
      <c r="AQ3470" s="148"/>
      <c r="AR3470" s="149"/>
      <c r="AS3470" s="150"/>
      <c r="AT3470" s="151"/>
      <c r="AU3470" s="151"/>
      <c r="AV3470" s="151"/>
      <c r="AW3470" s="151"/>
      <c r="AX3470" s="152"/>
      <c r="AY3470" s="2"/>
      <c r="AZ3470" s="2"/>
      <c r="BA3470" s="2"/>
      <c r="BB3470" s="2"/>
      <c r="BC3470" s="2"/>
      <c r="BD3470" s="2"/>
      <c r="BE3470" s="2"/>
      <c r="BF3470" s="2"/>
      <c r="BG3470" s="2"/>
      <c r="BH3470" s="2"/>
      <c r="BI3470" s="2"/>
      <c r="BJ3470" s="2"/>
      <c r="BK3470" s="2"/>
      <c r="BL3470" s="2"/>
      <c r="BM3470" s="2"/>
      <c r="BN3470" s="2"/>
      <c r="BO3470" s="2"/>
      <c r="BP3470" s="2"/>
      <c r="BQ3470" s="2"/>
      <c r="BR3470" s="2"/>
      <c r="BS3470" s="2"/>
      <c r="BT3470" s="2"/>
      <c r="BU3470" s="2"/>
      <c r="BV3470" s="2"/>
      <c r="BW3470" s="2"/>
      <c r="BX3470" s="2"/>
      <c r="BY3470" s="2"/>
      <c r="BZ3470" s="2"/>
      <c r="CA3470" s="2"/>
      <c r="CB3470" s="2"/>
      <c r="CC3470" s="2"/>
      <c r="CD3470" s="2"/>
      <c r="CE3470" s="2"/>
      <c r="CF3470" s="2"/>
      <c r="CG3470" s="2"/>
      <c r="CH3470" s="2"/>
      <c r="CI3470" s="2"/>
      <c r="CJ3470" s="2"/>
      <c r="CK3470" s="2"/>
      <c r="CL3470" s="2"/>
      <c r="CM3470" s="2"/>
      <c r="CN3470" s="2"/>
      <c r="CO3470" s="2"/>
      <c r="CP3470" s="2"/>
      <c r="CQ3470" s="2"/>
      <c r="CR3470" s="2"/>
      <c r="CS3470" s="2"/>
      <c r="CT3470" s="2"/>
      <c r="CU3470" s="2"/>
      <c r="CV3470" s="2"/>
      <c r="CW3470" s="2"/>
      <c r="CX3470" s="2"/>
      <c r="CY3470" s="2"/>
      <c r="CZ3470" s="2"/>
      <c r="DA3470" s="2"/>
      <c r="DB3470" s="2"/>
      <c r="DC3470" s="2"/>
      <c r="DD3470" s="2"/>
      <c r="DE3470" s="2"/>
      <c r="DF3470" s="2"/>
      <c r="DG3470" s="2"/>
      <c r="DH3470" s="2"/>
      <c r="DI3470" s="2"/>
      <c r="DJ3470" s="2"/>
      <c r="DK3470" s="2"/>
      <c r="DL3470" s="2"/>
      <c r="DM3470" s="2"/>
      <c r="DN3470" s="2"/>
      <c r="DO3470" s="2"/>
      <c r="DP3470" s="2"/>
      <c r="DQ3470" s="2"/>
      <c r="DR3470" s="2"/>
      <c r="DS3470" s="2"/>
      <c r="DT3470" s="2"/>
      <c r="DU3470" s="2"/>
      <c r="DV3470" s="2"/>
      <c r="DW3470" s="2"/>
      <c r="DX3470" s="2"/>
      <c r="DY3470" s="2"/>
      <c r="DZ3470" s="2"/>
      <c r="EA3470" s="2"/>
      <c r="EB3470" s="2"/>
      <c r="EC3470" s="2"/>
      <c r="ED3470" s="2"/>
      <c r="EE3470" s="2"/>
      <c r="EF3470" s="2"/>
      <c r="EG3470" s="2"/>
      <c r="EH3470" s="2"/>
      <c r="EI3470" s="2"/>
      <c r="EJ3470" s="2"/>
      <c r="EK3470" s="2"/>
      <c r="EL3470" s="2"/>
      <c r="EM3470" s="2"/>
      <c r="EN3470" s="2"/>
      <c r="EO3470" s="2"/>
      <c r="EP3470" s="2"/>
      <c r="EQ3470" s="2"/>
      <c r="ER3470" s="2"/>
      <c r="ES3470" s="2"/>
      <c r="ET3470" s="2"/>
      <c r="EU3470" s="2"/>
      <c r="EV3470" s="2"/>
      <c r="EW3470" s="2"/>
      <c r="EX3470" s="2"/>
      <c r="EY3470" s="2"/>
      <c r="EZ3470" s="2"/>
      <c r="FA3470" s="2"/>
      <c r="FB3470" s="2"/>
      <c r="FC3470" s="2"/>
      <c r="FD3470" s="2"/>
      <c r="FE3470" s="2"/>
      <c r="FF3470" s="2"/>
      <c r="FG3470" s="2"/>
      <c r="FH3470" s="2"/>
      <c r="FI3470" s="2"/>
      <c r="FJ3470" s="2"/>
      <c r="FK3470" s="2"/>
      <c r="FL3470" s="2"/>
      <c r="FM3470" s="2"/>
      <c r="FN3470" s="2"/>
      <c r="FO3470" s="2"/>
      <c r="FP3470" s="2"/>
      <c r="FQ3470" s="2"/>
      <c r="FR3470" s="2"/>
      <c r="FS3470" s="2"/>
      <c r="FT3470" s="2"/>
      <c r="FU3470" s="2"/>
      <c r="FV3470" s="2"/>
      <c r="FW3470" s="2"/>
      <c r="FX3470" s="2"/>
      <c r="FY3470" s="2"/>
      <c r="FZ3470" s="2"/>
      <c r="GA3470" s="2"/>
      <c r="GB3470" s="2"/>
      <c r="GC3470" s="2"/>
      <c r="GD3470" s="2"/>
      <c r="GE3470" s="2"/>
      <c r="GF3470" s="2"/>
      <c r="GG3470" s="2"/>
      <c r="GH3470" s="2"/>
      <c r="GI3470" s="2"/>
      <c r="GJ3470" s="2"/>
      <c r="GK3470" s="2"/>
      <c r="GL3470" s="2"/>
      <c r="GM3470" s="2"/>
      <c r="GN3470" s="2"/>
      <c r="GO3470" s="2"/>
      <c r="GP3470" s="2"/>
      <c r="GQ3470" s="2"/>
      <c r="GR3470" s="2"/>
      <c r="GS3470" s="2"/>
      <c r="GT3470" s="2"/>
      <c r="GU3470" s="2"/>
      <c r="GV3470" s="2"/>
      <c r="GW3470" s="2"/>
      <c r="GX3470" s="2"/>
      <c r="GY3470" s="2"/>
      <c r="GZ3470" s="2"/>
      <c r="HA3470" s="2"/>
      <c r="HB3470" s="2"/>
      <c r="HC3470" s="2"/>
      <c r="HD3470" s="2"/>
      <c r="HE3470" s="2"/>
      <c r="HF3470" s="2"/>
      <c r="HG3470" s="2"/>
      <c r="HH3470" s="2"/>
      <c r="HI3470" s="2"/>
      <c r="HJ3470" s="2"/>
      <c r="HK3470" s="2"/>
      <c r="HL3470" s="2"/>
      <c r="HM3470" s="2"/>
      <c r="HN3470" s="2"/>
      <c r="HO3470" s="2"/>
      <c r="HP3470" s="2"/>
      <c r="HQ3470" s="2"/>
      <c r="HR3470" s="2"/>
      <c r="HS3470" s="2"/>
      <c r="HT3470" s="2"/>
      <c r="HU3470" s="2"/>
      <c r="HV3470" s="2"/>
      <c r="HW3470" s="2"/>
      <c r="HX3470" s="2"/>
      <c r="HY3470" s="2"/>
      <c r="HZ3470" s="2"/>
      <c r="IA3470" s="2"/>
      <c r="IB3470" s="2"/>
      <c r="IC3470" s="2"/>
      <c r="ID3470" s="2"/>
      <c r="IE3470" s="2"/>
      <c r="IF3470" s="2"/>
      <c r="IG3470" s="2"/>
      <c r="IH3470" s="2"/>
      <c r="II3470" s="2"/>
      <c r="IJ3470" s="2"/>
      <c r="IK3470" s="2"/>
      <c r="IL3470" s="2"/>
      <c r="IM3470" s="2"/>
      <c r="IN3470" s="2"/>
      <c r="IO3470" s="2"/>
      <c r="IP3470" s="2"/>
      <c r="IQ3470" s="2"/>
    </row>
    <row r="3472" spans="1:251" ht="19.2">
      <c r="A3472" s="1" t="s">
        <v>0</v>
      </c>
      <c r="AW3472" s="3"/>
      <c r="AX3472" s="4"/>
      <c r="AY3472" s="3"/>
    </row>
    <row r="3474" spans="1:113" ht="18">
      <c r="B3474" s="115" t="s">
        <v>8</v>
      </c>
      <c r="C3474" s="116"/>
      <c r="D3474" s="116"/>
      <c r="E3474" s="116"/>
      <c r="F3474" s="116"/>
      <c r="G3474" s="116"/>
      <c r="H3474" s="116"/>
      <c r="I3474" s="116"/>
      <c r="J3474" s="116"/>
      <c r="K3474" s="116"/>
      <c r="L3474" s="116"/>
      <c r="M3474" s="116"/>
      <c r="N3474" s="116"/>
      <c r="O3474" s="116"/>
      <c r="P3474" s="116"/>
      <c r="Q3474" s="116"/>
      <c r="R3474" s="116"/>
      <c r="S3474" s="116"/>
      <c r="T3474" s="116"/>
      <c r="U3474" s="116"/>
      <c r="V3474" s="116"/>
      <c r="W3474" s="116"/>
      <c r="X3474" s="116"/>
      <c r="Y3474" s="116"/>
      <c r="Z3474" s="116"/>
      <c r="AA3474" s="116"/>
      <c r="AB3474" s="116"/>
      <c r="AC3474" s="116"/>
      <c r="AD3474" s="116"/>
      <c r="AE3474" s="116"/>
      <c r="AF3474" s="116"/>
      <c r="AG3474" s="116"/>
      <c r="AH3474" s="116"/>
      <c r="AI3474" s="116"/>
      <c r="AJ3474" s="116"/>
      <c r="AK3474" s="116"/>
      <c r="AL3474" s="116"/>
      <c r="AM3474" s="116"/>
      <c r="AN3474" s="116"/>
      <c r="AO3474" s="116"/>
      <c r="AP3474" s="116"/>
      <c r="AQ3474" s="116"/>
      <c r="AR3474" s="116"/>
      <c r="AS3474" s="116"/>
      <c r="AT3474" s="116"/>
      <c r="AU3474" s="116"/>
      <c r="AV3474" s="116"/>
      <c r="AW3474" s="116"/>
      <c r="AX3474" s="116"/>
    </row>
    <row r="3475" spans="1:113">
      <c r="Z3475" s="5"/>
      <c r="AD3475" s="5"/>
      <c r="AE3475" s="5"/>
      <c r="AF3475" s="5"/>
      <c r="AG3475" s="5"/>
      <c r="AH3475" s="5"/>
      <c r="AI3475" s="5"/>
      <c r="AO3475" s="5"/>
    </row>
    <row r="3476" spans="1:113" ht="13.8" thickBot="1">
      <c r="Z3476" s="5"/>
      <c r="AD3476" s="5"/>
      <c r="AE3476" s="5"/>
      <c r="AF3476" s="5"/>
      <c r="AG3476" s="5"/>
      <c r="AH3476" s="5"/>
      <c r="AI3476" s="5"/>
      <c r="AO3476" s="5"/>
      <c r="DI3476" s="6"/>
    </row>
    <row r="3477" spans="1:113" ht="24.75" customHeight="1" thickBot="1">
      <c r="B3477" s="117" t="s">
        <v>1</v>
      </c>
      <c r="C3477" s="118"/>
      <c r="D3477" s="118"/>
      <c r="E3477" s="118"/>
      <c r="F3477" s="118"/>
      <c r="G3477" s="118"/>
      <c r="H3477" s="119" t="s">
        <v>394</v>
      </c>
      <c r="I3477" s="120"/>
      <c r="J3477" s="120"/>
      <c r="K3477" s="120"/>
      <c r="L3477" s="120"/>
      <c r="M3477" s="120"/>
      <c r="N3477" s="120"/>
      <c r="O3477" s="120"/>
      <c r="P3477" s="120"/>
      <c r="Q3477" s="120"/>
      <c r="R3477" s="120"/>
      <c r="S3477" s="120"/>
      <c r="T3477" s="120"/>
      <c r="U3477" s="120"/>
      <c r="V3477" s="120"/>
      <c r="W3477" s="120"/>
      <c r="X3477" s="120"/>
      <c r="Y3477" s="120"/>
      <c r="Z3477" s="120"/>
      <c r="AA3477" s="120"/>
      <c r="AB3477" s="120"/>
      <c r="AC3477" s="120"/>
      <c r="AD3477" s="120"/>
      <c r="AE3477" s="120"/>
      <c r="AF3477" s="120"/>
      <c r="AG3477" s="120"/>
      <c r="AH3477" s="120"/>
      <c r="AI3477" s="120"/>
      <c r="AJ3477" s="120"/>
      <c r="AK3477" s="120"/>
      <c r="AL3477" s="120"/>
      <c r="AM3477" s="120"/>
      <c r="AN3477" s="120"/>
      <c r="AO3477" s="120"/>
      <c r="AP3477" s="120"/>
      <c r="AQ3477" s="120"/>
      <c r="AR3477" s="120"/>
      <c r="AS3477" s="120"/>
      <c r="AT3477" s="120"/>
      <c r="AU3477" s="120"/>
      <c r="AV3477" s="120"/>
      <c r="AW3477" s="120"/>
      <c r="AX3477" s="121"/>
      <c r="DI3477" s="6"/>
    </row>
    <row r="3478" spans="1:113" ht="14.4">
      <c r="B3478" s="7"/>
      <c r="C3478" s="7"/>
      <c r="D3478" s="7"/>
      <c r="E3478" s="7"/>
      <c r="F3478" s="7"/>
      <c r="G3478" s="7"/>
      <c r="H3478" s="8"/>
      <c r="I3478" s="8"/>
      <c r="J3478" s="8"/>
      <c r="K3478" s="8"/>
      <c r="L3478" s="9"/>
      <c r="M3478" s="9"/>
      <c r="N3478" s="9"/>
      <c r="O3478" s="9"/>
      <c r="P3478" s="8"/>
      <c r="Q3478" s="8"/>
      <c r="R3478" s="8"/>
      <c r="S3478" s="8"/>
      <c r="T3478" s="8"/>
      <c r="U3478" s="8"/>
      <c r="V3478" s="10"/>
      <c r="W3478" s="10"/>
      <c r="X3478" s="10"/>
      <c r="Y3478" s="10"/>
      <c r="Z3478" s="10"/>
      <c r="AA3478" s="10"/>
      <c r="AB3478" s="10"/>
      <c r="AC3478" s="10"/>
      <c r="AD3478" s="10"/>
      <c r="AE3478" s="10"/>
      <c r="AF3478" s="10"/>
      <c r="AG3478" s="10"/>
      <c r="AH3478" s="10"/>
      <c r="AI3478" s="10"/>
      <c r="AJ3478" s="10"/>
      <c r="AK3478" s="10"/>
      <c r="AL3478" s="10"/>
      <c r="AM3478" s="10"/>
      <c r="AN3478" s="10"/>
      <c r="AO3478" s="10"/>
      <c r="AP3478" s="10"/>
      <c r="AQ3478" s="10"/>
      <c r="AR3478" s="10"/>
      <c r="AS3478" s="10"/>
      <c r="AT3478" s="10"/>
      <c r="AU3478" s="10"/>
      <c r="AV3478" s="10"/>
      <c r="AW3478" s="10"/>
      <c r="AX3478" s="10"/>
      <c r="DI3478" s="6"/>
    </row>
    <row r="3479" spans="1:113" ht="15" thickBot="1">
      <c r="A3479" s="11"/>
      <c r="B3479" s="10" t="s">
        <v>2</v>
      </c>
      <c r="C3479" s="8"/>
      <c r="D3479" s="8"/>
      <c r="E3479" s="8"/>
      <c r="F3479" s="8"/>
      <c r="G3479" s="8"/>
      <c r="H3479" s="8"/>
      <c r="I3479" s="8"/>
      <c r="J3479" s="8"/>
      <c r="K3479" s="8"/>
      <c r="L3479" s="9"/>
      <c r="M3479" s="9"/>
      <c r="N3479" s="9"/>
      <c r="O3479" s="9"/>
      <c r="P3479" s="8"/>
      <c r="Q3479" s="8"/>
      <c r="R3479" s="8"/>
      <c r="S3479" s="8"/>
      <c r="T3479" s="8"/>
      <c r="U3479" s="8"/>
      <c r="V3479" s="10"/>
      <c r="W3479" s="10"/>
      <c r="X3479" s="10"/>
      <c r="Y3479" s="10"/>
      <c r="Z3479" s="10"/>
      <c r="AA3479" s="10"/>
      <c r="AB3479" s="10"/>
      <c r="AC3479" s="10"/>
      <c r="AD3479" s="10"/>
      <c r="AE3479" s="10"/>
      <c r="AF3479" s="10"/>
      <c r="AG3479" s="10"/>
      <c r="AH3479" s="10"/>
      <c r="AI3479" s="10"/>
      <c r="AJ3479" s="10"/>
      <c r="AK3479" s="10"/>
      <c r="AL3479" s="10"/>
      <c r="AM3479" s="10"/>
      <c r="AN3479" s="10"/>
      <c r="AO3479" s="10"/>
      <c r="AP3479" s="10"/>
      <c r="AQ3479" s="10"/>
      <c r="AR3479" s="10"/>
      <c r="AS3479" s="10"/>
      <c r="AT3479" s="10"/>
      <c r="AU3479" s="10"/>
      <c r="AV3479" s="10"/>
      <c r="AW3479" s="10"/>
      <c r="AX3479" s="10"/>
      <c r="DI3479" s="6"/>
    </row>
    <row r="3480" spans="1:113" ht="14.4">
      <c r="A3480" s="8"/>
      <c r="B3480" s="12"/>
      <c r="C3480" s="7"/>
      <c r="D3480" s="7"/>
      <c r="E3480" s="7"/>
      <c r="F3480" s="7"/>
      <c r="G3480" s="7"/>
      <c r="H3480" s="7"/>
      <c r="I3480" s="7"/>
      <c r="J3480" s="7"/>
      <c r="K3480" s="7"/>
      <c r="L3480" s="13"/>
      <c r="M3480" s="13"/>
      <c r="N3480" s="13"/>
      <c r="O3480" s="13"/>
      <c r="P3480" s="7"/>
      <c r="Q3480" s="7"/>
      <c r="R3480" s="7"/>
      <c r="S3480" s="7"/>
      <c r="T3480" s="7"/>
      <c r="U3480" s="7"/>
      <c r="V3480" s="14"/>
      <c r="W3480" s="14"/>
      <c r="X3480" s="14"/>
      <c r="Y3480" s="14"/>
      <c r="Z3480" s="14"/>
      <c r="AA3480" s="14"/>
      <c r="AB3480" s="14"/>
      <c r="AC3480" s="14"/>
      <c r="AD3480" s="14"/>
      <c r="AE3480" s="14"/>
      <c r="AF3480" s="14"/>
      <c r="AG3480" s="14"/>
      <c r="AH3480" s="14"/>
      <c r="AI3480" s="14"/>
      <c r="AJ3480" s="14"/>
      <c r="AK3480" s="14"/>
      <c r="AL3480" s="14"/>
      <c r="AM3480" s="14"/>
      <c r="AN3480" s="14"/>
      <c r="AO3480" s="14"/>
      <c r="AP3480" s="14"/>
      <c r="AQ3480" s="14"/>
      <c r="AR3480" s="14"/>
      <c r="AS3480" s="14"/>
      <c r="AT3480" s="14"/>
      <c r="AU3480" s="14"/>
      <c r="AV3480" s="14"/>
      <c r="AW3480" s="14"/>
      <c r="AX3480" s="15"/>
    </row>
    <row r="3481" spans="1:113" ht="12" customHeight="1">
      <c r="A3481" s="8"/>
      <c r="B3481" s="122" t="s">
        <v>395</v>
      </c>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4"/>
    </row>
    <row r="3482" spans="1:113" ht="12" customHeight="1">
      <c r="A3482" s="8"/>
      <c r="B3482" s="122"/>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4"/>
    </row>
    <row r="3483" spans="1:113" ht="12" customHeight="1">
      <c r="A3483" s="8"/>
      <c r="B3483" s="122"/>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4"/>
    </row>
    <row r="3484" spans="1:113" ht="12" customHeight="1">
      <c r="A3484" s="8"/>
      <c r="B3484" s="122"/>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4"/>
      <c r="BC3484" s="16"/>
    </row>
    <row r="3485" spans="1:113" ht="12" customHeight="1">
      <c r="A3485" s="8"/>
      <c r="B3485" s="122"/>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4"/>
    </row>
    <row r="3486" spans="1:113" ht="12" customHeight="1">
      <c r="A3486" s="8"/>
      <c r="B3486" s="122"/>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4"/>
    </row>
    <row r="3487" spans="1:113" ht="12" customHeight="1">
      <c r="A3487" s="8"/>
      <c r="B3487" s="122"/>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4"/>
    </row>
    <row r="3488" spans="1:113" ht="15" thickBot="1">
      <c r="A3488" s="17"/>
      <c r="B3488" s="18"/>
      <c r="C3488" s="19"/>
      <c r="D3488" s="19"/>
      <c r="E3488" s="19"/>
      <c r="F3488" s="19"/>
      <c r="G3488" s="19"/>
      <c r="H3488" s="19"/>
      <c r="I3488" s="19"/>
      <c r="J3488" s="19"/>
      <c r="K3488" s="19"/>
      <c r="L3488" s="19"/>
      <c r="M3488" s="19"/>
      <c r="N3488" s="19"/>
      <c r="O3488" s="19"/>
      <c r="P3488" s="19"/>
      <c r="Q3488" s="19"/>
      <c r="R3488" s="19"/>
      <c r="S3488" s="19"/>
      <c r="T3488" s="19"/>
      <c r="U3488" s="19"/>
      <c r="V3488" s="19"/>
      <c r="W3488" s="19"/>
      <c r="X3488" s="19"/>
      <c r="Y3488" s="19"/>
      <c r="Z3488" s="19"/>
      <c r="AA3488" s="19"/>
      <c r="AB3488" s="19"/>
      <c r="AC3488" s="19"/>
      <c r="AD3488" s="19"/>
      <c r="AE3488" s="19"/>
      <c r="AF3488" s="19"/>
      <c r="AG3488" s="19"/>
      <c r="AH3488" s="19"/>
      <c r="AI3488" s="19"/>
      <c r="AJ3488" s="19"/>
      <c r="AK3488" s="19"/>
      <c r="AL3488" s="19"/>
      <c r="AM3488" s="19"/>
      <c r="AN3488" s="19"/>
      <c r="AO3488" s="19"/>
      <c r="AP3488" s="19"/>
      <c r="AQ3488" s="19"/>
      <c r="AR3488" s="19"/>
      <c r="AS3488" s="19"/>
      <c r="AT3488" s="19"/>
      <c r="AU3488" s="19"/>
      <c r="AV3488" s="19"/>
      <c r="AW3488" s="19"/>
      <c r="AX3488" s="20"/>
    </row>
    <row r="3489" spans="1:113">
      <c r="B3489" s="21"/>
    </row>
    <row r="3490" spans="1:113" ht="15" thickBot="1">
      <c r="A3490" s="11"/>
      <c r="B3490" s="10" t="s">
        <v>3</v>
      </c>
      <c r="C3490" s="8"/>
      <c r="D3490" s="8"/>
      <c r="E3490" s="8"/>
      <c r="F3490" s="8"/>
      <c r="G3490" s="8"/>
      <c r="H3490" s="8"/>
      <c r="I3490" s="8"/>
      <c r="J3490" s="8"/>
      <c r="K3490" s="8"/>
      <c r="L3490" s="9"/>
      <c r="M3490" s="9"/>
      <c r="N3490" s="9"/>
      <c r="O3490" s="9"/>
      <c r="P3490" s="8"/>
      <c r="Q3490" s="8"/>
      <c r="R3490" s="8"/>
      <c r="S3490" s="8"/>
      <c r="T3490" s="8"/>
      <c r="U3490" s="8"/>
      <c r="V3490" s="10"/>
      <c r="W3490" s="10"/>
      <c r="X3490" s="10"/>
      <c r="Y3490" s="10"/>
      <c r="Z3490" s="10"/>
      <c r="AA3490" s="10"/>
      <c r="AB3490" s="10"/>
      <c r="AC3490" s="10"/>
      <c r="AD3490" s="10"/>
      <c r="AE3490" s="10"/>
      <c r="AF3490" s="10"/>
      <c r="AG3490" s="10"/>
      <c r="AH3490" s="10"/>
      <c r="AI3490" s="10"/>
      <c r="AJ3490" s="10"/>
      <c r="AK3490" s="10"/>
      <c r="AL3490" s="10"/>
      <c r="AM3490" s="10"/>
      <c r="AN3490" s="10"/>
      <c r="AO3490" s="10"/>
      <c r="AP3490" s="10"/>
      <c r="AQ3490" s="10"/>
      <c r="AR3490" s="10"/>
      <c r="AS3490" s="10"/>
      <c r="AT3490" s="10"/>
      <c r="AU3490" s="10"/>
      <c r="AV3490" s="10"/>
      <c r="AW3490" s="10"/>
      <c r="AX3490" s="10"/>
      <c r="DI3490" s="6"/>
    </row>
    <row r="3491" spans="1:113" ht="14.4">
      <c r="A3491" s="8"/>
      <c r="B3491" s="12"/>
      <c r="C3491" s="7"/>
      <c r="D3491" s="7"/>
      <c r="E3491" s="7"/>
      <c r="F3491" s="7"/>
      <c r="G3491" s="7"/>
      <c r="H3491" s="7"/>
      <c r="I3491" s="7"/>
      <c r="J3491" s="7"/>
      <c r="K3491" s="7"/>
      <c r="L3491" s="13"/>
      <c r="M3491" s="13"/>
      <c r="N3491" s="13"/>
      <c r="O3491" s="13"/>
      <c r="P3491" s="7"/>
      <c r="Q3491" s="7"/>
      <c r="R3491" s="7"/>
      <c r="S3491" s="7"/>
      <c r="T3491" s="7"/>
      <c r="U3491" s="7"/>
      <c r="V3491" s="14"/>
      <c r="W3491" s="14"/>
      <c r="X3491" s="14"/>
      <c r="Y3491" s="14"/>
      <c r="Z3491" s="14"/>
      <c r="AA3491" s="14"/>
      <c r="AB3491" s="14"/>
      <c r="AC3491" s="14"/>
      <c r="AD3491" s="14"/>
      <c r="AE3491" s="14"/>
      <c r="AF3491" s="14"/>
      <c r="AG3491" s="14"/>
      <c r="AH3491" s="14"/>
      <c r="AI3491" s="14"/>
      <c r="AJ3491" s="14"/>
      <c r="AK3491" s="14"/>
      <c r="AL3491" s="14"/>
      <c r="AM3491" s="14"/>
      <c r="AN3491" s="14"/>
      <c r="AO3491" s="14"/>
      <c r="AP3491" s="14"/>
      <c r="AQ3491" s="14"/>
      <c r="AR3491" s="14"/>
      <c r="AS3491" s="14"/>
      <c r="AT3491" s="14"/>
      <c r="AU3491" s="14"/>
      <c r="AV3491" s="14"/>
      <c r="AW3491" s="14"/>
      <c r="AX3491" s="15"/>
    </row>
    <row r="3492" spans="1:113" ht="12" customHeight="1">
      <c r="A3492" s="8"/>
      <c r="B3492" s="122" t="s">
        <v>786</v>
      </c>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4"/>
    </row>
    <row r="3493" spans="1:113" ht="12" customHeight="1">
      <c r="A3493" s="8"/>
      <c r="B3493" s="122"/>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4"/>
    </row>
    <row r="3494" spans="1:113" ht="12" customHeight="1">
      <c r="A3494" s="8"/>
      <c r="B3494" s="122"/>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4"/>
    </row>
    <row r="3495" spans="1:113" ht="12" customHeight="1">
      <c r="A3495" s="8"/>
      <c r="B3495" s="122"/>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4"/>
    </row>
    <row r="3496" spans="1:113" ht="12" customHeight="1">
      <c r="A3496" s="8"/>
      <c r="B3496" s="122"/>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4"/>
    </row>
    <row r="3497" spans="1:113" ht="12" customHeight="1">
      <c r="A3497" s="8"/>
      <c r="B3497" s="122"/>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4"/>
    </row>
    <row r="3498" spans="1:113" ht="12" customHeight="1">
      <c r="A3498" s="8"/>
      <c r="B3498" s="122"/>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4"/>
    </row>
    <row r="3499" spans="1:113" ht="12" customHeight="1">
      <c r="A3499" s="8"/>
      <c r="B3499" s="122"/>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4"/>
    </row>
    <row r="3500" spans="1:113" ht="12" customHeight="1">
      <c r="A3500" s="8"/>
      <c r="B3500" s="122"/>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4"/>
    </row>
    <row r="3501" spans="1:113" ht="12" customHeight="1">
      <c r="A3501" s="8"/>
      <c r="B3501" s="122"/>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4"/>
    </row>
    <row r="3502" spans="1:113" ht="12" customHeight="1">
      <c r="A3502" s="8"/>
      <c r="B3502" s="122"/>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4"/>
    </row>
    <row r="3503" spans="1:113" ht="12" customHeight="1">
      <c r="A3503" s="8"/>
      <c r="B3503" s="122"/>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4"/>
    </row>
    <row r="3504" spans="1:113" ht="12" customHeight="1">
      <c r="A3504" s="8"/>
      <c r="B3504" s="122"/>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4"/>
      <c r="BC3504" s="16"/>
    </row>
    <row r="3505" spans="1:251" ht="12" customHeight="1">
      <c r="A3505" s="8"/>
      <c r="B3505" s="122"/>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4"/>
    </row>
    <row r="3506" spans="1:251" ht="12" customHeight="1">
      <c r="A3506" s="8"/>
      <c r="B3506" s="122"/>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4"/>
    </row>
    <row r="3507" spans="1:251" ht="12" customHeight="1">
      <c r="A3507" s="8"/>
      <c r="B3507" s="122"/>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4"/>
    </row>
    <row r="3508" spans="1:251" ht="15" thickBot="1">
      <c r="A3508" s="17"/>
      <c r="B3508" s="18"/>
      <c r="C3508" s="19"/>
      <c r="D3508" s="19"/>
      <c r="E3508" s="19"/>
      <c r="F3508" s="19"/>
      <c r="G3508" s="19"/>
      <c r="H3508" s="19"/>
      <c r="I3508" s="19"/>
      <c r="J3508" s="19"/>
      <c r="K3508" s="19"/>
      <c r="L3508" s="19"/>
      <c r="M3508" s="19"/>
      <c r="N3508" s="19"/>
      <c r="O3508" s="19"/>
      <c r="P3508" s="19"/>
      <c r="Q3508" s="19"/>
      <c r="R3508" s="19"/>
      <c r="S3508" s="19"/>
      <c r="T3508" s="19"/>
      <c r="U3508" s="19"/>
      <c r="V3508" s="19"/>
      <c r="W3508" s="19"/>
      <c r="X3508" s="19"/>
      <c r="Y3508" s="19"/>
      <c r="Z3508" s="19"/>
      <c r="AA3508" s="19"/>
      <c r="AB3508" s="19"/>
      <c r="AC3508" s="19"/>
      <c r="AD3508" s="19"/>
      <c r="AE3508" s="19"/>
      <c r="AF3508" s="19"/>
      <c r="AG3508" s="19"/>
      <c r="AH3508" s="19"/>
      <c r="AI3508" s="19"/>
      <c r="AJ3508" s="19"/>
      <c r="AK3508" s="19"/>
      <c r="AL3508" s="19"/>
      <c r="AM3508" s="19"/>
      <c r="AN3508" s="19"/>
      <c r="AO3508" s="19"/>
      <c r="AP3508" s="19"/>
      <c r="AQ3508" s="19"/>
      <c r="AR3508" s="19"/>
      <c r="AS3508" s="19"/>
      <c r="AT3508" s="19"/>
      <c r="AU3508" s="19"/>
      <c r="AV3508" s="19"/>
      <c r="AW3508" s="19"/>
      <c r="AX3508" s="20"/>
    </row>
    <row r="3509" spans="1:251">
      <c r="B3509" s="21"/>
    </row>
    <row r="3510" spans="1:251" ht="14.4">
      <c r="B3510" s="10" t="s">
        <v>4</v>
      </c>
      <c r="C3510" s="8"/>
      <c r="D3510" s="8"/>
      <c r="E3510" s="8"/>
      <c r="F3510" s="8"/>
      <c r="G3510" s="8"/>
      <c r="H3510" s="8"/>
      <c r="I3510" s="8"/>
      <c r="J3510" s="8"/>
      <c r="K3510" s="8"/>
      <c r="L3510" s="9"/>
      <c r="M3510" s="9"/>
      <c r="N3510" s="9"/>
      <c r="O3510" s="9"/>
      <c r="P3510" s="8"/>
      <c r="Q3510" s="8"/>
      <c r="R3510" s="8"/>
      <c r="S3510" s="8"/>
      <c r="T3510" s="8"/>
      <c r="U3510" s="8"/>
      <c r="V3510" s="10"/>
      <c r="W3510" s="10"/>
      <c r="X3510" s="10"/>
      <c r="Y3510" s="10"/>
      <c r="Z3510" s="10"/>
      <c r="AA3510" s="10"/>
      <c r="AB3510" s="10"/>
      <c r="AC3510" s="10"/>
      <c r="AD3510" s="10"/>
      <c r="AE3510" s="10"/>
      <c r="AF3510" s="10"/>
      <c r="AG3510" s="10"/>
      <c r="AH3510" s="10"/>
      <c r="AI3510" s="10"/>
      <c r="AJ3510" s="10"/>
      <c r="AK3510" s="10"/>
      <c r="AL3510" s="10"/>
      <c r="AM3510" s="10"/>
      <c r="AN3510" s="10"/>
      <c r="AO3510" s="10"/>
      <c r="AP3510" s="10"/>
      <c r="AQ3510" s="10"/>
      <c r="AR3510" s="10"/>
      <c r="AS3510" s="10"/>
      <c r="AT3510" s="10"/>
      <c r="AU3510" s="10"/>
      <c r="AV3510" s="10"/>
      <c r="AW3510" s="10"/>
      <c r="AX3510" s="10"/>
    </row>
    <row r="3511" spans="1:251" ht="15" thickBot="1">
      <c r="B3511" s="8"/>
      <c r="C3511" s="8"/>
      <c r="D3511" s="8"/>
      <c r="E3511" s="8"/>
      <c r="F3511" s="8"/>
      <c r="G3511" s="8"/>
      <c r="H3511" s="8"/>
      <c r="I3511" s="8"/>
      <c r="J3511" s="8"/>
      <c r="K3511" s="8"/>
      <c r="L3511" s="9"/>
      <c r="M3511" s="9"/>
      <c r="N3511" s="9"/>
      <c r="O3511" s="9"/>
      <c r="P3511" s="8"/>
      <c r="Q3511" s="8"/>
      <c r="R3511" s="8"/>
      <c r="S3511" s="8"/>
      <c r="T3511" s="8"/>
      <c r="U3511" s="8"/>
      <c r="V3511" s="10"/>
      <c r="W3511" s="10"/>
      <c r="X3511" s="10"/>
      <c r="Y3511" s="10"/>
      <c r="Z3511" s="10"/>
      <c r="AA3511" s="10"/>
      <c r="AB3511" s="10"/>
      <c r="AC3511" s="10"/>
      <c r="AD3511" s="10"/>
      <c r="AE3511" s="10"/>
      <c r="AF3511" s="10"/>
      <c r="AG3511" s="10"/>
      <c r="AH3511" s="10"/>
      <c r="AI3511" s="10"/>
      <c r="AJ3511" s="10"/>
      <c r="AK3511" s="10"/>
      <c r="AL3511" s="10"/>
      <c r="AM3511" s="10"/>
      <c r="AN3511" s="10"/>
      <c r="AO3511" s="10"/>
      <c r="AP3511" s="10"/>
      <c r="AQ3511" s="10"/>
      <c r="AR3511" s="10"/>
      <c r="AS3511" s="10"/>
      <c r="AT3511" s="10"/>
      <c r="AU3511" s="10"/>
      <c r="AV3511" s="10"/>
      <c r="AW3511" s="10"/>
      <c r="AX3511" s="22" t="s">
        <v>5</v>
      </c>
    </row>
    <row r="3512" spans="1:251" s="16" customFormat="1" ht="13.5" customHeight="1">
      <c r="A3512" s="8"/>
      <c r="B3512" s="125" t="s">
        <v>6</v>
      </c>
      <c r="C3512" s="126"/>
      <c r="D3512" s="126"/>
      <c r="E3512" s="126"/>
      <c r="F3512" s="126"/>
      <c r="G3512" s="126"/>
      <c r="H3512" s="126"/>
      <c r="I3512" s="126"/>
      <c r="J3512" s="126"/>
      <c r="K3512" s="126"/>
      <c r="L3512" s="126"/>
      <c r="M3512" s="126"/>
      <c r="N3512" s="126"/>
      <c r="O3512" s="126"/>
      <c r="P3512" s="126"/>
      <c r="Q3512" s="126"/>
      <c r="R3512" s="126"/>
      <c r="S3512" s="126"/>
      <c r="T3512" s="126"/>
      <c r="U3512" s="126"/>
      <c r="V3512" s="126"/>
      <c r="W3512" s="126"/>
      <c r="X3512" s="126"/>
      <c r="Y3512" s="126"/>
      <c r="Z3512" s="127"/>
      <c r="AA3512" s="131" t="s">
        <v>9</v>
      </c>
      <c r="AB3512" s="126"/>
      <c r="AC3512" s="126"/>
      <c r="AD3512" s="126"/>
      <c r="AE3512" s="126"/>
      <c r="AF3512" s="126"/>
      <c r="AG3512" s="126"/>
      <c r="AH3512" s="126"/>
      <c r="AI3512" s="127"/>
      <c r="AJ3512" s="131" t="s">
        <v>10</v>
      </c>
      <c r="AK3512" s="126"/>
      <c r="AL3512" s="126"/>
      <c r="AM3512" s="126"/>
      <c r="AN3512" s="126"/>
      <c r="AO3512" s="126"/>
      <c r="AP3512" s="126"/>
      <c r="AQ3512" s="126"/>
      <c r="AR3512" s="127"/>
      <c r="AS3512" s="131" t="s">
        <v>7</v>
      </c>
      <c r="AT3512" s="126"/>
      <c r="AU3512" s="126"/>
      <c r="AV3512" s="126"/>
      <c r="AW3512" s="126"/>
      <c r="AX3512" s="133"/>
      <c r="AY3512" s="2"/>
      <c r="AZ3512" s="2"/>
      <c r="BA3512" s="2"/>
      <c r="BB3512" s="2"/>
      <c r="BC3512" s="2"/>
      <c r="BD3512" s="2"/>
      <c r="BE3512" s="2"/>
      <c r="BF3512" s="2"/>
      <c r="BG3512" s="2"/>
      <c r="BH3512" s="2"/>
      <c r="BI3512" s="2"/>
      <c r="BJ3512" s="2"/>
      <c r="BK3512" s="2"/>
      <c r="BL3512" s="2"/>
      <c r="BM3512" s="2"/>
      <c r="BN3512" s="2"/>
      <c r="BO3512" s="2"/>
      <c r="BP3512" s="2"/>
      <c r="BQ3512" s="2"/>
      <c r="BR3512" s="2"/>
      <c r="BS3512" s="2"/>
      <c r="BT3512" s="2"/>
      <c r="BU3512" s="2"/>
      <c r="BV3512" s="2"/>
      <c r="BW3512" s="2"/>
      <c r="BX3512" s="2"/>
      <c r="BY3512" s="2"/>
      <c r="BZ3512" s="2"/>
      <c r="CA3512" s="2"/>
      <c r="CB3512" s="2"/>
      <c r="CC3512" s="2"/>
      <c r="CD3512" s="2"/>
      <c r="CE3512" s="2"/>
      <c r="CF3512" s="2"/>
      <c r="CG3512" s="2"/>
      <c r="CH3512" s="2"/>
      <c r="CI3512" s="2"/>
      <c r="CJ3512" s="2"/>
      <c r="CK3512" s="2"/>
      <c r="CL3512" s="2"/>
      <c r="CM3512" s="2"/>
      <c r="CN3512" s="2"/>
      <c r="CO3512" s="2"/>
      <c r="CP3512" s="2"/>
      <c r="CQ3512" s="2"/>
      <c r="CR3512" s="2"/>
      <c r="CS3512" s="2"/>
      <c r="CT3512" s="2"/>
      <c r="CU3512" s="2"/>
      <c r="CV3512" s="2"/>
      <c r="CW3512" s="2"/>
      <c r="CX3512" s="2"/>
      <c r="CY3512" s="2"/>
      <c r="CZ3512" s="2"/>
      <c r="DA3512" s="2"/>
      <c r="DB3512" s="2"/>
      <c r="DC3512" s="2"/>
      <c r="DD3512" s="2"/>
      <c r="DE3512" s="2"/>
      <c r="DF3512" s="2"/>
      <c r="DG3512" s="2"/>
      <c r="DH3512" s="2"/>
      <c r="DI3512" s="2"/>
      <c r="DJ3512" s="2"/>
      <c r="DK3512" s="2"/>
      <c r="DL3512" s="2"/>
      <c r="DM3512" s="2"/>
      <c r="DN3512" s="2"/>
      <c r="DO3512" s="2"/>
      <c r="DP3512" s="2"/>
      <c r="DQ3512" s="2"/>
      <c r="DR3512" s="2"/>
      <c r="DS3512" s="2"/>
      <c r="DT3512" s="2"/>
      <c r="DU3512" s="2"/>
      <c r="DV3512" s="2"/>
      <c r="DW3512" s="2"/>
      <c r="DX3512" s="2"/>
      <c r="DY3512" s="2"/>
      <c r="DZ3512" s="2"/>
      <c r="EA3512" s="2"/>
      <c r="EB3512" s="2"/>
      <c r="EC3512" s="2"/>
      <c r="ED3512" s="2"/>
      <c r="EE3512" s="2"/>
      <c r="EF3512" s="2"/>
      <c r="EG3512" s="2"/>
      <c r="EH3512" s="2"/>
      <c r="EI3512" s="2"/>
      <c r="EJ3512" s="2"/>
      <c r="EK3512" s="2"/>
      <c r="EL3512" s="2"/>
      <c r="EM3512" s="2"/>
      <c r="EN3512" s="2"/>
      <c r="EO3512" s="2"/>
      <c r="EP3512" s="2"/>
      <c r="EQ3512" s="2"/>
      <c r="ER3512" s="2"/>
      <c r="ES3512" s="2"/>
      <c r="ET3512" s="2"/>
      <c r="EU3512" s="2"/>
      <c r="EV3512" s="2"/>
      <c r="EW3512" s="2"/>
      <c r="EX3512" s="2"/>
      <c r="EY3512" s="2"/>
      <c r="EZ3512" s="2"/>
      <c r="FA3512" s="2"/>
      <c r="FB3512" s="2"/>
      <c r="FC3512" s="2"/>
      <c r="FD3512" s="2"/>
      <c r="FE3512" s="2"/>
      <c r="FF3512" s="2"/>
      <c r="FG3512" s="2"/>
      <c r="FH3512" s="2"/>
      <c r="FI3512" s="2"/>
      <c r="FJ3512" s="2"/>
      <c r="FK3512" s="2"/>
      <c r="FL3512" s="2"/>
      <c r="FM3512" s="2"/>
      <c r="FN3512" s="2"/>
      <c r="FO3512" s="2"/>
      <c r="FP3512" s="2"/>
      <c r="FQ3512" s="2"/>
      <c r="FR3512" s="2"/>
      <c r="FS3512" s="2"/>
      <c r="FT3512" s="2"/>
      <c r="FU3512" s="2"/>
      <c r="FV3512" s="2"/>
      <c r="FW3512" s="2"/>
      <c r="FX3512" s="2"/>
      <c r="FY3512" s="2"/>
      <c r="FZ3512" s="2"/>
      <c r="GA3512" s="2"/>
      <c r="GB3512" s="2"/>
      <c r="GC3512" s="2"/>
      <c r="GD3512" s="2"/>
      <c r="GE3512" s="2"/>
      <c r="GF3512" s="2"/>
      <c r="GG3512" s="2"/>
      <c r="GH3512" s="2"/>
      <c r="GI3512" s="2"/>
      <c r="GJ3512" s="2"/>
      <c r="GK3512" s="2"/>
      <c r="GL3512" s="2"/>
      <c r="GM3512" s="2"/>
      <c r="GN3512" s="2"/>
      <c r="GO3512" s="2"/>
      <c r="GP3512" s="2"/>
      <c r="GQ3512" s="2"/>
      <c r="GR3512" s="2"/>
      <c r="GS3512" s="2"/>
      <c r="GT3512" s="2"/>
      <c r="GU3512" s="2"/>
      <c r="GV3512" s="2"/>
      <c r="GW3512" s="2"/>
      <c r="GX3512" s="2"/>
      <c r="GY3512" s="2"/>
      <c r="GZ3512" s="2"/>
      <c r="HA3512" s="2"/>
      <c r="HB3512" s="2"/>
      <c r="HC3512" s="2"/>
      <c r="HD3512" s="2"/>
      <c r="HE3512" s="2"/>
      <c r="HF3512" s="2"/>
      <c r="HG3512" s="2"/>
      <c r="HH3512" s="2"/>
      <c r="HI3512" s="2"/>
      <c r="HJ3512" s="2"/>
      <c r="HK3512" s="2"/>
      <c r="HL3512" s="2"/>
      <c r="HM3512" s="2"/>
      <c r="HN3512" s="2"/>
      <c r="HO3512" s="2"/>
      <c r="HP3512" s="2"/>
      <c r="HQ3512" s="2"/>
      <c r="HR3512" s="2"/>
      <c r="HS3512" s="2"/>
      <c r="HT3512" s="2"/>
      <c r="HU3512" s="2"/>
      <c r="HV3512" s="2"/>
      <c r="HW3512" s="2"/>
      <c r="HX3512" s="2"/>
      <c r="HY3512" s="2"/>
      <c r="HZ3512" s="2"/>
      <c r="IA3512" s="2"/>
      <c r="IB3512" s="2"/>
      <c r="IC3512" s="2"/>
      <c r="ID3512" s="2"/>
      <c r="IE3512" s="2"/>
      <c r="IF3512" s="2"/>
      <c r="IG3512" s="2"/>
      <c r="IH3512" s="2"/>
      <c r="II3512" s="2"/>
      <c r="IJ3512" s="2"/>
      <c r="IK3512" s="2"/>
      <c r="IL3512" s="2"/>
      <c r="IM3512" s="2"/>
      <c r="IN3512" s="2"/>
      <c r="IO3512" s="2"/>
      <c r="IP3512" s="2"/>
      <c r="IQ3512" s="2"/>
    </row>
    <row r="3513" spans="1:251" s="16" customFormat="1">
      <c r="A3513" s="8"/>
      <c r="B3513" s="128"/>
      <c r="C3513" s="129"/>
      <c r="D3513" s="129"/>
      <c r="E3513" s="129"/>
      <c r="F3513" s="129"/>
      <c r="G3513" s="129"/>
      <c r="H3513" s="129"/>
      <c r="I3513" s="129"/>
      <c r="J3513" s="129"/>
      <c r="K3513" s="129"/>
      <c r="L3513" s="129"/>
      <c r="M3513" s="129"/>
      <c r="N3513" s="129"/>
      <c r="O3513" s="129"/>
      <c r="P3513" s="129"/>
      <c r="Q3513" s="129"/>
      <c r="R3513" s="129"/>
      <c r="S3513" s="129"/>
      <c r="T3513" s="129"/>
      <c r="U3513" s="129"/>
      <c r="V3513" s="129"/>
      <c r="W3513" s="129"/>
      <c r="X3513" s="129"/>
      <c r="Y3513" s="129"/>
      <c r="Z3513" s="130"/>
      <c r="AA3513" s="132"/>
      <c r="AB3513" s="129"/>
      <c r="AC3513" s="129"/>
      <c r="AD3513" s="129"/>
      <c r="AE3513" s="129"/>
      <c r="AF3513" s="129"/>
      <c r="AG3513" s="129"/>
      <c r="AH3513" s="129"/>
      <c r="AI3513" s="130"/>
      <c r="AJ3513" s="132"/>
      <c r="AK3513" s="129"/>
      <c r="AL3513" s="129"/>
      <c r="AM3513" s="129"/>
      <c r="AN3513" s="129"/>
      <c r="AO3513" s="129"/>
      <c r="AP3513" s="129"/>
      <c r="AQ3513" s="129"/>
      <c r="AR3513" s="130"/>
      <c r="AS3513" s="132"/>
      <c r="AT3513" s="129"/>
      <c r="AU3513" s="129"/>
      <c r="AV3513" s="129"/>
      <c r="AW3513" s="129"/>
      <c r="AX3513" s="134"/>
      <c r="AY3513" s="2"/>
      <c r="AZ3513" s="2"/>
      <c r="BA3513" s="2"/>
      <c r="BB3513" s="23"/>
      <c r="BC3513" s="24"/>
      <c r="BE3513" s="2"/>
      <c r="BF3513" s="2"/>
      <c r="BG3513" s="2"/>
      <c r="BH3513" s="2"/>
      <c r="BI3513" s="2"/>
      <c r="BJ3513" s="2"/>
      <c r="BK3513" s="2"/>
      <c r="BL3513" s="2"/>
      <c r="BM3513" s="2"/>
      <c r="BN3513" s="2"/>
      <c r="BO3513" s="2"/>
      <c r="BP3513" s="2"/>
      <c r="BQ3513" s="2"/>
      <c r="BR3513" s="2"/>
      <c r="BS3513" s="2"/>
      <c r="BT3513" s="2"/>
      <c r="BU3513" s="2"/>
      <c r="BV3513" s="2"/>
      <c r="BW3513" s="2"/>
      <c r="BX3513" s="2"/>
      <c r="BY3513" s="2"/>
      <c r="BZ3513" s="2"/>
      <c r="CA3513" s="2"/>
      <c r="CB3513" s="2"/>
      <c r="CC3513" s="2"/>
      <c r="CD3513" s="2"/>
      <c r="CE3513" s="2"/>
      <c r="CF3513" s="2"/>
      <c r="CG3513" s="2"/>
      <c r="CH3513" s="2"/>
      <c r="CI3513" s="2"/>
      <c r="CJ3513" s="2"/>
      <c r="CK3513" s="2"/>
      <c r="CL3513" s="2"/>
      <c r="CM3513" s="2"/>
      <c r="CN3513" s="2"/>
      <c r="CO3513" s="2"/>
      <c r="CP3513" s="2"/>
      <c r="CQ3513" s="2"/>
      <c r="CR3513" s="2"/>
      <c r="CS3513" s="2"/>
      <c r="CT3513" s="2"/>
      <c r="CU3513" s="2"/>
      <c r="CV3513" s="2"/>
      <c r="CW3513" s="2"/>
      <c r="CX3513" s="2"/>
      <c r="CY3513" s="2"/>
      <c r="CZ3513" s="2"/>
      <c r="DA3513" s="2"/>
      <c r="DB3513" s="2"/>
      <c r="DC3513" s="2"/>
      <c r="DD3513" s="2"/>
      <c r="DE3513" s="2"/>
      <c r="DF3513" s="2"/>
      <c r="DG3513" s="2"/>
      <c r="DH3513" s="2"/>
      <c r="DI3513" s="2"/>
      <c r="DJ3513" s="2"/>
      <c r="DK3513" s="2"/>
      <c r="DL3513" s="2"/>
      <c r="DM3513" s="2"/>
      <c r="DN3513" s="2"/>
      <c r="DO3513" s="2"/>
      <c r="DP3513" s="2"/>
      <c r="DQ3513" s="2"/>
      <c r="DR3513" s="2"/>
      <c r="DS3513" s="2"/>
      <c r="DT3513" s="2"/>
      <c r="DU3513" s="2"/>
      <c r="DV3513" s="2"/>
      <c r="DW3513" s="2"/>
      <c r="DX3513" s="2"/>
      <c r="DY3513" s="2"/>
      <c r="DZ3513" s="2"/>
      <c r="EA3513" s="2"/>
      <c r="EB3513" s="2"/>
      <c r="EC3513" s="2"/>
      <c r="ED3513" s="2"/>
      <c r="EE3513" s="2"/>
      <c r="EF3513" s="2"/>
      <c r="EG3513" s="2"/>
      <c r="EH3513" s="2"/>
      <c r="EI3513" s="2"/>
      <c r="EJ3513" s="2"/>
      <c r="EK3513" s="2"/>
      <c r="EL3513" s="2"/>
      <c r="EM3513" s="2"/>
      <c r="EN3513" s="2"/>
      <c r="EO3513" s="2"/>
      <c r="EP3513" s="2"/>
      <c r="EQ3513" s="2"/>
      <c r="ER3513" s="2"/>
      <c r="ES3513" s="2"/>
      <c r="ET3513" s="2"/>
      <c r="EU3513" s="2"/>
      <c r="EV3513" s="2"/>
      <c r="EW3513" s="2"/>
      <c r="EX3513" s="2"/>
      <c r="EY3513" s="2"/>
      <c r="EZ3513" s="2"/>
      <c r="FA3513" s="2"/>
      <c r="FB3513" s="2"/>
      <c r="FC3513" s="2"/>
      <c r="FD3513" s="2"/>
      <c r="FE3513" s="2"/>
      <c r="FF3513" s="2"/>
      <c r="FG3513" s="2"/>
      <c r="FH3513" s="2"/>
      <c r="FI3513" s="2"/>
      <c r="FJ3513" s="2"/>
      <c r="FK3513" s="2"/>
      <c r="FL3513" s="2"/>
      <c r="FM3513" s="2"/>
      <c r="FN3513" s="2"/>
      <c r="FO3513" s="2"/>
      <c r="FP3513" s="2"/>
      <c r="FQ3513" s="2"/>
      <c r="FR3513" s="2"/>
      <c r="FS3513" s="2"/>
      <c r="FT3513" s="2"/>
      <c r="FU3513" s="2"/>
      <c r="FV3513" s="2"/>
      <c r="FW3513" s="2"/>
      <c r="FX3513" s="2"/>
      <c r="FY3513" s="2"/>
      <c r="FZ3513" s="2"/>
      <c r="GA3513" s="2"/>
      <c r="GB3513" s="2"/>
      <c r="GC3513" s="2"/>
      <c r="GD3513" s="2"/>
      <c r="GE3513" s="2"/>
      <c r="GF3513" s="2"/>
      <c r="GG3513" s="2"/>
      <c r="GH3513" s="2"/>
      <c r="GI3513" s="2"/>
      <c r="GJ3513" s="2"/>
      <c r="GK3513" s="2"/>
      <c r="GL3513" s="2"/>
      <c r="GM3513" s="2"/>
      <c r="GN3513" s="2"/>
      <c r="GO3513" s="2"/>
      <c r="GP3513" s="2"/>
      <c r="GQ3513" s="2"/>
      <c r="GR3513" s="2"/>
      <c r="GS3513" s="2"/>
      <c r="GT3513" s="2"/>
      <c r="GU3513" s="2"/>
      <c r="GV3513" s="2"/>
      <c r="GW3513" s="2"/>
      <c r="GX3513" s="2"/>
      <c r="GY3513" s="2"/>
      <c r="GZ3513" s="2"/>
      <c r="HA3513" s="2"/>
      <c r="HB3513" s="2"/>
      <c r="HC3513" s="2"/>
      <c r="HD3513" s="2"/>
      <c r="HE3513" s="2"/>
      <c r="HF3513" s="2"/>
      <c r="HG3513" s="2"/>
      <c r="HH3513" s="2"/>
      <c r="HI3513" s="2"/>
      <c r="HJ3513" s="2"/>
      <c r="HK3513" s="2"/>
      <c r="HL3513" s="2"/>
      <c r="HM3513" s="2"/>
      <c r="HN3513" s="2"/>
      <c r="HO3513" s="2"/>
      <c r="HP3513" s="2"/>
      <c r="HQ3513" s="2"/>
      <c r="HR3513" s="2"/>
      <c r="HS3513" s="2"/>
      <c r="HT3513" s="2"/>
      <c r="HU3513" s="2"/>
      <c r="HV3513" s="2"/>
      <c r="HW3513" s="2"/>
      <c r="HX3513" s="2"/>
      <c r="HY3513" s="2"/>
      <c r="HZ3513" s="2"/>
      <c r="IA3513" s="2"/>
      <c r="IB3513" s="2"/>
      <c r="IC3513" s="2"/>
      <c r="ID3513" s="2"/>
      <c r="IE3513" s="2"/>
      <c r="IF3513" s="2"/>
      <c r="IG3513" s="2"/>
      <c r="IH3513" s="2"/>
      <c r="II3513" s="2"/>
      <c r="IJ3513" s="2"/>
      <c r="IK3513" s="2"/>
      <c r="IL3513" s="2"/>
      <c r="IM3513" s="2"/>
      <c r="IN3513" s="2"/>
      <c r="IO3513" s="2"/>
      <c r="IP3513" s="2"/>
      <c r="IQ3513" s="2"/>
    </row>
    <row r="3514" spans="1:251" s="16" customFormat="1" ht="18.75" customHeight="1">
      <c r="A3514" s="8"/>
      <c r="B3514" s="25"/>
      <c r="C3514" s="135" t="s">
        <v>393</v>
      </c>
      <c r="D3514" s="136"/>
      <c r="E3514" s="136"/>
      <c r="F3514" s="136"/>
      <c r="G3514" s="136"/>
      <c r="H3514" s="136"/>
      <c r="I3514" s="136"/>
      <c r="J3514" s="136"/>
      <c r="K3514" s="136"/>
      <c r="L3514" s="136"/>
      <c r="M3514" s="136"/>
      <c r="N3514" s="136"/>
      <c r="O3514" s="136"/>
      <c r="P3514" s="136"/>
      <c r="Q3514" s="136"/>
      <c r="R3514" s="136"/>
      <c r="S3514" s="136"/>
      <c r="T3514" s="136"/>
      <c r="U3514" s="136"/>
      <c r="V3514" s="136"/>
      <c r="W3514" s="136"/>
      <c r="X3514" s="136"/>
      <c r="Y3514" s="136"/>
      <c r="Z3514" s="137"/>
      <c r="AA3514" s="138">
        <v>12217</v>
      </c>
      <c r="AB3514" s="139"/>
      <c r="AC3514" s="139"/>
      <c r="AD3514" s="139"/>
      <c r="AE3514" s="139"/>
      <c r="AF3514" s="139"/>
      <c r="AG3514" s="139"/>
      <c r="AH3514" s="139"/>
      <c r="AI3514" s="140"/>
      <c r="AJ3514" s="138">
        <v>12217</v>
      </c>
      <c r="AK3514" s="139"/>
      <c r="AL3514" s="139"/>
      <c r="AM3514" s="139"/>
      <c r="AN3514" s="139"/>
      <c r="AO3514" s="139"/>
      <c r="AP3514" s="139"/>
      <c r="AQ3514" s="139"/>
      <c r="AR3514" s="140"/>
      <c r="AS3514" s="141"/>
      <c r="AT3514" s="142"/>
      <c r="AU3514" s="142"/>
      <c r="AV3514" s="142"/>
      <c r="AW3514" s="142"/>
      <c r="AX3514" s="143"/>
      <c r="AY3514" s="2"/>
      <c r="AZ3514" s="2"/>
      <c r="BA3514" s="2"/>
      <c r="BB3514" s="2"/>
      <c r="BC3514" s="2"/>
      <c r="BD3514" s="2"/>
      <c r="BE3514" s="2"/>
      <c r="BF3514" s="2"/>
      <c r="BG3514" s="2"/>
      <c r="BH3514" s="2"/>
      <c r="BI3514" s="2"/>
      <c r="BJ3514" s="2"/>
      <c r="BK3514" s="2"/>
      <c r="BL3514" s="2"/>
      <c r="BM3514" s="2"/>
      <c r="BN3514" s="2"/>
      <c r="BO3514" s="2"/>
      <c r="BP3514" s="2"/>
      <c r="BQ3514" s="2"/>
      <c r="BR3514" s="2"/>
      <c r="BS3514" s="2"/>
      <c r="BT3514" s="2"/>
      <c r="BU3514" s="2"/>
      <c r="BV3514" s="2"/>
      <c r="BW3514" s="2"/>
      <c r="BX3514" s="2"/>
      <c r="BY3514" s="2"/>
      <c r="BZ3514" s="2"/>
      <c r="CA3514" s="2"/>
      <c r="CB3514" s="2"/>
      <c r="CC3514" s="2"/>
      <c r="CD3514" s="2"/>
      <c r="CE3514" s="2"/>
      <c r="CF3514" s="2"/>
      <c r="CG3514" s="2"/>
      <c r="CH3514" s="2"/>
      <c r="CI3514" s="2"/>
      <c r="CJ3514" s="2"/>
      <c r="CK3514" s="2"/>
      <c r="CL3514" s="2"/>
      <c r="CM3514" s="2"/>
      <c r="CN3514" s="2"/>
      <c r="CO3514" s="2"/>
      <c r="CP3514" s="2"/>
      <c r="CQ3514" s="2"/>
      <c r="CR3514" s="2"/>
      <c r="CS3514" s="2"/>
      <c r="CT3514" s="2"/>
      <c r="CU3514" s="2"/>
      <c r="CV3514" s="2"/>
      <c r="CW3514" s="2"/>
      <c r="CX3514" s="2"/>
      <c r="CY3514" s="2"/>
      <c r="CZ3514" s="2"/>
      <c r="DA3514" s="2"/>
      <c r="DB3514" s="2"/>
      <c r="DC3514" s="2"/>
      <c r="DD3514" s="2"/>
      <c r="DE3514" s="2"/>
      <c r="DF3514" s="2"/>
      <c r="DG3514" s="2"/>
      <c r="DH3514" s="2"/>
      <c r="DI3514" s="2"/>
      <c r="DJ3514" s="2"/>
      <c r="DK3514" s="2"/>
      <c r="DL3514" s="2"/>
      <c r="DM3514" s="2"/>
      <c r="DN3514" s="2"/>
      <c r="DO3514" s="2"/>
      <c r="DP3514" s="2"/>
      <c r="DQ3514" s="2"/>
      <c r="DR3514" s="2"/>
      <c r="DS3514" s="2"/>
      <c r="DT3514" s="2"/>
      <c r="DU3514" s="2"/>
      <c r="DV3514" s="2"/>
      <c r="DW3514" s="2"/>
      <c r="DX3514" s="2"/>
      <c r="DY3514" s="2"/>
      <c r="DZ3514" s="2"/>
      <c r="EA3514" s="2"/>
      <c r="EB3514" s="2"/>
      <c r="EC3514" s="2"/>
      <c r="ED3514" s="2"/>
      <c r="EE3514" s="2"/>
      <c r="EF3514" s="2"/>
      <c r="EG3514" s="2"/>
      <c r="EH3514" s="2"/>
      <c r="EI3514" s="2"/>
      <c r="EJ3514" s="2"/>
      <c r="EK3514" s="2"/>
      <c r="EL3514" s="2"/>
      <c r="EM3514" s="2"/>
      <c r="EN3514" s="2"/>
      <c r="EO3514" s="2"/>
      <c r="EP3514" s="2"/>
      <c r="EQ3514" s="2"/>
      <c r="ER3514" s="2"/>
      <c r="ES3514" s="2"/>
      <c r="ET3514" s="2"/>
      <c r="EU3514" s="2"/>
      <c r="EV3514" s="2"/>
      <c r="EW3514" s="2"/>
      <c r="EX3514" s="2"/>
      <c r="EY3514" s="2"/>
      <c r="EZ3514" s="2"/>
      <c r="FA3514" s="2"/>
      <c r="FB3514" s="2"/>
      <c r="FC3514" s="2"/>
      <c r="FD3514" s="2"/>
      <c r="FE3514" s="2"/>
      <c r="FF3514" s="2"/>
      <c r="FG3514" s="2"/>
      <c r="FH3514" s="2"/>
      <c r="FI3514" s="2"/>
      <c r="FJ3514" s="2"/>
      <c r="FK3514" s="2"/>
      <c r="FL3514" s="2"/>
      <c r="FM3514" s="2"/>
      <c r="FN3514" s="2"/>
      <c r="FO3514" s="2"/>
      <c r="FP3514" s="2"/>
      <c r="FQ3514" s="2"/>
      <c r="FR3514" s="2"/>
      <c r="FS3514" s="2"/>
      <c r="FT3514" s="2"/>
      <c r="FU3514" s="2"/>
      <c r="FV3514" s="2"/>
      <c r="FW3514" s="2"/>
      <c r="FX3514" s="2"/>
      <c r="FY3514" s="2"/>
      <c r="FZ3514" s="2"/>
      <c r="GA3514" s="2"/>
      <c r="GB3514" s="2"/>
      <c r="GC3514" s="2"/>
      <c r="GD3514" s="2"/>
      <c r="GE3514" s="2"/>
      <c r="GF3514" s="2"/>
      <c r="GG3514" s="2"/>
      <c r="GH3514" s="2"/>
      <c r="GI3514" s="2"/>
      <c r="GJ3514" s="2"/>
      <c r="GK3514" s="2"/>
      <c r="GL3514" s="2"/>
      <c r="GM3514" s="2"/>
      <c r="GN3514" s="2"/>
      <c r="GO3514" s="2"/>
      <c r="GP3514" s="2"/>
      <c r="GQ3514" s="2"/>
      <c r="GR3514" s="2"/>
      <c r="GS3514" s="2"/>
      <c r="GT3514" s="2"/>
      <c r="GU3514" s="2"/>
      <c r="GV3514" s="2"/>
      <c r="GW3514" s="2"/>
      <c r="GX3514" s="2"/>
      <c r="GY3514" s="2"/>
      <c r="GZ3514" s="2"/>
      <c r="HA3514" s="2"/>
      <c r="HB3514" s="2"/>
      <c r="HC3514" s="2"/>
      <c r="HD3514" s="2"/>
      <c r="HE3514" s="2"/>
      <c r="HF3514" s="2"/>
      <c r="HG3514" s="2"/>
      <c r="HH3514" s="2"/>
      <c r="HI3514" s="2"/>
      <c r="HJ3514" s="2"/>
      <c r="HK3514" s="2"/>
      <c r="HL3514" s="2"/>
      <c r="HM3514" s="2"/>
      <c r="HN3514" s="2"/>
      <c r="HO3514" s="2"/>
      <c r="HP3514" s="2"/>
      <c r="HQ3514" s="2"/>
      <c r="HR3514" s="2"/>
      <c r="HS3514" s="2"/>
      <c r="HT3514" s="2"/>
      <c r="HU3514" s="2"/>
      <c r="HV3514" s="2"/>
      <c r="HW3514" s="2"/>
      <c r="HX3514" s="2"/>
      <c r="HY3514" s="2"/>
      <c r="HZ3514" s="2"/>
      <c r="IA3514" s="2"/>
      <c r="IB3514" s="2"/>
      <c r="IC3514" s="2"/>
      <c r="ID3514" s="2"/>
      <c r="IE3514" s="2"/>
      <c r="IF3514" s="2"/>
      <c r="IG3514" s="2"/>
      <c r="IH3514" s="2"/>
      <c r="II3514" s="2"/>
      <c r="IJ3514" s="2"/>
      <c r="IK3514" s="2"/>
      <c r="IL3514" s="2"/>
      <c r="IM3514" s="2"/>
      <c r="IN3514" s="2"/>
      <c r="IO3514" s="2"/>
      <c r="IP3514" s="2"/>
      <c r="IQ3514" s="2"/>
    </row>
    <row r="3515" spans="1:251" s="16" customFormat="1" ht="18.75" customHeight="1" thickBot="1">
      <c r="A3515" s="17"/>
      <c r="B3515" s="144" t="s">
        <v>11</v>
      </c>
      <c r="C3515" s="145"/>
      <c r="D3515" s="145"/>
      <c r="E3515" s="145"/>
      <c r="F3515" s="145"/>
      <c r="G3515" s="145"/>
      <c r="H3515" s="145"/>
      <c r="I3515" s="145"/>
      <c r="J3515" s="145"/>
      <c r="K3515" s="145"/>
      <c r="L3515" s="145"/>
      <c r="M3515" s="145"/>
      <c r="N3515" s="145"/>
      <c r="O3515" s="145"/>
      <c r="P3515" s="145"/>
      <c r="Q3515" s="145"/>
      <c r="R3515" s="145"/>
      <c r="S3515" s="145"/>
      <c r="T3515" s="145"/>
      <c r="U3515" s="145"/>
      <c r="V3515" s="145"/>
      <c r="W3515" s="145"/>
      <c r="X3515" s="145"/>
      <c r="Y3515" s="145"/>
      <c r="Z3515" s="146"/>
      <c r="AA3515" s="147">
        <f>SUM($AA$3514:$AA$3514)</f>
        <v>12217</v>
      </c>
      <c r="AB3515" s="148"/>
      <c r="AC3515" s="148"/>
      <c r="AD3515" s="148"/>
      <c r="AE3515" s="148"/>
      <c r="AF3515" s="148"/>
      <c r="AG3515" s="148"/>
      <c r="AH3515" s="148"/>
      <c r="AI3515" s="149"/>
      <c r="AJ3515" s="147">
        <f>SUM($AJ$3514:$AJ$3514)</f>
        <v>12217</v>
      </c>
      <c r="AK3515" s="148"/>
      <c r="AL3515" s="148"/>
      <c r="AM3515" s="148"/>
      <c r="AN3515" s="148"/>
      <c r="AO3515" s="148"/>
      <c r="AP3515" s="148"/>
      <c r="AQ3515" s="148"/>
      <c r="AR3515" s="149"/>
      <c r="AS3515" s="150"/>
      <c r="AT3515" s="151"/>
      <c r="AU3515" s="151"/>
      <c r="AV3515" s="151"/>
      <c r="AW3515" s="151"/>
      <c r="AX3515" s="152"/>
      <c r="AY3515" s="2"/>
      <c r="AZ3515" s="2"/>
      <c r="BA3515" s="2"/>
      <c r="BB3515" s="2"/>
      <c r="BC3515" s="2"/>
      <c r="BD3515" s="2"/>
      <c r="BE3515" s="2"/>
      <c r="BF3515" s="2"/>
      <c r="BG3515" s="2"/>
      <c r="BH3515" s="2"/>
      <c r="BI3515" s="2"/>
      <c r="BJ3515" s="2"/>
      <c r="BK3515" s="2"/>
      <c r="BL3515" s="2"/>
      <c r="BM3515" s="2"/>
      <c r="BN3515" s="2"/>
      <c r="BO3515" s="2"/>
      <c r="BP3515" s="2"/>
      <c r="BQ3515" s="2"/>
      <c r="BR3515" s="2"/>
      <c r="BS3515" s="2"/>
      <c r="BT3515" s="2"/>
      <c r="BU3515" s="2"/>
      <c r="BV3515" s="2"/>
      <c r="BW3515" s="2"/>
      <c r="BX3515" s="2"/>
      <c r="BY3515" s="2"/>
      <c r="BZ3515" s="2"/>
      <c r="CA3515" s="2"/>
      <c r="CB3515" s="2"/>
      <c r="CC3515" s="2"/>
      <c r="CD3515" s="2"/>
      <c r="CE3515" s="2"/>
      <c r="CF3515" s="2"/>
      <c r="CG3515" s="2"/>
      <c r="CH3515" s="2"/>
      <c r="CI3515" s="2"/>
      <c r="CJ3515" s="2"/>
      <c r="CK3515" s="2"/>
      <c r="CL3515" s="2"/>
      <c r="CM3515" s="2"/>
      <c r="CN3515" s="2"/>
      <c r="CO3515" s="2"/>
      <c r="CP3515" s="2"/>
      <c r="CQ3515" s="2"/>
      <c r="CR3515" s="2"/>
      <c r="CS3515" s="2"/>
      <c r="CT3515" s="2"/>
      <c r="CU3515" s="2"/>
      <c r="CV3515" s="2"/>
      <c r="CW3515" s="2"/>
      <c r="CX3515" s="2"/>
      <c r="CY3515" s="2"/>
      <c r="CZ3515" s="2"/>
      <c r="DA3515" s="2"/>
      <c r="DB3515" s="2"/>
      <c r="DC3515" s="2"/>
      <c r="DD3515" s="2"/>
      <c r="DE3515" s="2"/>
      <c r="DF3515" s="2"/>
      <c r="DG3515" s="2"/>
      <c r="DH3515" s="2"/>
      <c r="DI3515" s="2"/>
      <c r="DJ3515" s="2"/>
      <c r="DK3515" s="2"/>
      <c r="DL3515" s="2"/>
      <c r="DM3515" s="2"/>
      <c r="DN3515" s="2"/>
      <c r="DO3515" s="2"/>
      <c r="DP3515" s="2"/>
      <c r="DQ3515" s="2"/>
      <c r="DR3515" s="2"/>
      <c r="DS3515" s="2"/>
      <c r="DT3515" s="2"/>
      <c r="DU3515" s="2"/>
      <c r="DV3515" s="2"/>
      <c r="DW3515" s="2"/>
      <c r="DX3515" s="2"/>
      <c r="DY3515" s="2"/>
      <c r="DZ3515" s="2"/>
      <c r="EA3515" s="2"/>
      <c r="EB3515" s="2"/>
      <c r="EC3515" s="2"/>
      <c r="ED3515" s="2"/>
      <c r="EE3515" s="2"/>
      <c r="EF3515" s="2"/>
      <c r="EG3515" s="2"/>
      <c r="EH3515" s="2"/>
      <c r="EI3515" s="2"/>
      <c r="EJ3515" s="2"/>
      <c r="EK3515" s="2"/>
      <c r="EL3515" s="2"/>
      <c r="EM3515" s="2"/>
      <c r="EN3515" s="2"/>
      <c r="EO3515" s="2"/>
      <c r="EP3515" s="2"/>
      <c r="EQ3515" s="2"/>
      <c r="ER3515" s="2"/>
      <c r="ES3515" s="2"/>
      <c r="ET3515" s="2"/>
      <c r="EU3515" s="2"/>
      <c r="EV3515" s="2"/>
      <c r="EW3515" s="2"/>
      <c r="EX3515" s="2"/>
      <c r="EY3515" s="2"/>
      <c r="EZ3515" s="2"/>
      <c r="FA3515" s="2"/>
      <c r="FB3515" s="2"/>
      <c r="FC3515" s="2"/>
      <c r="FD3515" s="2"/>
      <c r="FE3515" s="2"/>
      <c r="FF3515" s="2"/>
      <c r="FG3515" s="2"/>
      <c r="FH3515" s="2"/>
      <c r="FI3515" s="2"/>
      <c r="FJ3515" s="2"/>
      <c r="FK3515" s="2"/>
      <c r="FL3515" s="2"/>
      <c r="FM3515" s="2"/>
      <c r="FN3515" s="2"/>
      <c r="FO3515" s="2"/>
      <c r="FP3515" s="2"/>
      <c r="FQ3515" s="2"/>
      <c r="FR3515" s="2"/>
      <c r="FS3515" s="2"/>
      <c r="FT3515" s="2"/>
      <c r="FU3515" s="2"/>
      <c r="FV3515" s="2"/>
      <c r="FW3515" s="2"/>
      <c r="FX3515" s="2"/>
      <c r="FY3515" s="2"/>
      <c r="FZ3515" s="2"/>
      <c r="GA3515" s="2"/>
      <c r="GB3515" s="2"/>
      <c r="GC3515" s="2"/>
      <c r="GD3515" s="2"/>
      <c r="GE3515" s="2"/>
      <c r="GF3515" s="2"/>
      <c r="GG3515" s="2"/>
      <c r="GH3515" s="2"/>
      <c r="GI3515" s="2"/>
      <c r="GJ3515" s="2"/>
      <c r="GK3515" s="2"/>
      <c r="GL3515" s="2"/>
      <c r="GM3515" s="2"/>
      <c r="GN3515" s="2"/>
      <c r="GO3515" s="2"/>
      <c r="GP3515" s="2"/>
      <c r="GQ3515" s="2"/>
      <c r="GR3515" s="2"/>
      <c r="GS3515" s="2"/>
      <c r="GT3515" s="2"/>
      <c r="GU3515" s="2"/>
      <c r="GV3515" s="2"/>
      <c r="GW3515" s="2"/>
      <c r="GX3515" s="2"/>
      <c r="GY3515" s="2"/>
      <c r="GZ3515" s="2"/>
      <c r="HA3515" s="2"/>
      <c r="HB3515" s="2"/>
      <c r="HC3515" s="2"/>
      <c r="HD3515" s="2"/>
      <c r="HE3515" s="2"/>
      <c r="HF3515" s="2"/>
      <c r="HG3515" s="2"/>
      <c r="HH3515" s="2"/>
      <c r="HI3515" s="2"/>
      <c r="HJ3515" s="2"/>
      <c r="HK3515" s="2"/>
      <c r="HL3515" s="2"/>
      <c r="HM3515" s="2"/>
      <c r="HN3515" s="2"/>
      <c r="HO3515" s="2"/>
      <c r="HP3515" s="2"/>
      <c r="HQ3515" s="2"/>
      <c r="HR3515" s="2"/>
      <c r="HS3515" s="2"/>
      <c r="HT3515" s="2"/>
      <c r="HU3515" s="2"/>
      <c r="HV3515" s="2"/>
      <c r="HW3515" s="2"/>
      <c r="HX3515" s="2"/>
      <c r="HY3515" s="2"/>
      <c r="HZ3515" s="2"/>
      <c r="IA3515" s="2"/>
      <c r="IB3515" s="2"/>
      <c r="IC3515" s="2"/>
      <c r="ID3515" s="2"/>
      <c r="IE3515" s="2"/>
      <c r="IF3515" s="2"/>
      <c r="IG3515" s="2"/>
      <c r="IH3515" s="2"/>
      <c r="II3515" s="2"/>
      <c r="IJ3515" s="2"/>
      <c r="IK3515" s="2"/>
      <c r="IL3515" s="2"/>
      <c r="IM3515" s="2"/>
      <c r="IN3515" s="2"/>
      <c r="IO3515" s="2"/>
      <c r="IP3515" s="2"/>
      <c r="IQ3515" s="2"/>
    </row>
    <row r="3517" spans="1:251" ht="19.2">
      <c r="A3517" s="1" t="s">
        <v>0</v>
      </c>
      <c r="AW3517" s="3"/>
      <c r="AX3517" s="4"/>
      <c r="AY3517" s="3"/>
    </row>
    <row r="3519" spans="1:251" ht="18">
      <c r="B3519" s="115" t="s">
        <v>8</v>
      </c>
      <c r="C3519" s="116"/>
      <c r="D3519" s="116"/>
      <c r="E3519" s="116"/>
      <c r="F3519" s="116"/>
      <c r="G3519" s="116"/>
      <c r="H3519" s="116"/>
      <c r="I3519" s="116"/>
      <c r="J3519" s="116"/>
      <c r="K3519" s="116"/>
      <c r="L3519" s="116"/>
      <c r="M3519" s="116"/>
      <c r="N3519" s="116"/>
      <c r="O3519" s="116"/>
      <c r="P3519" s="116"/>
      <c r="Q3519" s="116"/>
      <c r="R3519" s="116"/>
      <c r="S3519" s="116"/>
      <c r="T3519" s="116"/>
      <c r="U3519" s="116"/>
      <c r="V3519" s="116"/>
      <c r="W3519" s="116"/>
      <c r="X3519" s="116"/>
      <c r="Y3519" s="116"/>
      <c r="Z3519" s="116"/>
      <c r="AA3519" s="116"/>
      <c r="AB3519" s="116"/>
      <c r="AC3519" s="116"/>
      <c r="AD3519" s="116"/>
      <c r="AE3519" s="116"/>
      <c r="AF3519" s="116"/>
      <c r="AG3519" s="116"/>
      <c r="AH3519" s="116"/>
      <c r="AI3519" s="116"/>
      <c r="AJ3519" s="116"/>
      <c r="AK3519" s="116"/>
      <c r="AL3519" s="116"/>
      <c r="AM3519" s="116"/>
      <c r="AN3519" s="116"/>
      <c r="AO3519" s="116"/>
      <c r="AP3519" s="116"/>
      <c r="AQ3519" s="116"/>
      <c r="AR3519" s="116"/>
      <c r="AS3519" s="116"/>
      <c r="AT3519" s="116"/>
      <c r="AU3519" s="116"/>
      <c r="AV3519" s="116"/>
      <c r="AW3519" s="116"/>
      <c r="AX3519" s="116"/>
    </row>
    <row r="3520" spans="1:251">
      <c r="Z3520" s="5"/>
      <c r="AD3520" s="5"/>
      <c r="AE3520" s="5"/>
      <c r="AF3520" s="5"/>
      <c r="AG3520" s="5"/>
      <c r="AH3520" s="5"/>
      <c r="AI3520" s="5"/>
      <c r="AO3520" s="5"/>
    </row>
    <row r="3521" spans="1:113" ht="13.8" thickBot="1">
      <c r="Z3521" s="5"/>
      <c r="AD3521" s="5"/>
      <c r="AE3521" s="5"/>
      <c r="AF3521" s="5"/>
      <c r="AG3521" s="5"/>
      <c r="AH3521" s="5"/>
      <c r="AI3521" s="5"/>
      <c r="AO3521" s="5"/>
      <c r="DI3521" s="6"/>
    </row>
    <row r="3522" spans="1:113" ht="24.75" customHeight="1" thickBot="1">
      <c r="B3522" s="117" t="s">
        <v>1</v>
      </c>
      <c r="C3522" s="118"/>
      <c r="D3522" s="118"/>
      <c r="E3522" s="118"/>
      <c r="F3522" s="118"/>
      <c r="G3522" s="118"/>
      <c r="H3522" s="119" t="s">
        <v>397</v>
      </c>
      <c r="I3522" s="120"/>
      <c r="J3522" s="120"/>
      <c r="K3522" s="120"/>
      <c r="L3522" s="120"/>
      <c r="M3522" s="120"/>
      <c r="N3522" s="120"/>
      <c r="O3522" s="120"/>
      <c r="P3522" s="120"/>
      <c r="Q3522" s="120"/>
      <c r="R3522" s="120"/>
      <c r="S3522" s="120"/>
      <c r="T3522" s="120"/>
      <c r="U3522" s="120"/>
      <c r="V3522" s="120"/>
      <c r="W3522" s="120"/>
      <c r="X3522" s="120"/>
      <c r="Y3522" s="120"/>
      <c r="Z3522" s="120"/>
      <c r="AA3522" s="120"/>
      <c r="AB3522" s="120"/>
      <c r="AC3522" s="120"/>
      <c r="AD3522" s="120"/>
      <c r="AE3522" s="120"/>
      <c r="AF3522" s="120"/>
      <c r="AG3522" s="120"/>
      <c r="AH3522" s="120"/>
      <c r="AI3522" s="120"/>
      <c r="AJ3522" s="120"/>
      <c r="AK3522" s="120"/>
      <c r="AL3522" s="120"/>
      <c r="AM3522" s="120"/>
      <c r="AN3522" s="120"/>
      <c r="AO3522" s="120"/>
      <c r="AP3522" s="120"/>
      <c r="AQ3522" s="120"/>
      <c r="AR3522" s="120"/>
      <c r="AS3522" s="120"/>
      <c r="AT3522" s="120"/>
      <c r="AU3522" s="120"/>
      <c r="AV3522" s="120"/>
      <c r="AW3522" s="120"/>
      <c r="AX3522" s="121"/>
      <c r="DI3522" s="6"/>
    </row>
    <row r="3523" spans="1:113" ht="14.4">
      <c r="B3523" s="7"/>
      <c r="C3523" s="7"/>
      <c r="D3523" s="7"/>
      <c r="E3523" s="7"/>
      <c r="F3523" s="7"/>
      <c r="G3523" s="7"/>
      <c r="H3523" s="8"/>
      <c r="I3523" s="8"/>
      <c r="J3523" s="8"/>
      <c r="K3523" s="8"/>
      <c r="L3523" s="9"/>
      <c r="M3523" s="9"/>
      <c r="N3523" s="9"/>
      <c r="O3523" s="9"/>
      <c r="P3523" s="8"/>
      <c r="Q3523" s="8"/>
      <c r="R3523" s="8"/>
      <c r="S3523" s="8"/>
      <c r="T3523" s="8"/>
      <c r="U3523" s="8"/>
      <c r="V3523" s="10"/>
      <c r="W3523" s="10"/>
      <c r="X3523" s="10"/>
      <c r="Y3523" s="10"/>
      <c r="Z3523" s="10"/>
      <c r="AA3523" s="10"/>
      <c r="AB3523" s="10"/>
      <c r="AC3523" s="10"/>
      <c r="AD3523" s="10"/>
      <c r="AE3523" s="10"/>
      <c r="AF3523" s="10"/>
      <c r="AG3523" s="10"/>
      <c r="AH3523" s="10"/>
      <c r="AI3523" s="10"/>
      <c r="AJ3523" s="10"/>
      <c r="AK3523" s="10"/>
      <c r="AL3523" s="10"/>
      <c r="AM3523" s="10"/>
      <c r="AN3523" s="10"/>
      <c r="AO3523" s="10"/>
      <c r="AP3523" s="10"/>
      <c r="AQ3523" s="10"/>
      <c r="AR3523" s="10"/>
      <c r="AS3523" s="10"/>
      <c r="AT3523" s="10"/>
      <c r="AU3523" s="10"/>
      <c r="AV3523" s="10"/>
      <c r="AW3523" s="10"/>
      <c r="AX3523" s="10"/>
      <c r="DI3523" s="6"/>
    </row>
    <row r="3524" spans="1:113" ht="15" thickBot="1">
      <c r="A3524" s="11"/>
      <c r="B3524" s="10" t="s">
        <v>2</v>
      </c>
      <c r="C3524" s="8"/>
      <c r="D3524" s="8"/>
      <c r="E3524" s="8"/>
      <c r="F3524" s="8"/>
      <c r="G3524" s="8"/>
      <c r="H3524" s="8"/>
      <c r="I3524" s="8"/>
      <c r="J3524" s="8"/>
      <c r="K3524" s="8"/>
      <c r="L3524" s="9"/>
      <c r="M3524" s="9"/>
      <c r="N3524" s="9"/>
      <c r="O3524" s="9"/>
      <c r="P3524" s="8"/>
      <c r="Q3524" s="8"/>
      <c r="R3524" s="8"/>
      <c r="S3524" s="8"/>
      <c r="T3524" s="8"/>
      <c r="U3524" s="8"/>
      <c r="V3524" s="10"/>
      <c r="W3524" s="10"/>
      <c r="X3524" s="10"/>
      <c r="Y3524" s="10"/>
      <c r="Z3524" s="10"/>
      <c r="AA3524" s="10"/>
      <c r="AB3524" s="10"/>
      <c r="AC3524" s="10"/>
      <c r="AD3524" s="10"/>
      <c r="AE3524" s="10"/>
      <c r="AF3524" s="10"/>
      <c r="AG3524" s="10"/>
      <c r="AH3524" s="10"/>
      <c r="AI3524" s="10"/>
      <c r="AJ3524" s="10"/>
      <c r="AK3524" s="10"/>
      <c r="AL3524" s="10"/>
      <c r="AM3524" s="10"/>
      <c r="AN3524" s="10"/>
      <c r="AO3524" s="10"/>
      <c r="AP3524" s="10"/>
      <c r="AQ3524" s="10"/>
      <c r="AR3524" s="10"/>
      <c r="AS3524" s="10"/>
      <c r="AT3524" s="10"/>
      <c r="AU3524" s="10"/>
      <c r="AV3524" s="10"/>
      <c r="AW3524" s="10"/>
      <c r="AX3524" s="10"/>
      <c r="DI3524" s="6"/>
    </row>
    <row r="3525" spans="1:113" ht="14.4">
      <c r="A3525" s="8"/>
      <c r="B3525" s="12"/>
      <c r="C3525" s="7"/>
      <c r="D3525" s="7"/>
      <c r="E3525" s="7"/>
      <c r="F3525" s="7"/>
      <c r="G3525" s="7"/>
      <c r="H3525" s="7"/>
      <c r="I3525" s="7"/>
      <c r="J3525" s="7"/>
      <c r="K3525" s="7"/>
      <c r="L3525" s="13"/>
      <c r="M3525" s="13"/>
      <c r="N3525" s="13"/>
      <c r="O3525" s="13"/>
      <c r="P3525" s="7"/>
      <c r="Q3525" s="7"/>
      <c r="R3525" s="7"/>
      <c r="S3525" s="7"/>
      <c r="T3525" s="7"/>
      <c r="U3525" s="7"/>
      <c r="V3525" s="14"/>
      <c r="W3525" s="14"/>
      <c r="X3525" s="14"/>
      <c r="Y3525" s="14"/>
      <c r="Z3525" s="14"/>
      <c r="AA3525" s="14"/>
      <c r="AB3525" s="14"/>
      <c r="AC3525" s="14"/>
      <c r="AD3525" s="14"/>
      <c r="AE3525" s="14"/>
      <c r="AF3525" s="14"/>
      <c r="AG3525" s="14"/>
      <c r="AH3525" s="14"/>
      <c r="AI3525" s="14"/>
      <c r="AJ3525" s="14"/>
      <c r="AK3525" s="14"/>
      <c r="AL3525" s="14"/>
      <c r="AM3525" s="14"/>
      <c r="AN3525" s="14"/>
      <c r="AO3525" s="14"/>
      <c r="AP3525" s="14"/>
      <c r="AQ3525" s="14"/>
      <c r="AR3525" s="14"/>
      <c r="AS3525" s="14"/>
      <c r="AT3525" s="14"/>
      <c r="AU3525" s="14"/>
      <c r="AV3525" s="14"/>
      <c r="AW3525" s="14"/>
      <c r="AX3525" s="15"/>
    </row>
    <row r="3526" spans="1:113" ht="12" customHeight="1">
      <c r="A3526" s="8"/>
      <c r="B3526" s="122" t="s">
        <v>398</v>
      </c>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4"/>
    </row>
    <row r="3527" spans="1:113" ht="12" customHeight="1">
      <c r="A3527" s="8"/>
      <c r="B3527" s="122"/>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4"/>
      <c r="BC3527" s="16"/>
    </row>
    <row r="3528" spans="1:113" ht="12" customHeight="1">
      <c r="A3528" s="8"/>
      <c r="B3528" s="122"/>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4"/>
    </row>
    <row r="3529" spans="1:113" ht="12" customHeight="1">
      <c r="A3529" s="8"/>
      <c r="B3529" s="122"/>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4"/>
    </row>
    <row r="3530" spans="1:113" ht="12" customHeight="1">
      <c r="A3530" s="8"/>
      <c r="B3530" s="122"/>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4"/>
    </row>
    <row r="3531" spans="1:113" ht="15" thickBot="1">
      <c r="A3531" s="17"/>
      <c r="B3531" s="18"/>
      <c r="C3531" s="19"/>
      <c r="D3531" s="19"/>
      <c r="E3531" s="19"/>
      <c r="F3531" s="19"/>
      <c r="G3531" s="19"/>
      <c r="H3531" s="19"/>
      <c r="I3531" s="19"/>
      <c r="J3531" s="19"/>
      <c r="K3531" s="19"/>
      <c r="L3531" s="19"/>
      <c r="M3531" s="19"/>
      <c r="N3531" s="19"/>
      <c r="O3531" s="19"/>
      <c r="P3531" s="19"/>
      <c r="Q3531" s="19"/>
      <c r="R3531" s="19"/>
      <c r="S3531" s="19"/>
      <c r="T3531" s="19"/>
      <c r="U3531" s="19"/>
      <c r="V3531" s="19"/>
      <c r="W3531" s="19"/>
      <c r="X3531" s="19"/>
      <c r="Y3531" s="19"/>
      <c r="Z3531" s="19"/>
      <c r="AA3531" s="19"/>
      <c r="AB3531" s="19"/>
      <c r="AC3531" s="19"/>
      <c r="AD3531" s="19"/>
      <c r="AE3531" s="19"/>
      <c r="AF3531" s="19"/>
      <c r="AG3531" s="19"/>
      <c r="AH3531" s="19"/>
      <c r="AI3531" s="19"/>
      <c r="AJ3531" s="19"/>
      <c r="AK3531" s="19"/>
      <c r="AL3531" s="19"/>
      <c r="AM3531" s="19"/>
      <c r="AN3531" s="19"/>
      <c r="AO3531" s="19"/>
      <c r="AP3531" s="19"/>
      <c r="AQ3531" s="19"/>
      <c r="AR3531" s="19"/>
      <c r="AS3531" s="19"/>
      <c r="AT3531" s="19"/>
      <c r="AU3531" s="19"/>
      <c r="AV3531" s="19"/>
      <c r="AW3531" s="19"/>
      <c r="AX3531" s="20"/>
    </row>
    <row r="3532" spans="1:113">
      <c r="B3532" s="21"/>
    </row>
    <row r="3533" spans="1:113" ht="15" thickBot="1">
      <c r="A3533" s="11"/>
      <c r="B3533" s="10" t="s">
        <v>3</v>
      </c>
      <c r="C3533" s="8"/>
      <c r="D3533" s="8"/>
      <c r="E3533" s="8"/>
      <c r="F3533" s="8"/>
      <c r="G3533" s="8"/>
      <c r="H3533" s="8"/>
      <c r="I3533" s="8"/>
      <c r="J3533" s="8"/>
      <c r="K3533" s="8"/>
      <c r="L3533" s="9"/>
      <c r="M3533" s="9"/>
      <c r="N3533" s="9"/>
      <c r="O3533" s="9"/>
      <c r="P3533" s="8"/>
      <c r="Q3533" s="8"/>
      <c r="R3533" s="8"/>
      <c r="S3533" s="8"/>
      <c r="T3533" s="8"/>
      <c r="U3533" s="8"/>
      <c r="V3533" s="10"/>
      <c r="W3533" s="10"/>
      <c r="X3533" s="10"/>
      <c r="Y3533" s="10"/>
      <c r="Z3533" s="10"/>
      <c r="AA3533" s="10"/>
      <c r="AB3533" s="10"/>
      <c r="AC3533" s="10"/>
      <c r="AD3533" s="10"/>
      <c r="AE3533" s="10"/>
      <c r="AF3533" s="10"/>
      <c r="AG3533" s="10"/>
      <c r="AH3533" s="10"/>
      <c r="AI3533" s="10"/>
      <c r="AJ3533" s="10"/>
      <c r="AK3533" s="10"/>
      <c r="AL3533" s="10"/>
      <c r="AM3533" s="10"/>
      <c r="AN3533" s="10"/>
      <c r="AO3533" s="10"/>
      <c r="AP3533" s="10"/>
      <c r="AQ3533" s="10"/>
      <c r="AR3533" s="10"/>
      <c r="AS3533" s="10"/>
      <c r="AT3533" s="10"/>
      <c r="AU3533" s="10"/>
      <c r="AV3533" s="10"/>
      <c r="AW3533" s="10"/>
      <c r="AX3533" s="10"/>
      <c r="DI3533" s="6"/>
    </row>
    <row r="3534" spans="1:113" ht="14.4">
      <c r="A3534" s="8"/>
      <c r="B3534" s="12"/>
      <c r="C3534" s="7"/>
      <c r="D3534" s="7"/>
      <c r="E3534" s="7"/>
      <c r="F3534" s="7"/>
      <c r="G3534" s="7"/>
      <c r="H3534" s="7"/>
      <c r="I3534" s="7"/>
      <c r="J3534" s="7"/>
      <c r="K3534" s="7"/>
      <c r="L3534" s="13"/>
      <c r="M3534" s="13"/>
      <c r="N3534" s="13"/>
      <c r="O3534" s="13"/>
      <c r="P3534" s="7"/>
      <c r="Q3534" s="7"/>
      <c r="R3534" s="7"/>
      <c r="S3534" s="7"/>
      <c r="T3534" s="7"/>
      <c r="U3534" s="7"/>
      <c r="V3534" s="14"/>
      <c r="W3534" s="14"/>
      <c r="X3534" s="14"/>
      <c r="Y3534" s="14"/>
      <c r="Z3534" s="14"/>
      <c r="AA3534" s="14"/>
      <c r="AB3534" s="14"/>
      <c r="AC3534" s="14"/>
      <c r="AD3534" s="14"/>
      <c r="AE3534" s="14"/>
      <c r="AF3534" s="14"/>
      <c r="AG3534" s="14"/>
      <c r="AH3534" s="14"/>
      <c r="AI3534" s="14"/>
      <c r="AJ3534" s="14"/>
      <c r="AK3534" s="14"/>
      <c r="AL3534" s="14"/>
      <c r="AM3534" s="14"/>
      <c r="AN3534" s="14"/>
      <c r="AO3534" s="14"/>
      <c r="AP3534" s="14"/>
      <c r="AQ3534" s="14"/>
      <c r="AR3534" s="14"/>
      <c r="AS3534" s="14"/>
      <c r="AT3534" s="14"/>
      <c r="AU3534" s="14"/>
      <c r="AV3534" s="14"/>
      <c r="AW3534" s="14"/>
      <c r="AX3534" s="15"/>
    </row>
    <row r="3535" spans="1:113" ht="12" customHeight="1">
      <c r="A3535" s="8"/>
      <c r="B3535" s="122" t="s">
        <v>399</v>
      </c>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4"/>
    </row>
    <row r="3536" spans="1:113" ht="12" customHeight="1">
      <c r="A3536" s="8"/>
      <c r="B3536" s="122"/>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4"/>
      <c r="BC3536" s="16"/>
    </row>
    <row r="3537" spans="1:251" ht="12" customHeight="1">
      <c r="A3537" s="8"/>
      <c r="B3537" s="122"/>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4"/>
    </row>
    <row r="3538" spans="1:251" ht="12" customHeight="1">
      <c r="A3538" s="8"/>
      <c r="B3538" s="122"/>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4"/>
    </row>
    <row r="3539" spans="1:251" ht="12" customHeight="1">
      <c r="A3539" s="8"/>
      <c r="B3539" s="122"/>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4"/>
    </row>
    <row r="3540" spans="1:251" ht="15" thickBot="1">
      <c r="A3540" s="17"/>
      <c r="B3540" s="18"/>
      <c r="C3540" s="19"/>
      <c r="D3540" s="19"/>
      <c r="E3540" s="19"/>
      <c r="F3540" s="19"/>
      <c r="G3540" s="19"/>
      <c r="H3540" s="19"/>
      <c r="I3540" s="19"/>
      <c r="J3540" s="19"/>
      <c r="K3540" s="19"/>
      <c r="L3540" s="19"/>
      <c r="M3540" s="19"/>
      <c r="N3540" s="19"/>
      <c r="O3540" s="19"/>
      <c r="P3540" s="19"/>
      <c r="Q3540" s="19"/>
      <c r="R3540" s="19"/>
      <c r="S3540" s="19"/>
      <c r="T3540" s="19"/>
      <c r="U3540" s="19"/>
      <c r="V3540" s="19"/>
      <c r="W3540" s="19"/>
      <c r="X3540" s="19"/>
      <c r="Y3540" s="19"/>
      <c r="Z3540" s="19"/>
      <c r="AA3540" s="19"/>
      <c r="AB3540" s="19"/>
      <c r="AC3540" s="19"/>
      <c r="AD3540" s="19"/>
      <c r="AE3540" s="19"/>
      <c r="AF3540" s="19"/>
      <c r="AG3540" s="19"/>
      <c r="AH3540" s="19"/>
      <c r="AI3540" s="19"/>
      <c r="AJ3540" s="19"/>
      <c r="AK3540" s="19"/>
      <c r="AL3540" s="19"/>
      <c r="AM3540" s="19"/>
      <c r="AN3540" s="19"/>
      <c r="AO3540" s="19"/>
      <c r="AP3540" s="19"/>
      <c r="AQ3540" s="19"/>
      <c r="AR3540" s="19"/>
      <c r="AS3540" s="19"/>
      <c r="AT3540" s="19"/>
      <c r="AU3540" s="19"/>
      <c r="AV3540" s="19"/>
      <c r="AW3540" s="19"/>
      <c r="AX3540" s="20"/>
    </row>
    <row r="3541" spans="1:251">
      <c r="B3541" s="21"/>
    </row>
    <row r="3542" spans="1:251" ht="14.4">
      <c r="B3542" s="10" t="s">
        <v>4</v>
      </c>
      <c r="C3542" s="8"/>
      <c r="D3542" s="8"/>
      <c r="E3542" s="8"/>
      <c r="F3542" s="8"/>
      <c r="G3542" s="8"/>
      <c r="H3542" s="8"/>
      <c r="I3542" s="8"/>
      <c r="J3542" s="8"/>
      <c r="K3542" s="8"/>
      <c r="L3542" s="9"/>
      <c r="M3542" s="9"/>
      <c r="N3542" s="9"/>
      <c r="O3542" s="9"/>
      <c r="P3542" s="8"/>
      <c r="Q3542" s="8"/>
      <c r="R3542" s="8"/>
      <c r="S3542" s="8"/>
      <c r="T3542" s="8"/>
      <c r="U3542" s="8"/>
      <c r="V3542" s="10"/>
      <c r="W3542" s="10"/>
      <c r="X3542" s="10"/>
      <c r="Y3542" s="10"/>
      <c r="Z3542" s="10"/>
      <c r="AA3542" s="10"/>
      <c r="AB3542" s="10"/>
      <c r="AC3542" s="10"/>
      <c r="AD3542" s="10"/>
      <c r="AE3542" s="10"/>
      <c r="AF3542" s="10"/>
      <c r="AG3542" s="10"/>
      <c r="AH3542" s="10"/>
      <c r="AI3542" s="10"/>
      <c r="AJ3542" s="10"/>
      <c r="AK3542" s="10"/>
      <c r="AL3542" s="10"/>
      <c r="AM3542" s="10"/>
      <c r="AN3542" s="10"/>
      <c r="AO3542" s="10"/>
      <c r="AP3542" s="10"/>
      <c r="AQ3542" s="10"/>
      <c r="AR3542" s="10"/>
      <c r="AS3542" s="10"/>
      <c r="AT3542" s="10"/>
      <c r="AU3542" s="10"/>
      <c r="AV3542" s="10"/>
      <c r="AW3542" s="10"/>
      <c r="AX3542" s="10"/>
    </row>
    <row r="3543" spans="1:251" ht="15" thickBot="1">
      <c r="B3543" s="8"/>
      <c r="C3543" s="8"/>
      <c r="D3543" s="8"/>
      <c r="E3543" s="8"/>
      <c r="F3543" s="8"/>
      <c r="G3543" s="8"/>
      <c r="H3543" s="8"/>
      <c r="I3543" s="8"/>
      <c r="J3543" s="8"/>
      <c r="K3543" s="8"/>
      <c r="L3543" s="9"/>
      <c r="M3543" s="9"/>
      <c r="N3543" s="9"/>
      <c r="O3543" s="9"/>
      <c r="P3543" s="8"/>
      <c r="Q3543" s="8"/>
      <c r="R3543" s="8"/>
      <c r="S3543" s="8"/>
      <c r="T3543" s="8"/>
      <c r="U3543" s="8"/>
      <c r="V3543" s="10"/>
      <c r="W3543" s="10"/>
      <c r="X3543" s="10"/>
      <c r="Y3543" s="10"/>
      <c r="Z3543" s="10"/>
      <c r="AA3543" s="10"/>
      <c r="AB3543" s="10"/>
      <c r="AC3543" s="10"/>
      <c r="AD3543" s="10"/>
      <c r="AE3543" s="10"/>
      <c r="AF3543" s="10"/>
      <c r="AG3543" s="10"/>
      <c r="AH3543" s="10"/>
      <c r="AI3543" s="10"/>
      <c r="AJ3543" s="10"/>
      <c r="AK3543" s="10"/>
      <c r="AL3543" s="10"/>
      <c r="AM3543" s="10"/>
      <c r="AN3543" s="10"/>
      <c r="AO3543" s="10"/>
      <c r="AP3543" s="10"/>
      <c r="AQ3543" s="10"/>
      <c r="AR3543" s="10"/>
      <c r="AS3543" s="10"/>
      <c r="AT3543" s="10"/>
      <c r="AU3543" s="10"/>
      <c r="AV3543" s="10"/>
      <c r="AW3543" s="10"/>
      <c r="AX3543" s="22" t="s">
        <v>5</v>
      </c>
    </row>
    <row r="3544" spans="1:251" s="16" customFormat="1" ht="13.5" customHeight="1">
      <c r="A3544" s="8"/>
      <c r="B3544" s="125" t="s">
        <v>6</v>
      </c>
      <c r="C3544" s="126"/>
      <c r="D3544" s="126"/>
      <c r="E3544" s="126"/>
      <c r="F3544" s="126"/>
      <c r="G3544" s="126"/>
      <c r="H3544" s="126"/>
      <c r="I3544" s="126"/>
      <c r="J3544" s="126"/>
      <c r="K3544" s="126"/>
      <c r="L3544" s="126"/>
      <c r="M3544" s="126"/>
      <c r="N3544" s="126"/>
      <c r="O3544" s="126"/>
      <c r="P3544" s="126"/>
      <c r="Q3544" s="126"/>
      <c r="R3544" s="126"/>
      <c r="S3544" s="126"/>
      <c r="T3544" s="126"/>
      <c r="U3544" s="126"/>
      <c r="V3544" s="126"/>
      <c r="W3544" s="126"/>
      <c r="X3544" s="126"/>
      <c r="Y3544" s="126"/>
      <c r="Z3544" s="127"/>
      <c r="AA3544" s="131" t="s">
        <v>9</v>
      </c>
      <c r="AB3544" s="126"/>
      <c r="AC3544" s="126"/>
      <c r="AD3544" s="126"/>
      <c r="AE3544" s="126"/>
      <c r="AF3544" s="126"/>
      <c r="AG3544" s="126"/>
      <c r="AH3544" s="126"/>
      <c r="AI3544" s="127"/>
      <c r="AJ3544" s="131" t="s">
        <v>10</v>
      </c>
      <c r="AK3544" s="126"/>
      <c r="AL3544" s="126"/>
      <c r="AM3544" s="126"/>
      <c r="AN3544" s="126"/>
      <c r="AO3544" s="126"/>
      <c r="AP3544" s="126"/>
      <c r="AQ3544" s="126"/>
      <c r="AR3544" s="127"/>
      <c r="AS3544" s="131" t="s">
        <v>7</v>
      </c>
      <c r="AT3544" s="126"/>
      <c r="AU3544" s="126"/>
      <c r="AV3544" s="126"/>
      <c r="AW3544" s="126"/>
      <c r="AX3544" s="133"/>
      <c r="AY3544" s="2"/>
      <c r="AZ3544" s="2"/>
      <c r="BA3544" s="2"/>
      <c r="BB3544" s="2"/>
      <c r="BC3544" s="2"/>
      <c r="BD3544" s="2"/>
      <c r="BE3544" s="2"/>
      <c r="BF3544" s="2"/>
      <c r="BG3544" s="2"/>
      <c r="BH3544" s="2"/>
      <c r="BI3544" s="2"/>
      <c r="BJ3544" s="2"/>
      <c r="BK3544" s="2"/>
      <c r="BL3544" s="2"/>
      <c r="BM3544" s="2"/>
      <c r="BN3544" s="2"/>
      <c r="BO3544" s="2"/>
      <c r="BP3544" s="2"/>
      <c r="BQ3544" s="2"/>
      <c r="BR3544" s="2"/>
      <c r="BS3544" s="2"/>
      <c r="BT3544" s="2"/>
      <c r="BU3544" s="2"/>
      <c r="BV3544" s="2"/>
      <c r="BW3544" s="2"/>
      <c r="BX3544" s="2"/>
      <c r="BY3544" s="2"/>
      <c r="BZ3544" s="2"/>
      <c r="CA3544" s="2"/>
      <c r="CB3544" s="2"/>
      <c r="CC3544" s="2"/>
      <c r="CD3544" s="2"/>
      <c r="CE3544" s="2"/>
      <c r="CF3544" s="2"/>
      <c r="CG3544" s="2"/>
      <c r="CH3544" s="2"/>
      <c r="CI3544" s="2"/>
      <c r="CJ3544" s="2"/>
      <c r="CK3544" s="2"/>
      <c r="CL3544" s="2"/>
      <c r="CM3544" s="2"/>
      <c r="CN3544" s="2"/>
      <c r="CO3544" s="2"/>
      <c r="CP3544" s="2"/>
      <c r="CQ3544" s="2"/>
      <c r="CR3544" s="2"/>
      <c r="CS3544" s="2"/>
      <c r="CT3544" s="2"/>
      <c r="CU3544" s="2"/>
      <c r="CV3544" s="2"/>
      <c r="CW3544" s="2"/>
      <c r="CX3544" s="2"/>
      <c r="CY3544" s="2"/>
      <c r="CZ3544" s="2"/>
      <c r="DA3544" s="2"/>
      <c r="DB3544" s="2"/>
      <c r="DC3544" s="2"/>
      <c r="DD3544" s="2"/>
      <c r="DE3544" s="2"/>
      <c r="DF3544" s="2"/>
      <c r="DG3544" s="2"/>
      <c r="DH3544" s="2"/>
      <c r="DI3544" s="2"/>
      <c r="DJ3544" s="2"/>
      <c r="DK3544" s="2"/>
      <c r="DL3544" s="2"/>
      <c r="DM3544" s="2"/>
      <c r="DN3544" s="2"/>
      <c r="DO3544" s="2"/>
      <c r="DP3544" s="2"/>
      <c r="DQ3544" s="2"/>
      <c r="DR3544" s="2"/>
      <c r="DS3544" s="2"/>
      <c r="DT3544" s="2"/>
      <c r="DU3544" s="2"/>
      <c r="DV3544" s="2"/>
      <c r="DW3544" s="2"/>
      <c r="DX3544" s="2"/>
      <c r="DY3544" s="2"/>
      <c r="DZ3544" s="2"/>
      <c r="EA3544" s="2"/>
      <c r="EB3544" s="2"/>
      <c r="EC3544" s="2"/>
      <c r="ED3544" s="2"/>
      <c r="EE3544" s="2"/>
      <c r="EF3544" s="2"/>
      <c r="EG3544" s="2"/>
      <c r="EH3544" s="2"/>
      <c r="EI3544" s="2"/>
      <c r="EJ3544" s="2"/>
      <c r="EK3544" s="2"/>
      <c r="EL3544" s="2"/>
      <c r="EM3544" s="2"/>
      <c r="EN3544" s="2"/>
      <c r="EO3544" s="2"/>
      <c r="EP3544" s="2"/>
      <c r="EQ3544" s="2"/>
      <c r="ER3544" s="2"/>
      <c r="ES3544" s="2"/>
      <c r="ET3544" s="2"/>
      <c r="EU3544" s="2"/>
      <c r="EV3544" s="2"/>
      <c r="EW3544" s="2"/>
      <c r="EX3544" s="2"/>
      <c r="EY3544" s="2"/>
      <c r="EZ3544" s="2"/>
      <c r="FA3544" s="2"/>
      <c r="FB3544" s="2"/>
      <c r="FC3544" s="2"/>
      <c r="FD3544" s="2"/>
      <c r="FE3544" s="2"/>
      <c r="FF3544" s="2"/>
      <c r="FG3544" s="2"/>
      <c r="FH3544" s="2"/>
      <c r="FI3544" s="2"/>
      <c r="FJ3544" s="2"/>
      <c r="FK3544" s="2"/>
      <c r="FL3544" s="2"/>
      <c r="FM3544" s="2"/>
      <c r="FN3544" s="2"/>
      <c r="FO3544" s="2"/>
      <c r="FP3544" s="2"/>
      <c r="FQ3544" s="2"/>
      <c r="FR3544" s="2"/>
      <c r="FS3544" s="2"/>
      <c r="FT3544" s="2"/>
      <c r="FU3544" s="2"/>
      <c r="FV3544" s="2"/>
      <c r="FW3544" s="2"/>
      <c r="FX3544" s="2"/>
      <c r="FY3544" s="2"/>
      <c r="FZ3544" s="2"/>
      <c r="GA3544" s="2"/>
      <c r="GB3544" s="2"/>
      <c r="GC3544" s="2"/>
      <c r="GD3544" s="2"/>
      <c r="GE3544" s="2"/>
      <c r="GF3544" s="2"/>
      <c r="GG3544" s="2"/>
      <c r="GH3544" s="2"/>
      <c r="GI3544" s="2"/>
      <c r="GJ3544" s="2"/>
      <c r="GK3544" s="2"/>
      <c r="GL3544" s="2"/>
      <c r="GM3544" s="2"/>
      <c r="GN3544" s="2"/>
      <c r="GO3544" s="2"/>
      <c r="GP3544" s="2"/>
      <c r="GQ3544" s="2"/>
      <c r="GR3544" s="2"/>
      <c r="GS3544" s="2"/>
      <c r="GT3544" s="2"/>
      <c r="GU3544" s="2"/>
      <c r="GV3544" s="2"/>
      <c r="GW3544" s="2"/>
      <c r="GX3544" s="2"/>
      <c r="GY3544" s="2"/>
      <c r="GZ3544" s="2"/>
      <c r="HA3544" s="2"/>
      <c r="HB3544" s="2"/>
      <c r="HC3544" s="2"/>
      <c r="HD3544" s="2"/>
      <c r="HE3544" s="2"/>
      <c r="HF3544" s="2"/>
      <c r="HG3544" s="2"/>
      <c r="HH3544" s="2"/>
      <c r="HI3544" s="2"/>
      <c r="HJ3544" s="2"/>
      <c r="HK3544" s="2"/>
      <c r="HL3544" s="2"/>
      <c r="HM3544" s="2"/>
      <c r="HN3544" s="2"/>
      <c r="HO3544" s="2"/>
      <c r="HP3544" s="2"/>
      <c r="HQ3544" s="2"/>
      <c r="HR3544" s="2"/>
      <c r="HS3544" s="2"/>
      <c r="HT3544" s="2"/>
      <c r="HU3544" s="2"/>
      <c r="HV3544" s="2"/>
      <c r="HW3544" s="2"/>
      <c r="HX3544" s="2"/>
      <c r="HY3544" s="2"/>
      <c r="HZ3544" s="2"/>
      <c r="IA3544" s="2"/>
      <c r="IB3544" s="2"/>
      <c r="IC3544" s="2"/>
      <c r="ID3544" s="2"/>
      <c r="IE3544" s="2"/>
      <c r="IF3544" s="2"/>
      <c r="IG3544" s="2"/>
      <c r="IH3544" s="2"/>
      <c r="II3544" s="2"/>
      <c r="IJ3544" s="2"/>
      <c r="IK3544" s="2"/>
      <c r="IL3544" s="2"/>
      <c r="IM3544" s="2"/>
      <c r="IN3544" s="2"/>
      <c r="IO3544" s="2"/>
      <c r="IP3544" s="2"/>
      <c r="IQ3544" s="2"/>
    </row>
    <row r="3545" spans="1:251" s="16" customFormat="1">
      <c r="A3545" s="8"/>
      <c r="B3545" s="128"/>
      <c r="C3545" s="129"/>
      <c r="D3545" s="129"/>
      <c r="E3545" s="129"/>
      <c r="F3545" s="129"/>
      <c r="G3545" s="129"/>
      <c r="H3545" s="129"/>
      <c r="I3545" s="129"/>
      <c r="J3545" s="129"/>
      <c r="K3545" s="129"/>
      <c r="L3545" s="129"/>
      <c r="M3545" s="129"/>
      <c r="N3545" s="129"/>
      <c r="O3545" s="129"/>
      <c r="P3545" s="129"/>
      <c r="Q3545" s="129"/>
      <c r="R3545" s="129"/>
      <c r="S3545" s="129"/>
      <c r="T3545" s="129"/>
      <c r="U3545" s="129"/>
      <c r="V3545" s="129"/>
      <c r="W3545" s="129"/>
      <c r="X3545" s="129"/>
      <c r="Y3545" s="129"/>
      <c r="Z3545" s="130"/>
      <c r="AA3545" s="132"/>
      <c r="AB3545" s="129"/>
      <c r="AC3545" s="129"/>
      <c r="AD3545" s="129"/>
      <c r="AE3545" s="129"/>
      <c r="AF3545" s="129"/>
      <c r="AG3545" s="129"/>
      <c r="AH3545" s="129"/>
      <c r="AI3545" s="130"/>
      <c r="AJ3545" s="132"/>
      <c r="AK3545" s="129"/>
      <c r="AL3545" s="129"/>
      <c r="AM3545" s="129"/>
      <c r="AN3545" s="129"/>
      <c r="AO3545" s="129"/>
      <c r="AP3545" s="129"/>
      <c r="AQ3545" s="129"/>
      <c r="AR3545" s="130"/>
      <c r="AS3545" s="132"/>
      <c r="AT3545" s="129"/>
      <c r="AU3545" s="129"/>
      <c r="AV3545" s="129"/>
      <c r="AW3545" s="129"/>
      <c r="AX3545" s="134"/>
      <c r="AY3545" s="2"/>
      <c r="AZ3545" s="2"/>
      <c r="BA3545" s="2"/>
      <c r="BB3545" s="23"/>
      <c r="BC3545" s="24"/>
      <c r="BE3545" s="2"/>
      <c r="BF3545" s="2"/>
      <c r="BG3545" s="2"/>
      <c r="BH3545" s="2"/>
      <c r="BI3545" s="2"/>
      <c r="BJ3545" s="2"/>
      <c r="BK3545" s="2"/>
      <c r="BL3545" s="2"/>
      <c r="BM3545" s="2"/>
      <c r="BN3545" s="2"/>
      <c r="BO3545" s="2"/>
      <c r="BP3545" s="2"/>
      <c r="BQ3545" s="2"/>
      <c r="BR3545" s="2"/>
      <c r="BS3545" s="2"/>
      <c r="BT3545" s="2"/>
      <c r="BU3545" s="2"/>
      <c r="BV3545" s="2"/>
      <c r="BW3545" s="2"/>
      <c r="BX3545" s="2"/>
      <c r="BY3545" s="2"/>
      <c r="BZ3545" s="2"/>
      <c r="CA3545" s="2"/>
      <c r="CB3545" s="2"/>
      <c r="CC3545" s="2"/>
      <c r="CD3545" s="2"/>
      <c r="CE3545" s="2"/>
      <c r="CF3545" s="2"/>
      <c r="CG3545" s="2"/>
      <c r="CH3545" s="2"/>
      <c r="CI3545" s="2"/>
      <c r="CJ3545" s="2"/>
      <c r="CK3545" s="2"/>
      <c r="CL3545" s="2"/>
      <c r="CM3545" s="2"/>
      <c r="CN3545" s="2"/>
      <c r="CO3545" s="2"/>
      <c r="CP3545" s="2"/>
      <c r="CQ3545" s="2"/>
      <c r="CR3545" s="2"/>
      <c r="CS3545" s="2"/>
      <c r="CT3545" s="2"/>
      <c r="CU3545" s="2"/>
      <c r="CV3545" s="2"/>
      <c r="CW3545" s="2"/>
      <c r="CX3545" s="2"/>
      <c r="CY3545" s="2"/>
      <c r="CZ3545" s="2"/>
      <c r="DA3545" s="2"/>
      <c r="DB3545" s="2"/>
      <c r="DC3545" s="2"/>
      <c r="DD3545" s="2"/>
      <c r="DE3545" s="2"/>
      <c r="DF3545" s="2"/>
      <c r="DG3545" s="2"/>
      <c r="DH3545" s="2"/>
      <c r="DI3545" s="2"/>
      <c r="DJ3545" s="2"/>
      <c r="DK3545" s="2"/>
      <c r="DL3545" s="2"/>
      <c r="DM3545" s="2"/>
      <c r="DN3545" s="2"/>
      <c r="DO3545" s="2"/>
      <c r="DP3545" s="2"/>
      <c r="DQ3545" s="2"/>
      <c r="DR3545" s="2"/>
      <c r="DS3545" s="2"/>
      <c r="DT3545" s="2"/>
      <c r="DU3545" s="2"/>
      <c r="DV3545" s="2"/>
      <c r="DW3545" s="2"/>
      <c r="DX3545" s="2"/>
      <c r="DY3545" s="2"/>
      <c r="DZ3545" s="2"/>
      <c r="EA3545" s="2"/>
      <c r="EB3545" s="2"/>
      <c r="EC3545" s="2"/>
      <c r="ED3545" s="2"/>
      <c r="EE3545" s="2"/>
      <c r="EF3545" s="2"/>
      <c r="EG3545" s="2"/>
      <c r="EH3545" s="2"/>
      <c r="EI3545" s="2"/>
      <c r="EJ3545" s="2"/>
      <c r="EK3545" s="2"/>
      <c r="EL3545" s="2"/>
      <c r="EM3545" s="2"/>
      <c r="EN3545" s="2"/>
      <c r="EO3545" s="2"/>
      <c r="EP3545" s="2"/>
      <c r="EQ3545" s="2"/>
      <c r="ER3545" s="2"/>
      <c r="ES3545" s="2"/>
      <c r="ET3545" s="2"/>
      <c r="EU3545" s="2"/>
      <c r="EV3545" s="2"/>
      <c r="EW3545" s="2"/>
      <c r="EX3545" s="2"/>
      <c r="EY3545" s="2"/>
      <c r="EZ3545" s="2"/>
      <c r="FA3545" s="2"/>
      <c r="FB3545" s="2"/>
      <c r="FC3545" s="2"/>
      <c r="FD3545" s="2"/>
      <c r="FE3545" s="2"/>
      <c r="FF3545" s="2"/>
      <c r="FG3545" s="2"/>
      <c r="FH3545" s="2"/>
      <c r="FI3545" s="2"/>
      <c r="FJ3545" s="2"/>
      <c r="FK3545" s="2"/>
      <c r="FL3545" s="2"/>
      <c r="FM3545" s="2"/>
      <c r="FN3545" s="2"/>
      <c r="FO3545" s="2"/>
      <c r="FP3545" s="2"/>
      <c r="FQ3545" s="2"/>
      <c r="FR3545" s="2"/>
      <c r="FS3545" s="2"/>
      <c r="FT3545" s="2"/>
      <c r="FU3545" s="2"/>
      <c r="FV3545" s="2"/>
      <c r="FW3545" s="2"/>
      <c r="FX3545" s="2"/>
      <c r="FY3545" s="2"/>
      <c r="FZ3545" s="2"/>
      <c r="GA3545" s="2"/>
      <c r="GB3545" s="2"/>
      <c r="GC3545" s="2"/>
      <c r="GD3545" s="2"/>
      <c r="GE3545" s="2"/>
      <c r="GF3545" s="2"/>
      <c r="GG3545" s="2"/>
      <c r="GH3545" s="2"/>
      <c r="GI3545" s="2"/>
      <c r="GJ3545" s="2"/>
      <c r="GK3545" s="2"/>
      <c r="GL3545" s="2"/>
      <c r="GM3545" s="2"/>
      <c r="GN3545" s="2"/>
      <c r="GO3545" s="2"/>
      <c r="GP3545" s="2"/>
      <c r="GQ3545" s="2"/>
      <c r="GR3545" s="2"/>
      <c r="GS3545" s="2"/>
      <c r="GT3545" s="2"/>
      <c r="GU3545" s="2"/>
      <c r="GV3545" s="2"/>
      <c r="GW3545" s="2"/>
      <c r="GX3545" s="2"/>
      <c r="GY3545" s="2"/>
      <c r="GZ3545" s="2"/>
      <c r="HA3545" s="2"/>
      <c r="HB3545" s="2"/>
      <c r="HC3545" s="2"/>
      <c r="HD3545" s="2"/>
      <c r="HE3545" s="2"/>
      <c r="HF3545" s="2"/>
      <c r="HG3545" s="2"/>
      <c r="HH3545" s="2"/>
      <c r="HI3545" s="2"/>
      <c r="HJ3545" s="2"/>
      <c r="HK3545" s="2"/>
      <c r="HL3545" s="2"/>
      <c r="HM3545" s="2"/>
      <c r="HN3545" s="2"/>
      <c r="HO3545" s="2"/>
      <c r="HP3545" s="2"/>
      <c r="HQ3545" s="2"/>
      <c r="HR3545" s="2"/>
      <c r="HS3545" s="2"/>
      <c r="HT3545" s="2"/>
      <c r="HU3545" s="2"/>
      <c r="HV3545" s="2"/>
      <c r="HW3545" s="2"/>
      <c r="HX3545" s="2"/>
      <c r="HY3545" s="2"/>
      <c r="HZ3545" s="2"/>
      <c r="IA3545" s="2"/>
      <c r="IB3545" s="2"/>
      <c r="IC3545" s="2"/>
      <c r="ID3545" s="2"/>
      <c r="IE3545" s="2"/>
      <c r="IF3545" s="2"/>
      <c r="IG3545" s="2"/>
      <c r="IH3545" s="2"/>
      <c r="II3545" s="2"/>
      <c r="IJ3545" s="2"/>
      <c r="IK3545" s="2"/>
      <c r="IL3545" s="2"/>
      <c r="IM3545" s="2"/>
      <c r="IN3545" s="2"/>
      <c r="IO3545" s="2"/>
      <c r="IP3545" s="2"/>
      <c r="IQ3545" s="2"/>
    </row>
    <row r="3546" spans="1:251" s="16" customFormat="1" ht="18.75" customHeight="1">
      <c r="A3546" s="8"/>
      <c r="B3546" s="25"/>
      <c r="C3546" s="135" t="s">
        <v>396</v>
      </c>
      <c r="D3546" s="136"/>
      <c r="E3546" s="136"/>
      <c r="F3546" s="136"/>
      <c r="G3546" s="136"/>
      <c r="H3546" s="136"/>
      <c r="I3546" s="136"/>
      <c r="J3546" s="136"/>
      <c r="K3546" s="136"/>
      <c r="L3546" s="136"/>
      <c r="M3546" s="136"/>
      <c r="N3546" s="136"/>
      <c r="O3546" s="136"/>
      <c r="P3546" s="136"/>
      <c r="Q3546" s="136"/>
      <c r="R3546" s="136"/>
      <c r="S3546" s="136"/>
      <c r="T3546" s="136"/>
      <c r="U3546" s="136"/>
      <c r="V3546" s="136"/>
      <c r="W3546" s="136"/>
      <c r="X3546" s="136"/>
      <c r="Y3546" s="136"/>
      <c r="Z3546" s="137"/>
      <c r="AA3546" s="138">
        <v>542</v>
      </c>
      <c r="AB3546" s="139"/>
      <c r="AC3546" s="139"/>
      <c r="AD3546" s="139"/>
      <c r="AE3546" s="139"/>
      <c r="AF3546" s="139"/>
      <c r="AG3546" s="139"/>
      <c r="AH3546" s="139"/>
      <c r="AI3546" s="140"/>
      <c r="AJ3546" s="138">
        <v>486</v>
      </c>
      <c r="AK3546" s="139"/>
      <c r="AL3546" s="139"/>
      <c r="AM3546" s="139"/>
      <c r="AN3546" s="139"/>
      <c r="AO3546" s="139"/>
      <c r="AP3546" s="139"/>
      <c r="AQ3546" s="139"/>
      <c r="AR3546" s="140"/>
      <c r="AS3546" s="141"/>
      <c r="AT3546" s="142"/>
      <c r="AU3546" s="142"/>
      <c r="AV3546" s="142"/>
      <c r="AW3546" s="142"/>
      <c r="AX3546" s="143"/>
      <c r="AY3546" s="2"/>
      <c r="AZ3546" s="2"/>
      <c r="BA3546" s="2"/>
      <c r="BB3546" s="2"/>
      <c r="BC3546" s="2"/>
      <c r="BD3546" s="2"/>
      <c r="BE3546" s="2"/>
      <c r="BF3546" s="2"/>
      <c r="BG3546" s="2"/>
      <c r="BH3546" s="2"/>
      <c r="BI3546" s="2"/>
      <c r="BJ3546" s="2"/>
      <c r="BK3546" s="2"/>
      <c r="BL3546" s="2"/>
      <c r="BM3546" s="2"/>
      <c r="BN3546" s="2"/>
      <c r="BO3546" s="2"/>
      <c r="BP3546" s="2"/>
      <c r="BQ3546" s="2"/>
      <c r="BR3546" s="2"/>
      <c r="BS3546" s="2"/>
      <c r="BT3546" s="2"/>
      <c r="BU3546" s="2"/>
      <c r="BV3546" s="2"/>
      <c r="BW3546" s="2"/>
      <c r="BX3546" s="2"/>
      <c r="BY3546" s="2"/>
      <c r="BZ3546" s="2"/>
      <c r="CA3546" s="2"/>
      <c r="CB3546" s="2"/>
      <c r="CC3546" s="2"/>
      <c r="CD3546" s="2"/>
      <c r="CE3546" s="2"/>
      <c r="CF3546" s="2"/>
      <c r="CG3546" s="2"/>
      <c r="CH3546" s="2"/>
      <c r="CI3546" s="2"/>
      <c r="CJ3546" s="2"/>
      <c r="CK3546" s="2"/>
      <c r="CL3546" s="2"/>
      <c r="CM3546" s="2"/>
      <c r="CN3546" s="2"/>
      <c r="CO3546" s="2"/>
      <c r="CP3546" s="2"/>
      <c r="CQ3546" s="2"/>
      <c r="CR3546" s="2"/>
      <c r="CS3546" s="2"/>
      <c r="CT3546" s="2"/>
      <c r="CU3546" s="2"/>
      <c r="CV3546" s="2"/>
      <c r="CW3546" s="2"/>
      <c r="CX3546" s="2"/>
      <c r="CY3546" s="2"/>
      <c r="CZ3546" s="2"/>
      <c r="DA3546" s="2"/>
      <c r="DB3546" s="2"/>
      <c r="DC3546" s="2"/>
      <c r="DD3546" s="2"/>
      <c r="DE3546" s="2"/>
      <c r="DF3546" s="2"/>
      <c r="DG3546" s="2"/>
      <c r="DH3546" s="2"/>
      <c r="DI3546" s="2"/>
      <c r="DJ3546" s="2"/>
      <c r="DK3546" s="2"/>
      <c r="DL3546" s="2"/>
      <c r="DM3546" s="2"/>
      <c r="DN3546" s="2"/>
      <c r="DO3546" s="2"/>
      <c r="DP3546" s="2"/>
      <c r="DQ3546" s="2"/>
      <c r="DR3546" s="2"/>
      <c r="DS3546" s="2"/>
      <c r="DT3546" s="2"/>
      <c r="DU3546" s="2"/>
      <c r="DV3546" s="2"/>
      <c r="DW3546" s="2"/>
      <c r="DX3546" s="2"/>
      <c r="DY3546" s="2"/>
      <c r="DZ3546" s="2"/>
      <c r="EA3546" s="2"/>
      <c r="EB3546" s="2"/>
      <c r="EC3546" s="2"/>
      <c r="ED3546" s="2"/>
      <c r="EE3546" s="2"/>
      <c r="EF3546" s="2"/>
      <c r="EG3546" s="2"/>
      <c r="EH3546" s="2"/>
      <c r="EI3546" s="2"/>
      <c r="EJ3546" s="2"/>
      <c r="EK3546" s="2"/>
      <c r="EL3546" s="2"/>
      <c r="EM3546" s="2"/>
      <c r="EN3546" s="2"/>
      <c r="EO3546" s="2"/>
      <c r="EP3546" s="2"/>
      <c r="EQ3546" s="2"/>
      <c r="ER3546" s="2"/>
      <c r="ES3546" s="2"/>
      <c r="ET3546" s="2"/>
      <c r="EU3546" s="2"/>
      <c r="EV3546" s="2"/>
      <c r="EW3546" s="2"/>
      <c r="EX3546" s="2"/>
      <c r="EY3546" s="2"/>
      <c r="EZ3546" s="2"/>
      <c r="FA3546" s="2"/>
      <c r="FB3546" s="2"/>
      <c r="FC3546" s="2"/>
      <c r="FD3546" s="2"/>
      <c r="FE3546" s="2"/>
      <c r="FF3546" s="2"/>
      <c r="FG3546" s="2"/>
      <c r="FH3546" s="2"/>
      <c r="FI3546" s="2"/>
      <c r="FJ3546" s="2"/>
      <c r="FK3546" s="2"/>
      <c r="FL3546" s="2"/>
      <c r="FM3546" s="2"/>
      <c r="FN3546" s="2"/>
      <c r="FO3546" s="2"/>
      <c r="FP3546" s="2"/>
      <c r="FQ3546" s="2"/>
      <c r="FR3546" s="2"/>
      <c r="FS3546" s="2"/>
      <c r="FT3546" s="2"/>
      <c r="FU3546" s="2"/>
      <c r="FV3546" s="2"/>
      <c r="FW3546" s="2"/>
      <c r="FX3546" s="2"/>
      <c r="FY3546" s="2"/>
      <c r="FZ3546" s="2"/>
      <c r="GA3546" s="2"/>
      <c r="GB3546" s="2"/>
      <c r="GC3546" s="2"/>
      <c r="GD3546" s="2"/>
      <c r="GE3546" s="2"/>
      <c r="GF3546" s="2"/>
      <c r="GG3546" s="2"/>
      <c r="GH3546" s="2"/>
      <c r="GI3546" s="2"/>
      <c r="GJ3546" s="2"/>
      <c r="GK3546" s="2"/>
      <c r="GL3546" s="2"/>
      <c r="GM3546" s="2"/>
      <c r="GN3546" s="2"/>
      <c r="GO3546" s="2"/>
      <c r="GP3546" s="2"/>
      <c r="GQ3546" s="2"/>
      <c r="GR3546" s="2"/>
      <c r="GS3546" s="2"/>
      <c r="GT3546" s="2"/>
      <c r="GU3546" s="2"/>
      <c r="GV3546" s="2"/>
      <c r="GW3546" s="2"/>
      <c r="GX3546" s="2"/>
      <c r="GY3546" s="2"/>
      <c r="GZ3546" s="2"/>
      <c r="HA3546" s="2"/>
      <c r="HB3546" s="2"/>
      <c r="HC3546" s="2"/>
      <c r="HD3546" s="2"/>
      <c r="HE3546" s="2"/>
      <c r="HF3546" s="2"/>
      <c r="HG3546" s="2"/>
      <c r="HH3546" s="2"/>
      <c r="HI3546" s="2"/>
      <c r="HJ3546" s="2"/>
      <c r="HK3546" s="2"/>
      <c r="HL3546" s="2"/>
      <c r="HM3546" s="2"/>
      <c r="HN3546" s="2"/>
      <c r="HO3546" s="2"/>
      <c r="HP3546" s="2"/>
      <c r="HQ3546" s="2"/>
      <c r="HR3546" s="2"/>
      <c r="HS3546" s="2"/>
      <c r="HT3546" s="2"/>
      <c r="HU3546" s="2"/>
      <c r="HV3546" s="2"/>
      <c r="HW3546" s="2"/>
      <c r="HX3546" s="2"/>
      <c r="HY3546" s="2"/>
      <c r="HZ3546" s="2"/>
      <c r="IA3546" s="2"/>
      <c r="IB3546" s="2"/>
      <c r="IC3546" s="2"/>
      <c r="ID3546" s="2"/>
      <c r="IE3546" s="2"/>
      <c r="IF3546" s="2"/>
      <c r="IG3546" s="2"/>
      <c r="IH3546" s="2"/>
      <c r="II3546" s="2"/>
      <c r="IJ3546" s="2"/>
      <c r="IK3546" s="2"/>
      <c r="IL3546" s="2"/>
      <c r="IM3546" s="2"/>
      <c r="IN3546" s="2"/>
      <c r="IO3546" s="2"/>
      <c r="IP3546" s="2"/>
      <c r="IQ3546" s="2"/>
    </row>
    <row r="3547" spans="1:251" s="16" customFormat="1" ht="18.75" customHeight="1" thickBot="1">
      <c r="A3547" s="17"/>
      <c r="B3547" s="144" t="s">
        <v>11</v>
      </c>
      <c r="C3547" s="145"/>
      <c r="D3547" s="145"/>
      <c r="E3547" s="145"/>
      <c r="F3547" s="145"/>
      <c r="G3547" s="145"/>
      <c r="H3547" s="145"/>
      <c r="I3547" s="145"/>
      <c r="J3547" s="145"/>
      <c r="K3547" s="145"/>
      <c r="L3547" s="145"/>
      <c r="M3547" s="145"/>
      <c r="N3547" s="145"/>
      <c r="O3547" s="145"/>
      <c r="P3547" s="145"/>
      <c r="Q3547" s="145"/>
      <c r="R3547" s="145"/>
      <c r="S3547" s="145"/>
      <c r="T3547" s="145"/>
      <c r="U3547" s="145"/>
      <c r="V3547" s="145"/>
      <c r="W3547" s="145"/>
      <c r="X3547" s="145"/>
      <c r="Y3547" s="145"/>
      <c r="Z3547" s="146"/>
      <c r="AA3547" s="147">
        <f>SUM($AA$3546:$AA$3546)</f>
        <v>542</v>
      </c>
      <c r="AB3547" s="148"/>
      <c r="AC3547" s="148"/>
      <c r="AD3547" s="148"/>
      <c r="AE3547" s="148"/>
      <c r="AF3547" s="148"/>
      <c r="AG3547" s="148"/>
      <c r="AH3547" s="148"/>
      <c r="AI3547" s="149"/>
      <c r="AJ3547" s="147">
        <f>SUM($AJ$3546:$AJ$3546)</f>
        <v>486</v>
      </c>
      <c r="AK3547" s="148"/>
      <c r="AL3547" s="148"/>
      <c r="AM3547" s="148"/>
      <c r="AN3547" s="148"/>
      <c r="AO3547" s="148"/>
      <c r="AP3547" s="148"/>
      <c r="AQ3547" s="148"/>
      <c r="AR3547" s="149"/>
      <c r="AS3547" s="150"/>
      <c r="AT3547" s="151"/>
      <c r="AU3547" s="151"/>
      <c r="AV3547" s="151"/>
      <c r="AW3547" s="151"/>
      <c r="AX3547" s="152"/>
      <c r="AY3547" s="2"/>
      <c r="AZ3547" s="2"/>
      <c r="BA3547" s="2"/>
      <c r="BB3547" s="2"/>
      <c r="BC3547" s="2"/>
      <c r="BD3547" s="2"/>
      <c r="BE3547" s="2"/>
      <c r="BF3547" s="2"/>
      <c r="BG3547" s="2"/>
      <c r="BH3547" s="2"/>
      <c r="BI3547" s="2"/>
      <c r="BJ3547" s="2"/>
      <c r="BK3547" s="2"/>
      <c r="BL3547" s="2"/>
      <c r="BM3547" s="2"/>
      <c r="BN3547" s="2"/>
      <c r="BO3547" s="2"/>
      <c r="BP3547" s="2"/>
      <c r="BQ3547" s="2"/>
      <c r="BR3547" s="2"/>
      <c r="BS3547" s="2"/>
      <c r="BT3547" s="2"/>
      <c r="BU3547" s="2"/>
      <c r="BV3547" s="2"/>
      <c r="BW3547" s="2"/>
      <c r="BX3547" s="2"/>
      <c r="BY3547" s="2"/>
      <c r="BZ3547" s="2"/>
      <c r="CA3547" s="2"/>
      <c r="CB3547" s="2"/>
      <c r="CC3547" s="2"/>
      <c r="CD3547" s="2"/>
      <c r="CE3547" s="2"/>
      <c r="CF3547" s="2"/>
      <c r="CG3547" s="2"/>
      <c r="CH3547" s="2"/>
      <c r="CI3547" s="2"/>
      <c r="CJ3547" s="2"/>
      <c r="CK3547" s="2"/>
      <c r="CL3547" s="2"/>
      <c r="CM3547" s="2"/>
      <c r="CN3547" s="2"/>
      <c r="CO3547" s="2"/>
      <c r="CP3547" s="2"/>
      <c r="CQ3547" s="2"/>
      <c r="CR3547" s="2"/>
      <c r="CS3547" s="2"/>
      <c r="CT3547" s="2"/>
      <c r="CU3547" s="2"/>
      <c r="CV3547" s="2"/>
      <c r="CW3547" s="2"/>
      <c r="CX3547" s="2"/>
      <c r="CY3547" s="2"/>
      <c r="CZ3547" s="2"/>
      <c r="DA3547" s="2"/>
      <c r="DB3547" s="2"/>
      <c r="DC3547" s="2"/>
      <c r="DD3547" s="2"/>
      <c r="DE3547" s="2"/>
      <c r="DF3547" s="2"/>
      <c r="DG3547" s="2"/>
      <c r="DH3547" s="2"/>
      <c r="DI3547" s="2"/>
      <c r="DJ3547" s="2"/>
      <c r="DK3547" s="2"/>
      <c r="DL3547" s="2"/>
      <c r="DM3547" s="2"/>
      <c r="DN3547" s="2"/>
      <c r="DO3547" s="2"/>
      <c r="DP3547" s="2"/>
      <c r="DQ3547" s="2"/>
      <c r="DR3547" s="2"/>
      <c r="DS3547" s="2"/>
      <c r="DT3547" s="2"/>
      <c r="DU3547" s="2"/>
      <c r="DV3547" s="2"/>
      <c r="DW3547" s="2"/>
      <c r="DX3547" s="2"/>
      <c r="DY3547" s="2"/>
      <c r="DZ3547" s="2"/>
      <c r="EA3547" s="2"/>
      <c r="EB3547" s="2"/>
      <c r="EC3547" s="2"/>
      <c r="ED3547" s="2"/>
      <c r="EE3547" s="2"/>
      <c r="EF3547" s="2"/>
      <c r="EG3547" s="2"/>
      <c r="EH3547" s="2"/>
      <c r="EI3547" s="2"/>
      <c r="EJ3547" s="2"/>
      <c r="EK3547" s="2"/>
      <c r="EL3547" s="2"/>
      <c r="EM3547" s="2"/>
      <c r="EN3547" s="2"/>
      <c r="EO3547" s="2"/>
      <c r="EP3547" s="2"/>
      <c r="EQ3547" s="2"/>
      <c r="ER3547" s="2"/>
      <c r="ES3547" s="2"/>
      <c r="ET3547" s="2"/>
      <c r="EU3547" s="2"/>
      <c r="EV3547" s="2"/>
      <c r="EW3547" s="2"/>
      <c r="EX3547" s="2"/>
      <c r="EY3547" s="2"/>
      <c r="EZ3547" s="2"/>
      <c r="FA3547" s="2"/>
      <c r="FB3547" s="2"/>
      <c r="FC3547" s="2"/>
      <c r="FD3547" s="2"/>
      <c r="FE3547" s="2"/>
      <c r="FF3547" s="2"/>
      <c r="FG3547" s="2"/>
      <c r="FH3547" s="2"/>
      <c r="FI3547" s="2"/>
      <c r="FJ3547" s="2"/>
      <c r="FK3547" s="2"/>
      <c r="FL3547" s="2"/>
      <c r="FM3547" s="2"/>
      <c r="FN3547" s="2"/>
      <c r="FO3547" s="2"/>
      <c r="FP3547" s="2"/>
      <c r="FQ3547" s="2"/>
      <c r="FR3547" s="2"/>
      <c r="FS3547" s="2"/>
      <c r="FT3547" s="2"/>
      <c r="FU3547" s="2"/>
      <c r="FV3547" s="2"/>
      <c r="FW3547" s="2"/>
      <c r="FX3547" s="2"/>
      <c r="FY3547" s="2"/>
      <c r="FZ3547" s="2"/>
      <c r="GA3547" s="2"/>
      <c r="GB3547" s="2"/>
      <c r="GC3547" s="2"/>
      <c r="GD3547" s="2"/>
      <c r="GE3547" s="2"/>
      <c r="GF3547" s="2"/>
      <c r="GG3547" s="2"/>
      <c r="GH3547" s="2"/>
      <c r="GI3547" s="2"/>
      <c r="GJ3547" s="2"/>
      <c r="GK3547" s="2"/>
      <c r="GL3547" s="2"/>
      <c r="GM3547" s="2"/>
      <c r="GN3547" s="2"/>
      <c r="GO3547" s="2"/>
      <c r="GP3547" s="2"/>
      <c r="GQ3547" s="2"/>
      <c r="GR3547" s="2"/>
      <c r="GS3547" s="2"/>
      <c r="GT3547" s="2"/>
      <c r="GU3547" s="2"/>
      <c r="GV3547" s="2"/>
      <c r="GW3547" s="2"/>
      <c r="GX3547" s="2"/>
      <c r="GY3547" s="2"/>
      <c r="GZ3547" s="2"/>
      <c r="HA3547" s="2"/>
      <c r="HB3547" s="2"/>
      <c r="HC3547" s="2"/>
      <c r="HD3547" s="2"/>
      <c r="HE3547" s="2"/>
      <c r="HF3547" s="2"/>
      <c r="HG3547" s="2"/>
      <c r="HH3547" s="2"/>
      <c r="HI3547" s="2"/>
      <c r="HJ3547" s="2"/>
      <c r="HK3547" s="2"/>
      <c r="HL3547" s="2"/>
      <c r="HM3547" s="2"/>
      <c r="HN3547" s="2"/>
      <c r="HO3547" s="2"/>
      <c r="HP3547" s="2"/>
      <c r="HQ3547" s="2"/>
      <c r="HR3547" s="2"/>
      <c r="HS3547" s="2"/>
      <c r="HT3547" s="2"/>
      <c r="HU3547" s="2"/>
      <c r="HV3547" s="2"/>
      <c r="HW3547" s="2"/>
      <c r="HX3547" s="2"/>
      <c r="HY3547" s="2"/>
      <c r="HZ3547" s="2"/>
      <c r="IA3547" s="2"/>
      <c r="IB3547" s="2"/>
      <c r="IC3547" s="2"/>
      <c r="ID3547" s="2"/>
      <c r="IE3547" s="2"/>
      <c r="IF3547" s="2"/>
      <c r="IG3547" s="2"/>
      <c r="IH3547" s="2"/>
      <c r="II3547" s="2"/>
      <c r="IJ3547" s="2"/>
      <c r="IK3547" s="2"/>
      <c r="IL3547" s="2"/>
      <c r="IM3547" s="2"/>
      <c r="IN3547" s="2"/>
      <c r="IO3547" s="2"/>
      <c r="IP3547" s="2"/>
      <c r="IQ3547" s="2"/>
    </row>
    <row r="3549" spans="1:251" ht="19.2">
      <c r="A3549" s="1" t="s">
        <v>0</v>
      </c>
      <c r="AW3549" s="3"/>
      <c r="AX3549" s="4"/>
      <c r="AY3549" s="3"/>
    </row>
    <row r="3551" spans="1:251" ht="18">
      <c r="B3551" s="115" t="s">
        <v>8</v>
      </c>
      <c r="C3551" s="116"/>
      <c r="D3551" s="116"/>
      <c r="E3551" s="116"/>
      <c r="F3551" s="116"/>
      <c r="G3551" s="116"/>
      <c r="H3551" s="116"/>
      <c r="I3551" s="116"/>
      <c r="J3551" s="116"/>
      <c r="K3551" s="116"/>
      <c r="L3551" s="116"/>
      <c r="M3551" s="116"/>
      <c r="N3551" s="116"/>
      <c r="O3551" s="116"/>
      <c r="P3551" s="116"/>
      <c r="Q3551" s="116"/>
      <c r="R3551" s="116"/>
      <c r="S3551" s="116"/>
      <c r="T3551" s="116"/>
      <c r="U3551" s="116"/>
      <c r="V3551" s="116"/>
      <c r="W3551" s="116"/>
      <c r="X3551" s="116"/>
      <c r="Y3551" s="116"/>
      <c r="Z3551" s="116"/>
      <c r="AA3551" s="116"/>
      <c r="AB3551" s="116"/>
      <c r="AC3551" s="116"/>
      <c r="AD3551" s="116"/>
      <c r="AE3551" s="116"/>
      <c r="AF3551" s="116"/>
      <c r="AG3551" s="116"/>
      <c r="AH3551" s="116"/>
      <c r="AI3551" s="116"/>
      <c r="AJ3551" s="116"/>
      <c r="AK3551" s="116"/>
      <c r="AL3551" s="116"/>
      <c r="AM3551" s="116"/>
      <c r="AN3551" s="116"/>
      <c r="AO3551" s="116"/>
      <c r="AP3551" s="116"/>
      <c r="AQ3551" s="116"/>
      <c r="AR3551" s="116"/>
      <c r="AS3551" s="116"/>
      <c r="AT3551" s="116"/>
      <c r="AU3551" s="116"/>
      <c r="AV3551" s="116"/>
      <c r="AW3551" s="116"/>
      <c r="AX3551" s="116"/>
    </row>
    <row r="3552" spans="1:251">
      <c r="Z3552" s="5"/>
      <c r="AD3552" s="5"/>
      <c r="AE3552" s="5"/>
      <c r="AF3552" s="5"/>
      <c r="AG3552" s="5"/>
      <c r="AH3552" s="5"/>
      <c r="AI3552" s="5"/>
      <c r="AO3552" s="5"/>
    </row>
    <row r="3553" spans="1:113" ht="13.8" thickBot="1">
      <c r="Z3553" s="5"/>
      <c r="AD3553" s="5"/>
      <c r="AE3553" s="5"/>
      <c r="AF3553" s="5"/>
      <c r="AG3553" s="5"/>
      <c r="AH3553" s="5"/>
      <c r="AI3553" s="5"/>
      <c r="AO3553" s="5"/>
      <c r="DI3553" s="6"/>
    </row>
    <row r="3554" spans="1:113" ht="24.75" customHeight="1" thickBot="1">
      <c r="B3554" s="117" t="s">
        <v>1</v>
      </c>
      <c r="C3554" s="118"/>
      <c r="D3554" s="118"/>
      <c r="E3554" s="118"/>
      <c r="F3554" s="118"/>
      <c r="G3554" s="118"/>
      <c r="H3554" s="119" t="s">
        <v>401</v>
      </c>
      <c r="I3554" s="120"/>
      <c r="J3554" s="120"/>
      <c r="K3554" s="120"/>
      <c r="L3554" s="120"/>
      <c r="M3554" s="120"/>
      <c r="N3554" s="120"/>
      <c r="O3554" s="120"/>
      <c r="P3554" s="120"/>
      <c r="Q3554" s="120"/>
      <c r="R3554" s="120"/>
      <c r="S3554" s="120"/>
      <c r="T3554" s="120"/>
      <c r="U3554" s="120"/>
      <c r="V3554" s="120"/>
      <c r="W3554" s="120"/>
      <c r="X3554" s="120"/>
      <c r="Y3554" s="120"/>
      <c r="Z3554" s="120"/>
      <c r="AA3554" s="120"/>
      <c r="AB3554" s="120"/>
      <c r="AC3554" s="120"/>
      <c r="AD3554" s="120"/>
      <c r="AE3554" s="120"/>
      <c r="AF3554" s="120"/>
      <c r="AG3554" s="120"/>
      <c r="AH3554" s="120"/>
      <c r="AI3554" s="120"/>
      <c r="AJ3554" s="120"/>
      <c r="AK3554" s="120"/>
      <c r="AL3554" s="120"/>
      <c r="AM3554" s="120"/>
      <c r="AN3554" s="120"/>
      <c r="AO3554" s="120"/>
      <c r="AP3554" s="120"/>
      <c r="AQ3554" s="120"/>
      <c r="AR3554" s="120"/>
      <c r="AS3554" s="120"/>
      <c r="AT3554" s="120"/>
      <c r="AU3554" s="120"/>
      <c r="AV3554" s="120"/>
      <c r="AW3554" s="120"/>
      <c r="AX3554" s="121"/>
      <c r="DI3554" s="6"/>
    </row>
    <row r="3555" spans="1:113" ht="14.4">
      <c r="B3555" s="7"/>
      <c r="C3555" s="7"/>
      <c r="D3555" s="7"/>
      <c r="E3555" s="7"/>
      <c r="F3555" s="7"/>
      <c r="G3555" s="7"/>
      <c r="H3555" s="8"/>
      <c r="I3555" s="8"/>
      <c r="J3555" s="8"/>
      <c r="K3555" s="8"/>
      <c r="L3555" s="9"/>
      <c r="M3555" s="9"/>
      <c r="N3555" s="9"/>
      <c r="O3555" s="9"/>
      <c r="P3555" s="8"/>
      <c r="Q3555" s="8"/>
      <c r="R3555" s="8"/>
      <c r="S3555" s="8"/>
      <c r="T3555" s="8"/>
      <c r="U3555" s="8"/>
      <c r="V3555" s="10"/>
      <c r="W3555" s="10"/>
      <c r="X3555" s="10"/>
      <c r="Y3555" s="10"/>
      <c r="Z3555" s="10"/>
      <c r="AA3555" s="10"/>
      <c r="AB3555" s="10"/>
      <c r="AC3555" s="10"/>
      <c r="AD3555" s="10"/>
      <c r="AE3555" s="10"/>
      <c r="AF3555" s="10"/>
      <c r="AG3555" s="10"/>
      <c r="AH3555" s="10"/>
      <c r="AI3555" s="10"/>
      <c r="AJ3555" s="10"/>
      <c r="AK3555" s="10"/>
      <c r="AL3555" s="10"/>
      <c r="AM3555" s="10"/>
      <c r="AN3555" s="10"/>
      <c r="AO3555" s="10"/>
      <c r="AP3555" s="10"/>
      <c r="AQ3555" s="10"/>
      <c r="AR3555" s="10"/>
      <c r="AS3555" s="10"/>
      <c r="AT3555" s="10"/>
      <c r="AU3555" s="10"/>
      <c r="AV3555" s="10"/>
      <c r="AW3555" s="10"/>
      <c r="AX3555" s="10"/>
      <c r="DI3555" s="6"/>
    </row>
    <row r="3556" spans="1:113" ht="15" thickBot="1">
      <c r="A3556" s="11"/>
      <c r="B3556" s="10" t="s">
        <v>2</v>
      </c>
      <c r="C3556" s="8"/>
      <c r="D3556" s="8"/>
      <c r="E3556" s="8"/>
      <c r="F3556" s="8"/>
      <c r="G3556" s="8"/>
      <c r="H3556" s="8"/>
      <c r="I3556" s="8"/>
      <c r="J3556" s="8"/>
      <c r="K3556" s="8"/>
      <c r="L3556" s="9"/>
      <c r="M3556" s="9"/>
      <c r="N3556" s="9"/>
      <c r="O3556" s="9"/>
      <c r="P3556" s="8"/>
      <c r="Q3556" s="8"/>
      <c r="R3556" s="8"/>
      <c r="S3556" s="8"/>
      <c r="T3556" s="8"/>
      <c r="U3556" s="8"/>
      <c r="V3556" s="10"/>
      <c r="W3556" s="10"/>
      <c r="X3556" s="10"/>
      <c r="Y3556" s="10"/>
      <c r="Z3556" s="10"/>
      <c r="AA3556" s="10"/>
      <c r="AB3556" s="10"/>
      <c r="AC3556" s="10"/>
      <c r="AD3556" s="10"/>
      <c r="AE3556" s="10"/>
      <c r="AF3556" s="10"/>
      <c r="AG3556" s="10"/>
      <c r="AH3556" s="10"/>
      <c r="AI3556" s="10"/>
      <c r="AJ3556" s="10"/>
      <c r="AK3556" s="10"/>
      <c r="AL3556" s="10"/>
      <c r="AM3556" s="10"/>
      <c r="AN3556" s="10"/>
      <c r="AO3556" s="10"/>
      <c r="AP3556" s="10"/>
      <c r="AQ3556" s="10"/>
      <c r="AR3556" s="10"/>
      <c r="AS3556" s="10"/>
      <c r="AT3556" s="10"/>
      <c r="AU3556" s="10"/>
      <c r="AV3556" s="10"/>
      <c r="AW3556" s="10"/>
      <c r="AX3556" s="10"/>
      <c r="DI3556" s="6"/>
    </row>
    <row r="3557" spans="1:113" ht="14.4">
      <c r="A3557" s="8"/>
      <c r="B3557" s="12"/>
      <c r="C3557" s="7"/>
      <c r="D3557" s="7"/>
      <c r="E3557" s="7"/>
      <c r="F3557" s="7"/>
      <c r="G3557" s="7"/>
      <c r="H3557" s="7"/>
      <c r="I3557" s="7"/>
      <c r="J3557" s="7"/>
      <c r="K3557" s="7"/>
      <c r="L3557" s="13"/>
      <c r="M3557" s="13"/>
      <c r="N3557" s="13"/>
      <c r="O3557" s="13"/>
      <c r="P3557" s="7"/>
      <c r="Q3557" s="7"/>
      <c r="R3557" s="7"/>
      <c r="S3557" s="7"/>
      <c r="T3557" s="7"/>
      <c r="U3557" s="7"/>
      <c r="V3557" s="14"/>
      <c r="W3557" s="14"/>
      <c r="X3557" s="14"/>
      <c r="Y3557" s="14"/>
      <c r="Z3557" s="14"/>
      <c r="AA3557" s="14"/>
      <c r="AB3557" s="14"/>
      <c r="AC3557" s="14"/>
      <c r="AD3557" s="14"/>
      <c r="AE3557" s="14"/>
      <c r="AF3557" s="14"/>
      <c r="AG3557" s="14"/>
      <c r="AH3557" s="14"/>
      <c r="AI3557" s="14"/>
      <c r="AJ3557" s="14"/>
      <c r="AK3557" s="14"/>
      <c r="AL3557" s="14"/>
      <c r="AM3557" s="14"/>
      <c r="AN3557" s="14"/>
      <c r="AO3557" s="14"/>
      <c r="AP3557" s="14"/>
      <c r="AQ3557" s="14"/>
      <c r="AR3557" s="14"/>
      <c r="AS3557" s="14"/>
      <c r="AT3557" s="14"/>
      <c r="AU3557" s="14"/>
      <c r="AV3557" s="14"/>
      <c r="AW3557" s="14"/>
      <c r="AX3557" s="15"/>
    </row>
    <row r="3558" spans="1:113" ht="12" customHeight="1">
      <c r="A3558" s="8"/>
      <c r="B3558" s="122" t="s">
        <v>402</v>
      </c>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4"/>
    </row>
    <row r="3559" spans="1:113" ht="12" customHeight="1">
      <c r="A3559" s="8"/>
      <c r="B3559" s="122"/>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4"/>
      <c r="BC3559" s="16"/>
    </row>
    <row r="3560" spans="1:113" ht="12" customHeight="1">
      <c r="A3560" s="8"/>
      <c r="B3560" s="122"/>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4"/>
    </row>
    <row r="3561" spans="1:113" ht="12" customHeight="1">
      <c r="A3561" s="8"/>
      <c r="B3561" s="122"/>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4"/>
    </row>
    <row r="3562" spans="1:113" ht="12" customHeight="1">
      <c r="A3562" s="8"/>
      <c r="B3562" s="122"/>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4"/>
    </row>
    <row r="3563" spans="1:113" ht="15" thickBot="1">
      <c r="A3563" s="17"/>
      <c r="B3563" s="18"/>
      <c r="C3563" s="19"/>
      <c r="D3563" s="19"/>
      <c r="E3563" s="19"/>
      <c r="F3563" s="19"/>
      <c r="G3563" s="19"/>
      <c r="H3563" s="19"/>
      <c r="I3563" s="19"/>
      <c r="J3563" s="19"/>
      <c r="K3563" s="19"/>
      <c r="L3563" s="19"/>
      <c r="M3563" s="19"/>
      <c r="N3563" s="19"/>
      <c r="O3563" s="19"/>
      <c r="P3563" s="19"/>
      <c r="Q3563" s="19"/>
      <c r="R3563" s="19"/>
      <c r="S3563" s="19"/>
      <c r="T3563" s="19"/>
      <c r="U3563" s="19"/>
      <c r="V3563" s="19"/>
      <c r="W3563" s="19"/>
      <c r="X3563" s="19"/>
      <c r="Y3563" s="19"/>
      <c r="Z3563" s="19"/>
      <c r="AA3563" s="19"/>
      <c r="AB3563" s="19"/>
      <c r="AC3563" s="19"/>
      <c r="AD3563" s="19"/>
      <c r="AE3563" s="19"/>
      <c r="AF3563" s="19"/>
      <c r="AG3563" s="19"/>
      <c r="AH3563" s="19"/>
      <c r="AI3563" s="19"/>
      <c r="AJ3563" s="19"/>
      <c r="AK3563" s="19"/>
      <c r="AL3563" s="19"/>
      <c r="AM3563" s="19"/>
      <c r="AN3563" s="19"/>
      <c r="AO3563" s="19"/>
      <c r="AP3563" s="19"/>
      <c r="AQ3563" s="19"/>
      <c r="AR3563" s="19"/>
      <c r="AS3563" s="19"/>
      <c r="AT3563" s="19"/>
      <c r="AU3563" s="19"/>
      <c r="AV3563" s="19"/>
      <c r="AW3563" s="19"/>
      <c r="AX3563" s="20"/>
    </row>
    <row r="3564" spans="1:113">
      <c r="B3564" s="21"/>
    </row>
    <row r="3565" spans="1:113" ht="15" thickBot="1">
      <c r="A3565" s="11"/>
      <c r="B3565" s="10" t="s">
        <v>3</v>
      </c>
      <c r="C3565" s="8"/>
      <c r="D3565" s="8"/>
      <c r="E3565" s="8"/>
      <c r="F3565" s="8"/>
      <c r="G3565" s="8"/>
      <c r="H3565" s="8"/>
      <c r="I3565" s="8"/>
      <c r="J3565" s="8"/>
      <c r="K3565" s="8"/>
      <c r="L3565" s="9"/>
      <c r="M3565" s="9"/>
      <c r="N3565" s="9"/>
      <c r="O3565" s="9"/>
      <c r="P3565" s="8"/>
      <c r="Q3565" s="8"/>
      <c r="R3565" s="8"/>
      <c r="S3565" s="8"/>
      <c r="T3565" s="8"/>
      <c r="U3565" s="8"/>
      <c r="V3565" s="10"/>
      <c r="W3565" s="10"/>
      <c r="X3565" s="10"/>
      <c r="Y3565" s="10"/>
      <c r="Z3565" s="10"/>
      <c r="AA3565" s="10"/>
      <c r="AB3565" s="10"/>
      <c r="AC3565" s="10"/>
      <c r="AD3565" s="10"/>
      <c r="AE3565" s="10"/>
      <c r="AF3565" s="10"/>
      <c r="AG3565" s="10"/>
      <c r="AH3565" s="10"/>
      <c r="AI3565" s="10"/>
      <c r="AJ3565" s="10"/>
      <c r="AK3565" s="10"/>
      <c r="AL3565" s="10"/>
      <c r="AM3565" s="10"/>
      <c r="AN3565" s="10"/>
      <c r="AO3565" s="10"/>
      <c r="AP3565" s="10"/>
      <c r="AQ3565" s="10"/>
      <c r="AR3565" s="10"/>
      <c r="AS3565" s="10"/>
      <c r="AT3565" s="10"/>
      <c r="AU3565" s="10"/>
      <c r="AV3565" s="10"/>
      <c r="AW3565" s="10"/>
      <c r="AX3565" s="10"/>
      <c r="DI3565" s="6"/>
    </row>
    <row r="3566" spans="1:113" ht="14.4">
      <c r="A3566" s="8"/>
      <c r="B3566" s="12"/>
      <c r="C3566" s="7"/>
      <c r="D3566" s="7"/>
      <c r="E3566" s="7"/>
      <c r="F3566" s="7"/>
      <c r="G3566" s="7"/>
      <c r="H3566" s="7"/>
      <c r="I3566" s="7"/>
      <c r="J3566" s="7"/>
      <c r="K3566" s="7"/>
      <c r="L3566" s="13"/>
      <c r="M3566" s="13"/>
      <c r="N3566" s="13"/>
      <c r="O3566" s="13"/>
      <c r="P3566" s="7"/>
      <c r="Q3566" s="7"/>
      <c r="R3566" s="7"/>
      <c r="S3566" s="7"/>
      <c r="T3566" s="7"/>
      <c r="U3566" s="7"/>
      <c r="V3566" s="14"/>
      <c r="W3566" s="14"/>
      <c r="X3566" s="14"/>
      <c r="Y3566" s="14"/>
      <c r="Z3566" s="14"/>
      <c r="AA3566" s="14"/>
      <c r="AB3566" s="14"/>
      <c r="AC3566" s="14"/>
      <c r="AD3566" s="14"/>
      <c r="AE3566" s="14"/>
      <c r="AF3566" s="14"/>
      <c r="AG3566" s="14"/>
      <c r="AH3566" s="14"/>
      <c r="AI3566" s="14"/>
      <c r="AJ3566" s="14"/>
      <c r="AK3566" s="14"/>
      <c r="AL3566" s="14"/>
      <c r="AM3566" s="14"/>
      <c r="AN3566" s="14"/>
      <c r="AO3566" s="14"/>
      <c r="AP3566" s="14"/>
      <c r="AQ3566" s="14"/>
      <c r="AR3566" s="14"/>
      <c r="AS3566" s="14"/>
      <c r="AT3566" s="14"/>
      <c r="AU3566" s="14"/>
      <c r="AV3566" s="14"/>
      <c r="AW3566" s="14"/>
      <c r="AX3566" s="15"/>
    </row>
    <row r="3567" spans="1:113" ht="12" customHeight="1">
      <c r="A3567" s="8"/>
      <c r="B3567" s="122" t="s">
        <v>403</v>
      </c>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4"/>
    </row>
    <row r="3568" spans="1:113" ht="12" customHeight="1">
      <c r="A3568" s="8"/>
      <c r="B3568" s="122"/>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4"/>
      <c r="BC3568" s="16"/>
    </row>
    <row r="3569" spans="1:251" ht="12" customHeight="1">
      <c r="A3569" s="8"/>
      <c r="B3569" s="122"/>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4"/>
    </row>
    <row r="3570" spans="1:251" ht="12" customHeight="1">
      <c r="A3570" s="8"/>
      <c r="B3570" s="122"/>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4"/>
    </row>
    <row r="3571" spans="1:251" ht="12" customHeight="1">
      <c r="A3571" s="8"/>
      <c r="B3571" s="122"/>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4"/>
    </row>
    <row r="3572" spans="1:251" ht="15" thickBot="1">
      <c r="A3572" s="17"/>
      <c r="B3572" s="18"/>
      <c r="C3572" s="19"/>
      <c r="D3572" s="19"/>
      <c r="E3572" s="19"/>
      <c r="F3572" s="19"/>
      <c r="G3572" s="19"/>
      <c r="H3572" s="19"/>
      <c r="I3572" s="19"/>
      <c r="J3572" s="19"/>
      <c r="K3572" s="19"/>
      <c r="L3572" s="19"/>
      <c r="M3572" s="19"/>
      <c r="N3572" s="19"/>
      <c r="O3572" s="19"/>
      <c r="P3572" s="19"/>
      <c r="Q3572" s="19"/>
      <c r="R3572" s="19"/>
      <c r="S3572" s="19"/>
      <c r="T3572" s="19"/>
      <c r="U3572" s="19"/>
      <c r="V3572" s="19"/>
      <c r="W3572" s="19"/>
      <c r="X3572" s="19"/>
      <c r="Y3572" s="19"/>
      <c r="Z3572" s="19"/>
      <c r="AA3572" s="19"/>
      <c r="AB3572" s="19"/>
      <c r="AC3572" s="19"/>
      <c r="AD3572" s="19"/>
      <c r="AE3572" s="19"/>
      <c r="AF3572" s="19"/>
      <c r="AG3572" s="19"/>
      <c r="AH3572" s="19"/>
      <c r="AI3572" s="19"/>
      <c r="AJ3572" s="19"/>
      <c r="AK3572" s="19"/>
      <c r="AL3572" s="19"/>
      <c r="AM3572" s="19"/>
      <c r="AN3572" s="19"/>
      <c r="AO3572" s="19"/>
      <c r="AP3572" s="19"/>
      <c r="AQ3572" s="19"/>
      <c r="AR3572" s="19"/>
      <c r="AS3572" s="19"/>
      <c r="AT3572" s="19"/>
      <c r="AU3572" s="19"/>
      <c r="AV3572" s="19"/>
      <c r="AW3572" s="19"/>
      <c r="AX3572" s="20"/>
    </row>
    <row r="3573" spans="1:251">
      <c r="B3573" s="21"/>
    </row>
    <row r="3574" spans="1:251" ht="14.4">
      <c r="B3574" s="10" t="s">
        <v>4</v>
      </c>
      <c r="C3574" s="8"/>
      <c r="D3574" s="8"/>
      <c r="E3574" s="8"/>
      <c r="F3574" s="8"/>
      <c r="G3574" s="8"/>
      <c r="H3574" s="8"/>
      <c r="I3574" s="8"/>
      <c r="J3574" s="8"/>
      <c r="K3574" s="8"/>
      <c r="L3574" s="9"/>
      <c r="M3574" s="9"/>
      <c r="N3574" s="9"/>
      <c r="O3574" s="9"/>
      <c r="P3574" s="8"/>
      <c r="Q3574" s="8"/>
      <c r="R3574" s="8"/>
      <c r="S3574" s="8"/>
      <c r="T3574" s="8"/>
      <c r="U3574" s="8"/>
      <c r="V3574" s="10"/>
      <c r="W3574" s="10"/>
      <c r="X3574" s="10"/>
      <c r="Y3574" s="10"/>
      <c r="Z3574" s="10"/>
      <c r="AA3574" s="10"/>
      <c r="AB3574" s="10"/>
      <c r="AC3574" s="10"/>
      <c r="AD3574" s="10"/>
      <c r="AE3574" s="10"/>
      <c r="AF3574" s="10"/>
      <c r="AG3574" s="10"/>
      <c r="AH3574" s="10"/>
      <c r="AI3574" s="10"/>
      <c r="AJ3574" s="10"/>
      <c r="AK3574" s="10"/>
      <c r="AL3574" s="10"/>
      <c r="AM3574" s="10"/>
      <c r="AN3574" s="10"/>
      <c r="AO3574" s="10"/>
      <c r="AP3574" s="10"/>
      <c r="AQ3574" s="10"/>
      <c r="AR3574" s="10"/>
      <c r="AS3574" s="10"/>
      <c r="AT3574" s="10"/>
      <c r="AU3574" s="10"/>
      <c r="AV3574" s="10"/>
      <c r="AW3574" s="10"/>
      <c r="AX3574" s="10"/>
    </row>
    <row r="3575" spans="1:251" ht="15" thickBot="1">
      <c r="B3575" s="8"/>
      <c r="C3575" s="8"/>
      <c r="D3575" s="8"/>
      <c r="E3575" s="8"/>
      <c r="F3575" s="8"/>
      <c r="G3575" s="8"/>
      <c r="H3575" s="8"/>
      <c r="I3575" s="8"/>
      <c r="J3575" s="8"/>
      <c r="K3575" s="8"/>
      <c r="L3575" s="9"/>
      <c r="M3575" s="9"/>
      <c r="N3575" s="9"/>
      <c r="O3575" s="9"/>
      <c r="P3575" s="8"/>
      <c r="Q3575" s="8"/>
      <c r="R3575" s="8"/>
      <c r="S3575" s="8"/>
      <c r="T3575" s="8"/>
      <c r="U3575" s="8"/>
      <c r="V3575" s="10"/>
      <c r="W3575" s="10"/>
      <c r="X3575" s="10"/>
      <c r="Y3575" s="10"/>
      <c r="Z3575" s="10"/>
      <c r="AA3575" s="10"/>
      <c r="AB3575" s="10"/>
      <c r="AC3575" s="10"/>
      <c r="AD3575" s="10"/>
      <c r="AE3575" s="10"/>
      <c r="AF3575" s="10"/>
      <c r="AG3575" s="10"/>
      <c r="AH3575" s="10"/>
      <c r="AI3575" s="10"/>
      <c r="AJ3575" s="10"/>
      <c r="AK3575" s="10"/>
      <c r="AL3575" s="10"/>
      <c r="AM3575" s="10"/>
      <c r="AN3575" s="10"/>
      <c r="AO3575" s="10"/>
      <c r="AP3575" s="10"/>
      <c r="AQ3575" s="10"/>
      <c r="AR3575" s="10"/>
      <c r="AS3575" s="10"/>
      <c r="AT3575" s="10"/>
      <c r="AU3575" s="10"/>
      <c r="AV3575" s="10"/>
      <c r="AW3575" s="10"/>
      <c r="AX3575" s="22" t="s">
        <v>5</v>
      </c>
    </row>
    <row r="3576" spans="1:251" s="16" customFormat="1" ht="13.5" customHeight="1">
      <c r="A3576" s="8"/>
      <c r="B3576" s="125" t="s">
        <v>6</v>
      </c>
      <c r="C3576" s="126"/>
      <c r="D3576" s="126"/>
      <c r="E3576" s="126"/>
      <c r="F3576" s="126"/>
      <c r="G3576" s="126"/>
      <c r="H3576" s="126"/>
      <c r="I3576" s="126"/>
      <c r="J3576" s="126"/>
      <c r="K3576" s="126"/>
      <c r="L3576" s="126"/>
      <c r="M3576" s="126"/>
      <c r="N3576" s="126"/>
      <c r="O3576" s="126"/>
      <c r="P3576" s="126"/>
      <c r="Q3576" s="126"/>
      <c r="R3576" s="126"/>
      <c r="S3576" s="126"/>
      <c r="T3576" s="126"/>
      <c r="U3576" s="126"/>
      <c r="V3576" s="126"/>
      <c r="W3576" s="126"/>
      <c r="X3576" s="126"/>
      <c r="Y3576" s="126"/>
      <c r="Z3576" s="127"/>
      <c r="AA3576" s="131" t="s">
        <v>9</v>
      </c>
      <c r="AB3576" s="126"/>
      <c r="AC3576" s="126"/>
      <c r="AD3576" s="126"/>
      <c r="AE3576" s="126"/>
      <c r="AF3576" s="126"/>
      <c r="AG3576" s="126"/>
      <c r="AH3576" s="126"/>
      <c r="AI3576" s="127"/>
      <c r="AJ3576" s="131" t="s">
        <v>10</v>
      </c>
      <c r="AK3576" s="126"/>
      <c r="AL3576" s="126"/>
      <c r="AM3576" s="126"/>
      <c r="AN3576" s="126"/>
      <c r="AO3576" s="126"/>
      <c r="AP3576" s="126"/>
      <c r="AQ3576" s="126"/>
      <c r="AR3576" s="127"/>
      <c r="AS3576" s="131" t="s">
        <v>7</v>
      </c>
      <c r="AT3576" s="126"/>
      <c r="AU3576" s="126"/>
      <c r="AV3576" s="126"/>
      <c r="AW3576" s="126"/>
      <c r="AX3576" s="133"/>
      <c r="AY3576" s="2"/>
      <c r="AZ3576" s="2"/>
      <c r="BA3576" s="2"/>
      <c r="BB3576" s="2"/>
      <c r="BC3576" s="2"/>
      <c r="BD3576" s="2"/>
      <c r="BE3576" s="2"/>
      <c r="BF3576" s="2"/>
      <c r="BG3576" s="2"/>
      <c r="BH3576" s="2"/>
      <c r="BI3576" s="2"/>
      <c r="BJ3576" s="2"/>
      <c r="BK3576" s="2"/>
      <c r="BL3576" s="2"/>
      <c r="BM3576" s="2"/>
      <c r="BN3576" s="2"/>
      <c r="BO3576" s="2"/>
      <c r="BP3576" s="2"/>
      <c r="BQ3576" s="2"/>
      <c r="BR3576" s="2"/>
      <c r="BS3576" s="2"/>
      <c r="BT3576" s="2"/>
      <c r="BU3576" s="2"/>
      <c r="BV3576" s="2"/>
      <c r="BW3576" s="2"/>
      <c r="BX3576" s="2"/>
      <c r="BY3576" s="2"/>
      <c r="BZ3576" s="2"/>
      <c r="CA3576" s="2"/>
      <c r="CB3576" s="2"/>
      <c r="CC3576" s="2"/>
      <c r="CD3576" s="2"/>
      <c r="CE3576" s="2"/>
      <c r="CF3576" s="2"/>
      <c r="CG3576" s="2"/>
      <c r="CH3576" s="2"/>
      <c r="CI3576" s="2"/>
      <c r="CJ3576" s="2"/>
      <c r="CK3576" s="2"/>
      <c r="CL3576" s="2"/>
      <c r="CM3576" s="2"/>
      <c r="CN3576" s="2"/>
      <c r="CO3576" s="2"/>
      <c r="CP3576" s="2"/>
      <c r="CQ3576" s="2"/>
      <c r="CR3576" s="2"/>
      <c r="CS3576" s="2"/>
      <c r="CT3576" s="2"/>
      <c r="CU3576" s="2"/>
      <c r="CV3576" s="2"/>
      <c r="CW3576" s="2"/>
      <c r="CX3576" s="2"/>
      <c r="CY3576" s="2"/>
      <c r="CZ3576" s="2"/>
      <c r="DA3576" s="2"/>
      <c r="DB3576" s="2"/>
      <c r="DC3576" s="2"/>
      <c r="DD3576" s="2"/>
      <c r="DE3576" s="2"/>
      <c r="DF3576" s="2"/>
      <c r="DG3576" s="2"/>
      <c r="DH3576" s="2"/>
      <c r="DI3576" s="2"/>
      <c r="DJ3576" s="2"/>
      <c r="DK3576" s="2"/>
      <c r="DL3576" s="2"/>
      <c r="DM3576" s="2"/>
      <c r="DN3576" s="2"/>
      <c r="DO3576" s="2"/>
      <c r="DP3576" s="2"/>
      <c r="DQ3576" s="2"/>
      <c r="DR3576" s="2"/>
      <c r="DS3576" s="2"/>
      <c r="DT3576" s="2"/>
      <c r="DU3576" s="2"/>
      <c r="DV3576" s="2"/>
      <c r="DW3576" s="2"/>
      <c r="DX3576" s="2"/>
      <c r="DY3576" s="2"/>
      <c r="DZ3576" s="2"/>
      <c r="EA3576" s="2"/>
      <c r="EB3576" s="2"/>
      <c r="EC3576" s="2"/>
      <c r="ED3576" s="2"/>
      <c r="EE3576" s="2"/>
      <c r="EF3576" s="2"/>
      <c r="EG3576" s="2"/>
      <c r="EH3576" s="2"/>
      <c r="EI3576" s="2"/>
      <c r="EJ3576" s="2"/>
      <c r="EK3576" s="2"/>
      <c r="EL3576" s="2"/>
      <c r="EM3576" s="2"/>
      <c r="EN3576" s="2"/>
      <c r="EO3576" s="2"/>
      <c r="EP3576" s="2"/>
      <c r="EQ3576" s="2"/>
      <c r="ER3576" s="2"/>
      <c r="ES3576" s="2"/>
      <c r="ET3576" s="2"/>
      <c r="EU3576" s="2"/>
      <c r="EV3576" s="2"/>
      <c r="EW3576" s="2"/>
      <c r="EX3576" s="2"/>
      <c r="EY3576" s="2"/>
      <c r="EZ3576" s="2"/>
      <c r="FA3576" s="2"/>
      <c r="FB3576" s="2"/>
      <c r="FC3576" s="2"/>
      <c r="FD3576" s="2"/>
      <c r="FE3576" s="2"/>
      <c r="FF3576" s="2"/>
      <c r="FG3576" s="2"/>
      <c r="FH3576" s="2"/>
      <c r="FI3576" s="2"/>
      <c r="FJ3576" s="2"/>
      <c r="FK3576" s="2"/>
      <c r="FL3576" s="2"/>
      <c r="FM3576" s="2"/>
      <c r="FN3576" s="2"/>
      <c r="FO3576" s="2"/>
      <c r="FP3576" s="2"/>
      <c r="FQ3576" s="2"/>
      <c r="FR3576" s="2"/>
      <c r="FS3576" s="2"/>
      <c r="FT3576" s="2"/>
      <c r="FU3576" s="2"/>
      <c r="FV3576" s="2"/>
      <c r="FW3576" s="2"/>
      <c r="FX3576" s="2"/>
      <c r="FY3576" s="2"/>
      <c r="FZ3576" s="2"/>
      <c r="GA3576" s="2"/>
      <c r="GB3576" s="2"/>
      <c r="GC3576" s="2"/>
      <c r="GD3576" s="2"/>
      <c r="GE3576" s="2"/>
      <c r="GF3576" s="2"/>
      <c r="GG3576" s="2"/>
      <c r="GH3576" s="2"/>
      <c r="GI3576" s="2"/>
      <c r="GJ3576" s="2"/>
      <c r="GK3576" s="2"/>
      <c r="GL3576" s="2"/>
      <c r="GM3576" s="2"/>
      <c r="GN3576" s="2"/>
      <c r="GO3576" s="2"/>
      <c r="GP3576" s="2"/>
      <c r="GQ3576" s="2"/>
      <c r="GR3576" s="2"/>
      <c r="GS3576" s="2"/>
      <c r="GT3576" s="2"/>
      <c r="GU3576" s="2"/>
      <c r="GV3576" s="2"/>
      <c r="GW3576" s="2"/>
      <c r="GX3576" s="2"/>
      <c r="GY3576" s="2"/>
      <c r="GZ3576" s="2"/>
      <c r="HA3576" s="2"/>
      <c r="HB3576" s="2"/>
      <c r="HC3576" s="2"/>
      <c r="HD3576" s="2"/>
      <c r="HE3576" s="2"/>
      <c r="HF3576" s="2"/>
      <c r="HG3576" s="2"/>
      <c r="HH3576" s="2"/>
      <c r="HI3576" s="2"/>
      <c r="HJ3576" s="2"/>
      <c r="HK3576" s="2"/>
      <c r="HL3576" s="2"/>
      <c r="HM3576" s="2"/>
      <c r="HN3576" s="2"/>
      <c r="HO3576" s="2"/>
      <c r="HP3576" s="2"/>
      <c r="HQ3576" s="2"/>
      <c r="HR3576" s="2"/>
      <c r="HS3576" s="2"/>
      <c r="HT3576" s="2"/>
      <c r="HU3576" s="2"/>
      <c r="HV3576" s="2"/>
      <c r="HW3576" s="2"/>
      <c r="HX3576" s="2"/>
      <c r="HY3576" s="2"/>
      <c r="HZ3576" s="2"/>
      <c r="IA3576" s="2"/>
      <c r="IB3576" s="2"/>
      <c r="IC3576" s="2"/>
      <c r="ID3576" s="2"/>
      <c r="IE3576" s="2"/>
      <c r="IF3576" s="2"/>
      <c r="IG3576" s="2"/>
      <c r="IH3576" s="2"/>
      <c r="II3576" s="2"/>
      <c r="IJ3576" s="2"/>
      <c r="IK3576" s="2"/>
      <c r="IL3576" s="2"/>
      <c r="IM3576" s="2"/>
      <c r="IN3576" s="2"/>
      <c r="IO3576" s="2"/>
      <c r="IP3576" s="2"/>
      <c r="IQ3576" s="2"/>
    </row>
    <row r="3577" spans="1:251" s="16" customFormat="1">
      <c r="A3577" s="8"/>
      <c r="B3577" s="128"/>
      <c r="C3577" s="129"/>
      <c r="D3577" s="129"/>
      <c r="E3577" s="129"/>
      <c r="F3577" s="129"/>
      <c r="G3577" s="129"/>
      <c r="H3577" s="129"/>
      <c r="I3577" s="129"/>
      <c r="J3577" s="129"/>
      <c r="K3577" s="129"/>
      <c r="L3577" s="129"/>
      <c r="M3577" s="129"/>
      <c r="N3577" s="129"/>
      <c r="O3577" s="129"/>
      <c r="P3577" s="129"/>
      <c r="Q3577" s="129"/>
      <c r="R3577" s="129"/>
      <c r="S3577" s="129"/>
      <c r="T3577" s="129"/>
      <c r="U3577" s="129"/>
      <c r="V3577" s="129"/>
      <c r="W3577" s="129"/>
      <c r="X3577" s="129"/>
      <c r="Y3577" s="129"/>
      <c r="Z3577" s="130"/>
      <c r="AA3577" s="132"/>
      <c r="AB3577" s="129"/>
      <c r="AC3577" s="129"/>
      <c r="AD3577" s="129"/>
      <c r="AE3577" s="129"/>
      <c r="AF3577" s="129"/>
      <c r="AG3577" s="129"/>
      <c r="AH3577" s="129"/>
      <c r="AI3577" s="130"/>
      <c r="AJ3577" s="132"/>
      <c r="AK3577" s="129"/>
      <c r="AL3577" s="129"/>
      <c r="AM3577" s="129"/>
      <c r="AN3577" s="129"/>
      <c r="AO3577" s="129"/>
      <c r="AP3577" s="129"/>
      <c r="AQ3577" s="129"/>
      <c r="AR3577" s="130"/>
      <c r="AS3577" s="132"/>
      <c r="AT3577" s="129"/>
      <c r="AU3577" s="129"/>
      <c r="AV3577" s="129"/>
      <c r="AW3577" s="129"/>
      <c r="AX3577" s="134"/>
      <c r="AY3577" s="2"/>
      <c r="AZ3577" s="2"/>
      <c r="BA3577" s="2"/>
      <c r="BB3577" s="23"/>
      <c r="BC3577" s="24"/>
      <c r="BE3577" s="2"/>
      <c r="BF3577" s="2"/>
      <c r="BG3577" s="2"/>
      <c r="BH3577" s="2"/>
      <c r="BI3577" s="2"/>
      <c r="BJ3577" s="2"/>
      <c r="BK3577" s="2"/>
      <c r="BL3577" s="2"/>
      <c r="BM3577" s="2"/>
      <c r="BN3577" s="2"/>
      <c r="BO3577" s="2"/>
      <c r="BP3577" s="2"/>
      <c r="BQ3577" s="2"/>
      <c r="BR3577" s="2"/>
      <c r="BS3577" s="2"/>
      <c r="BT3577" s="2"/>
      <c r="BU3577" s="2"/>
      <c r="BV3577" s="2"/>
      <c r="BW3577" s="2"/>
      <c r="BX3577" s="2"/>
      <c r="BY3577" s="2"/>
      <c r="BZ3577" s="2"/>
      <c r="CA3577" s="2"/>
      <c r="CB3577" s="2"/>
      <c r="CC3577" s="2"/>
      <c r="CD3577" s="2"/>
      <c r="CE3577" s="2"/>
      <c r="CF3577" s="2"/>
      <c r="CG3577" s="2"/>
      <c r="CH3577" s="2"/>
      <c r="CI3577" s="2"/>
      <c r="CJ3577" s="2"/>
      <c r="CK3577" s="2"/>
      <c r="CL3577" s="2"/>
      <c r="CM3577" s="2"/>
      <c r="CN3577" s="2"/>
      <c r="CO3577" s="2"/>
      <c r="CP3577" s="2"/>
      <c r="CQ3577" s="2"/>
      <c r="CR3577" s="2"/>
      <c r="CS3577" s="2"/>
      <c r="CT3577" s="2"/>
      <c r="CU3577" s="2"/>
      <c r="CV3577" s="2"/>
      <c r="CW3577" s="2"/>
      <c r="CX3577" s="2"/>
      <c r="CY3577" s="2"/>
      <c r="CZ3577" s="2"/>
      <c r="DA3577" s="2"/>
      <c r="DB3577" s="2"/>
      <c r="DC3577" s="2"/>
      <c r="DD3577" s="2"/>
      <c r="DE3577" s="2"/>
      <c r="DF3577" s="2"/>
      <c r="DG3577" s="2"/>
      <c r="DH3577" s="2"/>
      <c r="DI3577" s="2"/>
      <c r="DJ3577" s="2"/>
      <c r="DK3577" s="2"/>
      <c r="DL3577" s="2"/>
      <c r="DM3577" s="2"/>
      <c r="DN3577" s="2"/>
      <c r="DO3577" s="2"/>
      <c r="DP3577" s="2"/>
      <c r="DQ3577" s="2"/>
      <c r="DR3577" s="2"/>
      <c r="DS3577" s="2"/>
      <c r="DT3577" s="2"/>
      <c r="DU3577" s="2"/>
      <c r="DV3577" s="2"/>
      <c r="DW3577" s="2"/>
      <c r="DX3577" s="2"/>
      <c r="DY3577" s="2"/>
      <c r="DZ3577" s="2"/>
      <c r="EA3577" s="2"/>
      <c r="EB3577" s="2"/>
      <c r="EC3577" s="2"/>
      <c r="ED3577" s="2"/>
      <c r="EE3577" s="2"/>
      <c r="EF3577" s="2"/>
      <c r="EG3577" s="2"/>
      <c r="EH3577" s="2"/>
      <c r="EI3577" s="2"/>
      <c r="EJ3577" s="2"/>
      <c r="EK3577" s="2"/>
      <c r="EL3577" s="2"/>
      <c r="EM3577" s="2"/>
      <c r="EN3577" s="2"/>
      <c r="EO3577" s="2"/>
      <c r="EP3577" s="2"/>
      <c r="EQ3577" s="2"/>
      <c r="ER3577" s="2"/>
      <c r="ES3577" s="2"/>
      <c r="ET3577" s="2"/>
      <c r="EU3577" s="2"/>
      <c r="EV3577" s="2"/>
      <c r="EW3577" s="2"/>
      <c r="EX3577" s="2"/>
      <c r="EY3577" s="2"/>
      <c r="EZ3577" s="2"/>
      <c r="FA3577" s="2"/>
      <c r="FB3577" s="2"/>
      <c r="FC3577" s="2"/>
      <c r="FD3577" s="2"/>
      <c r="FE3577" s="2"/>
      <c r="FF3577" s="2"/>
      <c r="FG3577" s="2"/>
      <c r="FH3577" s="2"/>
      <c r="FI3577" s="2"/>
      <c r="FJ3577" s="2"/>
      <c r="FK3577" s="2"/>
      <c r="FL3577" s="2"/>
      <c r="FM3577" s="2"/>
      <c r="FN3577" s="2"/>
      <c r="FO3577" s="2"/>
      <c r="FP3577" s="2"/>
      <c r="FQ3577" s="2"/>
      <c r="FR3577" s="2"/>
      <c r="FS3577" s="2"/>
      <c r="FT3577" s="2"/>
      <c r="FU3577" s="2"/>
      <c r="FV3577" s="2"/>
      <c r="FW3577" s="2"/>
      <c r="FX3577" s="2"/>
      <c r="FY3577" s="2"/>
      <c r="FZ3577" s="2"/>
      <c r="GA3577" s="2"/>
      <c r="GB3577" s="2"/>
      <c r="GC3577" s="2"/>
      <c r="GD3577" s="2"/>
      <c r="GE3577" s="2"/>
      <c r="GF3577" s="2"/>
      <c r="GG3577" s="2"/>
      <c r="GH3577" s="2"/>
      <c r="GI3577" s="2"/>
      <c r="GJ3577" s="2"/>
      <c r="GK3577" s="2"/>
      <c r="GL3577" s="2"/>
      <c r="GM3577" s="2"/>
      <c r="GN3577" s="2"/>
      <c r="GO3577" s="2"/>
      <c r="GP3577" s="2"/>
      <c r="GQ3577" s="2"/>
      <c r="GR3577" s="2"/>
      <c r="GS3577" s="2"/>
      <c r="GT3577" s="2"/>
      <c r="GU3577" s="2"/>
      <c r="GV3577" s="2"/>
      <c r="GW3577" s="2"/>
      <c r="GX3577" s="2"/>
      <c r="GY3577" s="2"/>
      <c r="GZ3577" s="2"/>
      <c r="HA3577" s="2"/>
      <c r="HB3577" s="2"/>
      <c r="HC3577" s="2"/>
      <c r="HD3577" s="2"/>
      <c r="HE3577" s="2"/>
      <c r="HF3577" s="2"/>
      <c r="HG3577" s="2"/>
      <c r="HH3577" s="2"/>
      <c r="HI3577" s="2"/>
      <c r="HJ3577" s="2"/>
      <c r="HK3577" s="2"/>
      <c r="HL3577" s="2"/>
      <c r="HM3577" s="2"/>
      <c r="HN3577" s="2"/>
      <c r="HO3577" s="2"/>
      <c r="HP3577" s="2"/>
      <c r="HQ3577" s="2"/>
      <c r="HR3577" s="2"/>
      <c r="HS3577" s="2"/>
      <c r="HT3577" s="2"/>
      <c r="HU3577" s="2"/>
      <c r="HV3577" s="2"/>
      <c r="HW3577" s="2"/>
      <c r="HX3577" s="2"/>
      <c r="HY3577" s="2"/>
      <c r="HZ3577" s="2"/>
      <c r="IA3577" s="2"/>
      <c r="IB3577" s="2"/>
      <c r="IC3577" s="2"/>
      <c r="ID3577" s="2"/>
      <c r="IE3577" s="2"/>
      <c r="IF3577" s="2"/>
      <c r="IG3577" s="2"/>
      <c r="IH3577" s="2"/>
      <c r="II3577" s="2"/>
      <c r="IJ3577" s="2"/>
      <c r="IK3577" s="2"/>
      <c r="IL3577" s="2"/>
      <c r="IM3577" s="2"/>
      <c r="IN3577" s="2"/>
      <c r="IO3577" s="2"/>
      <c r="IP3577" s="2"/>
      <c r="IQ3577" s="2"/>
    </row>
    <row r="3578" spans="1:251" s="16" customFormat="1" ht="18.75" customHeight="1">
      <c r="A3578" s="8"/>
      <c r="B3578" s="25"/>
      <c r="C3578" s="135" t="s">
        <v>400</v>
      </c>
      <c r="D3578" s="136"/>
      <c r="E3578" s="136"/>
      <c r="F3578" s="136"/>
      <c r="G3578" s="136"/>
      <c r="H3578" s="136"/>
      <c r="I3578" s="136"/>
      <c r="J3578" s="136"/>
      <c r="K3578" s="136"/>
      <c r="L3578" s="136"/>
      <c r="M3578" s="136"/>
      <c r="N3578" s="136"/>
      <c r="O3578" s="136"/>
      <c r="P3578" s="136"/>
      <c r="Q3578" s="136"/>
      <c r="R3578" s="136"/>
      <c r="S3578" s="136"/>
      <c r="T3578" s="136"/>
      <c r="U3578" s="136"/>
      <c r="V3578" s="136"/>
      <c r="W3578" s="136"/>
      <c r="X3578" s="136"/>
      <c r="Y3578" s="136"/>
      <c r="Z3578" s="137"/>
      <c r="AA3578" s="138">
        <v>2925</v>
      </c>
      <c r="AB3578" s="139"/>
      <c r="AC3578" s="139"/>
      <c r="AD3578" s="139"/>
      <c r="AE3578" s="139"/>
      <c r="AF3578" s="139"/>
      <c r="AG3578" s="139"/>
      <c r="AH3578" s="139"/>
      <c r="AI3578" s="140"/>
      <c r="AJ3578" s="138">
        <v>2925</v>
      </c>
      <c r="AK3578" s="139"/>
      <c r="AL3578" s="139"/>
      <c r="AM3578" s="139"/>
      <c r="AN3578" s="139"/>
      <c r="AO3578" s="139"/>
      <c r="AP3578" s="139"/>
      <c r="AQ3578" s="139"/>
      <c r="AR3578" s="140"/>
      <c r="AS3578" s="141"/>
      <c r="AT3578" s="142"/>
      <c r="AU3578" s="142"/>
      <c r="AV3578" s="142"/>
      <c r="AW3578" s="142"/>
      <c r="AX3578" s="143"/>
      <c r="AY3578" s="2"/>
      <c r="AZ3578" s="2"/>
      <c r="BA3578" s="2"/>
      <c r="BB3578" s="2"/>
      <c r="BC3578" s="2"/>
      <c r="BD3578" s="2"/>
      <c r="BE3578" s="2"/>
      <c r="BF3578" s="2"/>
      <c r="BG3578" s="2"/>
      <c r="BH3578" s="2"/>
      <c r="BI3578" s="2"/>
      <c r="BJ3578" s="2"/>
      <c r="BK3578" s="2"/>
      <c r="BL3578" s="2"/>
      <c r="BM3578" s="2"/>
      <c r="BN3578" s="2"/>
      <c r="BO3578" s="2"/>
      <c r="BP3578" s="2"/>
      <c r="BQ3578" s="2"/>
      <c r="BR3578" s="2"/>
      <c r="BS3578" s="2"/>
      <c r="BT3578" s="2"/>
      <c r="BU3578" s="2"/>
      <c r="BV3578" s="2"/>
      <c r="BW3578" s="2"/>
      <c r="BX3578" s="2"/>
      <c r="BY3578" s="2"/>
      <c r="BZ3578" s="2"/>
      <c r="CA3578" s="2"/>
      <c r="CB3578" s="2"/>
      <c r="CC3578" s="2"/>
      <c r="CD3578" s="2"/>
      <c r="CE3578" s="2"/>
      <c r="CF3578" s="2"/>
      <c r="CG3578" s="2"/>
      <c r="CH3578" s="2"/>
      <c r="CI3578" s="2"/>
      <c r="CJ3578" s="2"/>
      <c r="CK3578" s="2"/>
      <c r="CL3578" s="2"/>
      <c r="CM3578" s="2"/>
      <c r="CN3578" s="2"/>
      <c r="CO3578" s="2"/>
      <c r="CP3578" s="2"/>
      <c r="CQ3578" s="2"/>
      <c r="CR3578" s="2"/>
      <c r="CS3578" s="2"/>
      <c r="CT3578" s="2"/>
      <c r="CU3578" s="2"/>
      <c r="CV3578" s="2"/>
      <c r="CW3578" s="2"/>
      <c r="CX3578" s="2"/>
      <c r="CY3578" s="2"/>
      <c r="CZ3578" s="2"/>
      <c r="DA3578" s="2"/>
      <c r="DB3578" s="2"/>
      <c r="DC3578" s="2"/>
      <c r="DD3578" s="2"/>
      <c r="DE3578" s="2"/>
      <c r="DF3578" s="2"/>
      <c r="DG3578" s="2"/>
      <c r="DH3578" s="2"/>
      <c r="DI3578" s="2"/>
      <c r="DJ3578" s="2"/>
      <c r="DK3578" s="2"/>
      <c r="DL3578" s="2"/>
      <c r="DM3578" s="2"/>
      <c r="DN3578" s="2"/>
      <c r="DO3578" s="2"/>
      <c r="DP3578" s="2"/>
      <c r="DQ3578" s="2"/>
      <c r="DR3578" s="2"/>
      <c r="DS3578" s="2"/>
      <c r="DT3578" s="2"/>
      <c r="DU3578" s="2"/>
      <c r="DV3578" s="2"/>
      <c r="DW3578" s="2"/>
      <c r="DX3578" s="2"/>
      <c r="DY3578" s="2"/>
      <c r="DZ3578" s="2"/>
      <c r="EA3578" s="2"/>
      <c r="EB3578" s="2"/>
      <c r="EC3578" s="2"/>
      <c r="ED3578" s="2"/>
      <c r="EE3578" s="2"/>
      <c r="EF3578" s="2"/>
      <c r="EG3578" s="2"/>
      <c r="EH3578" s="2"/>
      <c r="EI3578" s="2"/>
      <c r="EJ3578" s="2"/>
      <c r="EK3578" s="2"/>
      <c r="EL3578" s="2"/>
      <c r="EM3578" s="2"/>
      <c r="EN3578" s="2"/>
      <c r="EO3578" s="2"/>
      <c r="EP3578" s="2"/>
      <c r="EQ3578" s="2"/>
      <c r="ER3578" s="2"/>
      <c r="ES3578" s="2"/>
      <c r="ET3578" s="2"/>
      <c r="EU3578" s="2"/>
      <c r="EV3578" s="2"/>
      <c r="EW3578" s="2"/>
      <c r="EX3578" s="2"/>
      <c r="EY3578" s="2"/>
      <c r="EZ3578" s="2"/>
      <c r="FA3578" s="2"/>
      <c r="FB3578" s="2"/>
      <c r="FC3578" s="2"/>
      <c r="FD3578" s="2"/>
      <c r="FE3578" s="2"/>
      <c r="FF3578" s="2"/>
      <c r="FG3578" s="2"/>
      <c r="FH3578" s="2"/>
      <c r="FI3578" s="2"/>
      <c r="FJ3578" s="2"/>
      <c r="FK3578" s="2"/>
      <c r="FL3578" s="2"/>
      <c r="FM3578" s="2"/>
      <c r="FN3578" s="2"/>
      <c r="FO3578" s="2"/>
      <c r="FP3578" s="2"/>
      <c r="FQ3578" s="2"/>
      <c r="FR3578" s="2"/>
      <c r="FS3578" s="2"/>
      <c r="FT3578" s="2"/>
      <c r="FU3578" s="2"/>
      <c r="FV3578" s="2"/>
      <c r="FW3578" s="2"/>
      <c r="FX3578" s="2"/>
      <c r="FY3578" s="2"/>
      <c r="FZ3578" s="2"/>
      <c r="GA3578" s="2"/>
      <c r="GB3578" s="2"/>
      <c r="GC3578" s="2"/>
      <c r="GD3578" s="2"/>
      <c r="GE3578" s="2"/>
      <c r="GF3578" s="2"/>
      <c r="GG3578" s="2"/>
      <c r="GH3578" s="2"/>
      <c r="GI3578" s="2"/>
      <c r="GJ3578" s="2"/>
      <c r="GK3578" s="2"/>
      <c r="GL3578" s="2"/>
      <c r="GM3578" s="2"/>
      <c r="GN3578" s="2"/>
      <c r="GO3578" s="2"/>
      <c r="GP3578" s="2"/>
      <c r="GQ3578" s="2"/>
      <c r="GR3578" s="2"/>
      <c r="GS3578" s="2"/>
      <c r="GT3578" s="2"/>
      <c r="GU3578" s="2"/>
      <c r="GV3578" s="2"/>
      <c r="GW3578" s="2"/>
      <c r="GX3578" s="2"/>
      <c r="GY3578" s="2"/>
      <c r="GZ3578" s="2"/>
      <c r="HA3578" s="2"/>
      <c r="HB3578" s="2"/>
      <c r="HC3578" s="2"/>
      <c r="HD3578" s="2"/>
      <c r="HE3578" s="2"/>
      <c r="HF3578" s="2"/>
      <c r="HG3578" s="2"/>
      <c r="HH3578" s="2"/>
      <c r="HI3578" s="2"/>
      <c r="HJ3578" s="2"/>
      <c r="HK3578" s="2"/>
      <c r="HL3578" s="2"/>
      <c r="HM3578" s="2"/>
      <c r="HN3578" s="2"/>
      <c r="HO3578" s="2"/>
      <c r="HP3578" s="2"/>
      <c r="HQ3578" s="2"/>
      <c r="HR3578" s="2"/>
      <c r="HS3578" s="2"/>
      <c r="HT3578" s="2"/>
      <c r="HU3578" s="2"/>
      <c r="HV3578" s="2"/>
      <c r="HW3578" s="2"/>
      <c r="HX3578" s="2"/>
      <c r="HY3578" s="2"/>
      <c r="HZ3578" s="2"/>
      <c r="IA3578" s="2"/>
      <c r="IB3578" s="2"/>
      <c r="IC3578" s="2"/>
      <c r="ID3578" s="2"/>
      <c r="IE3578" s="2"/>
      <c r="IF3578" s="2"/>
      <c r="IG3578" s="2"/>
      <c r="IH3578" s="2"/>
      <c r="II3578" s="2"/>
      <c r="IJ3578" s="2"/>
      <c r="IK3578" s="2"/>
      <c r="IL3578" s="2"/>
      <c r="IM3578" s="2"/>
      <c r="IN3578" s="2"/>
      <c r="IO3578" s="2"/>
      <c r="IP3578" s="2"/>
      <c r="IQ3578" s="2"/>
    </row>
    <row r="3579" spans="1:251" s="16" customFormat="1" ht="18.75" customHeight="1" thickBot="1">
      <c r="A3579" s="17"/>
      <c r="B3579" s="144" t="s">
        <v>11</v>
      </c>
      <c r="C3579" s="145"/>
      <c r="D3579" s="145"/>
      <c r="E3579" s="145"/>
      <c r="F3579" s="145"/>
      <c r="G3579" s="145"/>
      <c r="H3579" s="145"/>
      <c r="I3579" s="145"/>
      <c r="J3579" s="145"/>
      <c r="K3579" s="145"/>
      <c r="L3579" s="145"/>
      <c r="M3579" s="145"/>
      <c r="N3579" s="145"/>
      <c r="O3579" s="145"/>
      <c r="P3579" s="145"/>
      <c r="Q3579" s="145"/>
      <c r="R3579" s="145"/>
      <c r="S3579" s="145"/>
      <c r="T3579" s="145"/>
      <c r="U3579" s="145"/>
      <c r="V3579" s="145"/>
      <c r="W3579" s="145"/>
      <c r="X3579" s="145"/>
      <c r="Y3579" s="145"/>
      <c r="Z3579" s="146"/>
      <c r="AA3579" s="147">
        <f>SUM($AA$3578:$AA$3578)</f>
        <v>2925</v>
      </c>
      <c r="AB3579" s="148"/>
      <c r="AC3579" s="148"/>
      <c r="AD3579" s="148"/>
      <c r="AE3579" s="148"/>
      <c r="AF3579" s="148"/>
      <c r="AG3579" s="148"/>
      <c r="AH3579" s="148"/>
      <c r="AI3579" s="149"/>
      <c r="AJ3579" s="147">
        <f>SUM($AJ$3578:$AJ$3578)</f>
        <v>2925</v>
      </c>
      <c r="AK3579" s="148"/>
      <c r="AL3579" s="148"/>
      <c r="AM3579" s="148"/>
      <c r="AN3579" s="148"/>
      <c r="AO3579" s="148"/>
      <c r="AP3579" s="148"/>
      <c r="AQ3579" s="148"/>
      <c r="AR3579" s="149"/>
      <c r="AS3579" s="150"/>
      <c r="AT3579" s="151"/>
      <c r="AU3579" s="151"/>
      <c r="AV3579" s="151"/>
      <c r="AW3579" s="151"/>
      <c r="AX3579" s="152"/>
      <c r="AY3579" s="2"/>
      <c r="AZ3579" s="2"/>
      <c r="BA3579" s="2"/>
      <c r="BB3579" s="2"/>
      <c r="BC3579" s="2"/>
      <c r="BD3579" s="2"/>
      <c r="BE3579" s="2"/>
      <c r="BF3579" s="2"/>
      <c r="BG3579" s="2"/>
      <c r="BH3579" s="2"/>
      <c r="BI3579" s="2"/>
      <c r="BJ3579" s="2"/>
      <c r="BK3579" s="2"/>
      <c r="BL3579" s="2"/>
      <c r="BM3579" s="2"/>
      <c r="BN3579" s="2"/>
      <c r="BO3579" s="2"/>
      <c r="BP3579" s="2"/>
      <c r="BQ3579" s="2"/>
      <c r="BR3579" s="2"/>
      <c r="BS3579" s="2"/>
      <c r="BT3579" s="2"/>
      <c r="BU3579" s="2"/>
      <c r="BV3579" s="2"/>
      <c r="BW3579" s="2"/>
      <c r="BX3579" s="2"/>
      <c r="BY3579" s="2"/>
      <c r="BZ3579" s="2"/>
      <c r="CA3579" s="2"/>
      <c r="CB3579" s="2"/>
      <c r="CC3579" s="2"/>
      <c r="CD3579" s="2"/>
      <c r="CE3579" s="2"/>
      <c r="CF3579" s="2"/>
      <c r="CG3579" s="2"/>
      <c r="CH3579" s="2"/>
      <c r="CI3579" s="2"/>
      <c r="CJ3579" s="2"/>
      <c r="CK3579" s="2"/>
      <c r="CL3579" s="2"/>
      <c r="CM3579" s="2"/>
      <c r="CN3579" s="2"/>
      <c r="CO3579" s="2"/>
      <c r="CP3579" s="2"/>
      <c r="CQ3579" s="2"/>
      <c r="CR3579" s="2"/>
      <c r="CS3579" s="2"/>
      <c r="CT3579" s="2"/>
      <c r="CU3579" s="2"/>
      <c r="CV3579" s="2"/>
      <c r="CW3579" s="2"/>
      <c r="CX3579" s="2"/>
      <c r="CY3579" s="2"/>
      <c r="CZ3579" s="2"/>
      <c r="DA3579" s="2"/>
      <c r="DB3579" s="2"/>
      <c r="DC3579" s="2"/>
      <c r="DD3579" s="2"/>
      <c r="DE3579" s="2"/>
      <c r="DF3579" s="2"/>
      <c r="DG3579" s="2"/>
      <c r="DH3579" s="2"/>
      <c r="DI3579" s="2"/>
      <c r="DJ3579" s="2"/>
      <c r="DK3579" s="2"/>
      <c r="DL3579" s="2"/>
      <c r="DM3579" s="2"/>
      <c r="DN3579" s="2"/>
      <c r="DO3579" s="2"/>
      <c r="DP3579" s="2"/>
      <c r="DQ3579" s="2"/>
      <c r="DR3579" s="2"/>
      <c r="DS3579" s="2"/>
      <c r="DT3579" s="2"/>
      <c r="DU3579" s="2"/>
      <c r="DV3579" s="2"/>
      <c r="DW3579" s="2"/>
      <c r="DX3579" s="2"/>
      <c r="DY3579" s="2"/>
      <c r="DZ3579" s="2"/>
      <c r="EA3579" s="2"/>
      <c r="EB3579" s="2"/>
      <c r="EC3579" s="2"/>
      <c r="ED3579" s="2"/>
      <c r="EE3579" s="2"/>
      <c r="EF3579" s="2"/>
      <c r="EG3579" s="2"/>
      <c r="EH3579" s="2"/>
      <c r="EI3579" s="2"/>
      <c r="EJ3579" s="2"/>
      <c r="EK3579" s="2"/>
      <c r="EL3579" s="2"/>
      <c r="EM3579" s="2"/>
      <c r="EN3579" s="2"/>
      <c r="EO3579" s="2"/>
      <c r="EP3579" s="2"/>
      <c r="EQ3579" s="2"/>
      <c r="ER3579" s="2"/>
      <c r="ES3579" s="2"/>
      <c r="ET3579" s="2"/>
      <c r="EU3579" s="2"/>
      <c r="EV3579" s="2"/>
      <c r="EW3579" s="2"/>
      <c r="EX3579" s="2"/>
      <c r="EY3579" s="2"/>
      <c r="EZ3579" s="2"/>
      <c r="FA3579" s="2"/>
      <c r="FB3579" s="2"/>
      <c r="FC3579" s="2"/>
      <c r="FD3579" s="2"/>
      <c r="FE3579" s="2"/>
      <c r="FF3579" s="2"/>
      <c r="FG3579" s="2"/>
      <c r="FH3579" s="2"/>
      <c r="FI3579" s="2"/>
      <c r="FJ3579" s="2"/>
      <c r="FK3579" s="2"/>
      <c r="FL3579" s="2"/>
      <c r="FM3579" s="2"/>
      <c r="FN3579" s="2"/>
      <c r="FO3579" s="2"/>
      <c r="FP3579" s="2"/>
      <c r="FQ3579" s="2"/>
      <c r="FR3579" s="2"/>
      <c r="FS3579" s="2"/>
      <c r="FT3579" s="2"/>
      <c r="FU3579" s="2"/>
      <c r="FV3579" s="2"/>
      <c r="FW3579" s="2"/>
      <c r="FX3579" s="2"/>
      <c r="FY3579" s="2"/>
      <c r="FZ3579" s="2"/>
      <c r="GA3579" s="2"/>
      <c r="GB3579" s="2"/>
      <c r="GC3579" s="2"/>
      <c r="GD3579" s="2"/>
      <c r="GE3579" s="2"/>
      <c r="GF3579" s="2"/>
      <c r="GG3579" s="2"/>
      <c r="GH3579" s="2"/>
      <c r="GI3579" s="2"/>
      <c r="GJ3579" s="2"/>
      <c r="GK3579" s="2"/>
      <c r="GL3579" s="2"/>
      <c r="GM3579" s="2"/>
      <c r="GN3579" s="2"/>
      <c r="GO3579" s="2"/>
      <c r="GP3579" s="2"/>
      <c r="GQ3579" s="2"/>
      <c r="GR3579" s="2"/>
      <c r="GS3579" s="2"/>
      <c r="GT3579" s="2"/>
      <c r="GU3579" s="2"/>
      <c r="GV3579" s="2"/>
      <c r="GW3579" s="2"/>
      <c r="GX3579" s="2"/>
      <c r="GY3579" s="2"/>
      <c r="GZ3579" s="2"/>
      <c r="HA3579" s="2"/>
      <c r="HB3579" s="2"/>
      <c r="HC3579" s="2"/>
      <c r="HD3579" s="2"/>
      <c r="HE3579" s="2"/>
      <c r="HF3579" s="2"/>
      <c r="HG3579" s="2"/>
      <c r="HH3579" s="2"/>
      <c r="HI3579" s="2"/>
      <c r="HJ3579" s="2"/>
      <c r="HK3579" s="2"/>
      <c r="HL3579" s="2"/>
      <c r="HM3579" s="2"/>
      <c r="HN3579" s="2"/>
      <c r="HO3579" s="2"/>
      <c r="HP3579" s="2"/>
      <c r="HQ3579" s="2"/>
      <c r="HR3579" s="2"/>
      <c r="HS3579" s="2"/>
      <c r="HT3579" s="2"/>
      <c r="HU3579" s="2"/>
      <c r="HV3579" s="2"/>
      <c r="HW3579" s="2"/>
      <c r="HX3579" s="2"/>
      <c r="HY3579" s="2"/>
      <c r="HZ3579" s="2"/>
      <c r="IA3579" s="2"/>
      <c r="IB3579" s="2"/>
      <c r="IC3579" s="2"/>
      <c r="ID3579" s="2"/>
      <c r="IE3579" s="2"/>
      <c r="IF3579" s="2"/>
      <c r="IG3579" s="2"/>
      <c r="IH3579" s="2"/>
      <c r="II3579" s="2"/>
      <c r="IJ3579" s="2"/>
      <c r="IK3579" s="2"/>
      <c r="IL3579" s="2"/>
      <c r="IM3579" s="2"/>
      <c r="IN3579" s="2"/>
      <c r="IO3579" s="2"/>
      <c r="IP3579" s="2"/>
      <c r="IQ3579" s="2"/>
    </row>
    <row r="3581" spans="1:251" ht="19.2">
      <c r="A3581" s="1" t="s">
        <v>0</v>
      </c>
      <c r="AW3581" s="3"/>
      <c r="AX3581" s="4"/>
      <c r="AY3581" s="3"/>
    </row>
    <row r="3583" spans="1:251" ht="18">
      <c r="B3583" s="115" t="s">
        <v>8</v>
      </c>
      <c r="C3583" s="116"/>
      <c r="D3583" s="116"/>
      <c r="E3583" s="116"/>
      <c r="F3583" s="116"/>
      <c r="G3583" s="116"/>
      <c r="H3583" s="116"/>
      <c r="I3583" s="116"/>
      <c r="J3583" s="116"/>
      <c r="K3583" s="116"/>
      <c r="L3583" s="116"/>
      <c r="M3583" s="116"/>
      <c r="N3583" s="116"/>
      <c r="O3583" s="116"/>
      <c r="P3583" s="116"/>
      <c r="Q3583" s="116"/>
      <c r="R3583" s="116"/>
      <c r="S3583" s="116"/>
      <c r="T3583" s="116"/>
      <c r="U3583" s="116"/>
      <c r="V3583" s="116"/>
      <c r="W3583" s="116"/>
      <c r="X3583" s="116"/>
      <c r="Y3583" s="116"/>
      <c r="Z3583" s="116"/>
      <c r="AA3583" s="116"/>
      <c r="AB3583" s="116"/>
      <c r="AC3583" s="116"/>
      <c r="AD3583" s="116"/>
      <c r="AE3583" s="116"/>
      <c r="AF3583" s="116"/>
      <c r="AG3583" s="116"/>
      <c r="AH3583" s="116"/>
      <c r="AI3583" s="116"/>
      <c r="AJ3583" s="116"/>
      <c r="AK3583" s="116"/>
      <c r="AL3583" s="116"/>
      <c r="AM3583" s="116"/>
      <c r="AN3583" s="116"/>
      <c r="AO3583" s="116"/>
      <c r="AP3583" s="116"/>
      <c r="AQ3583" s="116"/>
      <c r="AR3583" s="116"/>
      <c r="AS3583" s="116"/>
      <c r="AT3583" s="116"/>
      <c r="AU3583" s="116"/>
      <c r="AV3583" s="116"/>
      <c r="AW3583" s="116"/>
      <c r="AX3583" s="116"/>
    </row>
    <row r="3584" spans="1:251">
      <c r="Z3584" s="5"/>
      <c r="AD3584" s="5"/>
      <c r="AE3584" s="5"/>
      <c r="AF3584" s="5"/>
      <c r="AG3584" s="5"/>
      <c r="AH3584" s="5"/>
      <c r="AI3584" s="5"/>
      <c r="AO3584" s="5"/>
    </row>
    <row r="3585" spans="1:113" ht="13.8" thickBot="1">
      <c r="Z3585" s="5"/>
      <c r="AD3585" s="5"/>
      <c r="AE3585" s="5"/>
      <c r="AF3585" s="5"/>
      <c r="AG3585" s="5"/>
      <c r="AH3585" s="5"/>
      <c r="AI3585" s="5"/>
      <c r="AO3585" s="5"/>
      <c r="DI3585" s="6"/>
    </row>
    <row r="3586" spans="1:113" ht="24.75" customHeight="1" thickBot="1">
      <c r="B3586" s="117" t="s">
        <v>1</v>
      </c>
      <c r="C3586" s="118"/>
      <c r="D3586" s="118"/>
      <c r="E3586" s="118"/>
      <c r="F3586" s="118"/>
      <c r="G3586" s="118"/>
      <c r="H3586" s="119" t="s">
        <v>405</v>
      </c>
      <c r="I3586" s="120"/>
      <c r="J3586" s="120"/>
      <c r="K3586" s="120"/>
      <c r="L3586" s="120"/>
      <c r="M3586" s="120"/>
      <c r="N3586" s="120"/>
      <c r="O3586" s="120"/>
      <c r="P3586" s="120"/>
      <c r="Q3586" s="120"/>
      <c r="R3586" s="120"/>
      <c r="S3586" s="120"/>
      <c r="T3586" s="120"/>
      <c r="U3586" s="120"/>
      <c r="V3586" s="120"/>
      <c r="W3586" s="120"/>
      <c r="X3586" s="120"/>
      <c r="Y3586" s="120"/>
      <c r="Z3586" s="120"/>
      <c r="AA3586" s="120"/>
      <c r="AB3586" s="120"/>
      <c r="AC3586" s="120"/>
      <c r="AD3586" s="120"/>
      <c r="AE3586" s="120"/>
      <c r="AF3586" s="120"/>
      <c r="AG3586" s="120"/>
      <c r="AH3586" s="120"/>
      <c r="AI3586" s="120"/>
      <c r="AJ3586" s="120"/>
      <c r="AK3586" s="120"/>
      <c r="AL3586" s="120"/>
      <c r="AM3586" s="120"/>
      <c r="AN3586" s="120"/>
      <c r="AO3586" s="120"/>
      <c r="AP3586" s="120"/>
      <c r="AQ3586" s="120"/>
      <c r="AR3586" s="120"/>
      <c r="AS3586" s="120"/>
      <c r="AT3586" s="120"/>
      <c r="AU3586" s="120"/>
      <c r="AV3586" s="120"/>
      <c r="AW3586" s="120"/>
      <c r="AX3586" s="121"/>
      <c r="DI3586" s="6"/>
    </row>
    <row r="3587" spans="1:113" ht="14.4">
      <c r="B3587" s="7"/>
      <c r="C3587" s="7"/>
      <c r="D3587" s="7"/>
      <c r="E3587" s="7"/>
      <c r="F3587" s="7"/>
      <c r="G3587" s="7"/>
      <c r="H3587" s="8"/>
      <c r="I3587" s="8"/>
      <c r="J3587" s="8"/>
      <c r="K3587" s="8"/>
      <c r="L3587" s="9"/>
      <c r="M3587" s="9"/>
      <c r="N3587" s="9"/>
      <c r="O3587" s="9"/>
      <c r="P3587" s="8"/>
      <c r="Q3587" s="8"/>
      <c r="R3587" s="8"/>
      <c r="S3587" s="8"/>
      <c r="T3587" s="8"/>
      <c r="U3587" s="8"/>
      <c r="V3587" s="10"/>
      <c r="W3587" s="10"/>
      <c r="X3587" s="10"/>
      <c r="Y3587" s="10"/>
      <c r="Z3587" s="10"/>
      <c r="AA3587" s="10"/>
      <c r="AB3587" s="10"/>
      <c r="AC3587" s="10"/>
      <c r="AD3587" s="10"/>
      <c r="AE3587" s="10"/>
      <c r="AF3587" s="10"/>
      <c r="AG3587" s="10"/>
      <c r="AH3587" s="10"/>
      <c r="AI3587" s="10"/>
      <c r="AJ3587" s="10"/>
      <c r="AK3587" s="10"/>
      <c r="AL3587" s="10"/>
      <c r="AM3587" s="10"/>
      <c r="AN3587" s="10"/>
      <c r="AO3587" s="10"/>
      <c r="AP3587" s="10"/>
      <c r="AQ3587" s="10"/>
      <c r="AR3587" s="10"/>
      <c r="AS3587" s="10"/>
      <c r="AT3587" s="10"/>
      <c r="AU3587" s="10"/>
      <c r="AV3587" s="10"/>
      <c r="AW3587" s="10"/>
      <c r="AX3587" s="10"/>
      <c r="DI3587" s="6"/>
    </row>
    <row r="3588" spans="1:113" ht="15" thickBot="1">
      <c r="A3588" s="11"/>
      <c r="B3588" s="10" t="s">
        <v>2</v>
      </c>
      <c r="C3588" s="8"/>
      <c r="D3588" s="8"/>
      <c r="E3588" s="8"/>
      <c r="F3588" s="8"/>
      <c r="G3588" s="8"/>
      <c r="H3588" s="8"/>
      <c r="I3588" s="8"/>
      <c r="J3588" s="8"/>
      <c r="K3588" s="8"/>
      <c r="L3588" s="9"/>
      <c r="M3588" s="9"/>
      <c r="N3588" s="9"/>
      <c r="O3588" s="9"/>
      <c r="P3588" s="8"/>
      <c r="Q3588" s="8"/>
      <c r="R3588" s="8"/>
      <c r="S3588" s="8"/>
      <c r="T3588" s="8"/>
      <c r="U3588" s="8"/>
      <c r="V3588" s="10"/>
      <c r="W3588" s="10"/>
      <c r="X3588" s="10"/>
      <c r="Y3588" s="10"/>
      <c r="Z3588" s="10"/>
      <c r="AA3588" s="10"/>
      <c r="AB3588" s="10"/>
      <c r="AC3588" s="10"/>
      <c r="AD3588" s="10"/>
      <c r="AE3588" s="10"/>
      <c r="AF3588" s="10"/>
      <c r="AG3588" s="10"/>
      <c r="AH3588" s="10"/>
      <c r="AI3588" s="10"/>
      <c r="AJ3588" s="10"/>
      <c r="AK3588" s="10"/>
      <c r="AL3588" s="10"/>
      <c r="AM3588" s="10"/>
      <c r="AN3588" s="10"/>
      <c r="AO3588" s="10"/>
      <c r="AP3588" s="10"/>
      <c r="AQ3588" s="10"/>
      <c r="AR3588" s="10"/>
      <c r="AS3588" s="10"/>
      <c r="AT3588" s="10"/>
      <c r="AU3588" s="10"/>
      <c r="AV3588" s="10"/>
      <c r="AW3588" s="10"/>
      <c r="AX3588" s="10"/>
      <c r="DI3588" s="6"/>
    </row>
    <row r="3589" spans="1:113" ht="14.4">
      <c r="A3589" s="8"/>
      <c r="B3589" s="12"/>
      <c r="C3589" s="7"/>
      <c r="D3589" s="7"/>
      <c r="E3589" s="7"/>
      <c r="F3589" s="7"/>
      <c r="G3589" s="7"/>
      <c r="H3589" s="7"/>
      <c r="I3589" s="7"/>
      <c r="J3589" s="7"/>
      <c r="K3589" s="7"/>
      <c r="L3589" s="13"/>
      <c r="M3589" s="13"/>
      <c r="N3589" s="13"/>
      <c r="O3589" s="13"/>
      <c r="P3589" s="7"/>
      <c r="Q3589" s="7"/>
      <c r="R3589" s="7"/>
      <c r="S3589" s="7"/>
      <c r="T3589" s="7"/>
      <c r="U3589" s="7"/>
      <c r="V3589" s="14"/>
      <c r="W3589" s="14"/>
      <c r="X3589" s="14"/>
      <c r="Y3589" s="14"/>
      <c r="Z3589" s="14"/>
      <c r="AA3589" s="14"/>
      <c r="AB3589" s="14"/>
      <c r="AC3589" s="14"/>
      <c r="AD3589" s="14"/>
      <c r="AE3589" s="14"/>
      <c r="AF3589" s="14"/>
      <c r="AG3589" s="14"/>
      <c r="AH3589" s="14"/>
      <c r="AI3589" s="14"/>
      <c r="AJ3589" s="14"/>
      <c r="AK3589" s="14"/>
      <c r="AL3589" s="14"/>
      <c r="AM3589" s="14"/>
      <c r="AN3589" s="14"/>
      <c r="AO3589" s="14"/>
      <c r="AP3589" s="14"/>
      <c r="AQ3589" s="14"/>
      <c r="AR3589" s="14"/>
      <c r="AS3589" s="14"/>
      <c r="AT3589" s="14"/>
      <c r="AU3589" s="14"/>
      <c r="AV3589" s="14"/>
      <c r="AW3589" s="14"/>
      <c r="AX3589" s="15"/>
    </row>
    <row r="3590" spans="1:113" ht="12" customHeight="1">
      <c r="A3590" s="8"/>
      <c r="B3590" s="122" t="s">
        <v>406</v>
      </c>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4"/>
    </row>
    <row r="3591" spans="1:113" ht="12" customHeight="1">
      <c r="A3591" s="8"/>
      <c r="B3591" s="122"/>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4"/>
      <c r="BC3591" s="16"/>
    </row>
    <row r="3592" spans="1:113" ht="12" customHeight="1">
      <c r="A3592" s="8"/>
      <c r="B3592" s="122"/>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4"/>
    </row>
    <row r="3593" spans="1:113" ht="12" customHeight="1">
      <c r="A3593" s="8"/>
      <c r="B3593" s="122"/>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4"/>
    </row>
    <row r="3594" spans="1:113" ht="12" customHeight="1">
      <c r="A3594" s="8"/>
      <c r="B3594" s="122"/>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4"/>
    </row>
    <row r="3595" spans="1:113" ht="15" thickBot="1">
      <c r="A3595" s="17"/>
      <c r="B3595" s="18"/>
      <c r="C3595" s="19"/>
      <c r="D3595" s="19"/>
      <c r="E3595" s="19"/>
      <c r="F3595" s="19"/>
      <c r="G3595" s="19"/>
      <c r="H3595" s="19"/>
      <c r="I3595" s="19"/>
      <c r="J3595" s="19"/>
      <c r="K3595" s="19"/>
      <c r="L3595" s="19"/>
      <c r="M3595" s="19"/>
      <c r="N3595" s="19"/>
      <c r="O3595" s="19"/>
      <c r="P3595" s="19"/>
      <c r="Q3595" s="19"/>
      <c r="R3595" s="19"/>
      <c r="S3595" s="19"/>
      <c r="T3595" s="19"/>
      <c r="U3595" s="19"/>
      <c r="V3595" s="19"/>
      <c r="W3595" s="19"/>
      <c r="X3595" s="19"/>
      <c r="Y3595" s="19"/>
      <c r="Z3595" s="19"/>
      <c r="AA3595" s="19"/>
      <c r="AB3595" s="19"/>
      <c r="AC3595" s="19"/>
      <c r="AD3595" s="19"/>
      <c r="AE3595" s="19"/>
      <c r="AF3595" s="19"/>
      <c r="AG3595" s="19"/>
      <c r="AH3595" s="19"/>
      <c r="AI3595" s="19"/>
      <c r="AJ3595" s="19"/>
      <c r="AK3595" s="19"/>
      <c r="AL3595" s="19"/>
      <c r="AM3595" s="19"/>
      <c r="AN3595" s="19"/>
      <c r="AO3595" s="19"/>
      <c r="AP3595" s="19"/>
      <c r="AQ3595" s="19"/>
      <c r="AR3595" s="19"/>
      <c r="AS3595" s="19"/>
      <c r="AT3595" s="19"/>
      <c r="AU3595" s="19"/>
      <c r="AV3595" s="19"/>
      <c r="AW3595" s="19"/>
      <c r="AX3595" s="20"/>
    </row>
    <row r="3596" spans="1:113">
      <c r="B3596" s="21"/>
    </row>
    <row r="3597" spans="1:113" ht="15" thickBot="1">
      <c r="A3597" s="11"/>
      <c r="B3597" s="10" t="s">
        <v>3</v>
      </c>
      <c r="C3597" s="8"/>
      <c r="D3597" s="8"/>
      <c r="E3597" s="8"/>
      <c r="F3597" s="8"/>
      <c r="G3597" s="8"/>
      <c r="H3597" s="8"/>
      <c r="I3597" s="8"/>
      <c r="J3597" s="8"/>
      <c r="K3597" s="8"/>
      <c r="L3597" s="9"/>
      <c r="M3597" s="9"/>
      <c r="N3597" s="9"/>
      <c r="O3597" s="9"/>
      <c r="P3597" s="8"/>
      <c r="Q3597" s="8"/>
      <c r="R3597" s="8"/>
      <c r="S3597" s="8"/>
      <c r="T3597" s="8"/>
      <c r="U3597" s="8"/>
      <c r="V3597" s="10"/>
      <c r="W3597" s="10"/>
      <c r="X3597" s="10"/>
      <c r="Y3597" s="10"/>
      <c r="Z3597" s="10"/>
      <c r="AA3597" s="10"/>
      <c r="AB3597" s="10"/>
      <c r="AC3597" s="10"/>
      <c r="AD3597" s="10"/>
      <c r="AE3597" s="10"/>
      <c r="AF3597" s="10"/>
      <c r="AG3597" s="10"/>
      <c r="AH3597" s="10"/>
      <c r="AI3597" s="10"/>
      <c r="AJ3597" s="10"/>
      <c r="AK3597" s="10"/>
      <c r="AL3597" s="10"/>
      <c r="AM3597" s="10"/>
      <c r="AN3597" s="10"/>
      <c r="AO3597" s="10"/>
      <c r="AP3597" s="10"/>
      <c r="AQ3597" s="10"/>
      <c r="AR3597" s="10"/>
      <c r="AS3597" s="10"/>
      <c r="AT3597" s="10"/>
      <c r="AU3597" s="10"/>
      <c r="AV3597" s="10"/>
      <c r="AW3597" s="10"/>
      <c r="AX3597" s="10"/>
      <c r="DI3597" s="6"/>
    </row>
    <row r="3598" spans="1:113" ht="14.4">
      <c r="A3598" s="8"/>
      <c r="B3598" s="12"/>
      <c r="C3598" s="7"/>
      <c r="D3598" s="7"/>
      <c r="E3598" s="7"/>
      <c r="F3598" s="7"/>
      <c r="G3598" s="7"/>
      <c r="H3598" s="7"/>
      <c r="I3598" s="7"/>
      <c r="J3598" s="7"/>
      <c r="K3598" s="7"/>
      <c r="L3598" s="13"/>
      <c r="M3598" s="13"/>
      <c r="N3598" s="13"/>
      <c r="O3598" s="13"/>
      <c r="P3598" s="7"/>
      <c r="Q3598" s="7"/>
      <c r="R3598" s="7"/>
      <c r="S3598" s="7"/>
      <c r="T3598" s="7"/>
      <c r="U3598" s="7"/>
      <c r="V3598" s="14"/>
      <c r="W3598" s="14"/>
      <c r="X3598" s="14"/>
      <c r="Y3598" s="14"/>
      <c r="Z3598" s="14"/>
      <c r="AA3598" s="14"/>
      <c r="AB3598" s="14"/>
      <c r="AC3598" s="14"/>
      <c r="AD3598" s="14"/>
      <c r="AE3598" s="14"/>
      <c r="AF3598" s="14"/>
      <c r="AG3598" s="14"/>
      <c r="AH3598" s="14"/>
      <c r="AI3598" s="14"/>
      <c r="AJ3598" s="14"/>
      <c r="AK3598" s="14"/>
      <c r="AL3598" s="14"/>
      <c r="AM3598" s="14"/>
      <c r="AN3598" s="14"/>
      <c r="AO3598" s="14"/>
      <c r="AP3598" s="14"/>
      <c r="AQ3598" s="14"/>
      <c r="AR3598" s="14"/>
      <c r="AS3598" s="14"/>
      <c r="AT3598" s="14"/>
      <c r="AU3598" s="14"/>
      <c r="AV3598" s="14"/>
      <c r="AW3598" s="14"/>
      <c r="AX3598" s="15"/>
    </row>
    <row r="3599" spans="1:113" ht="12" customHeight="1">
      <c r="A3599" s="8"/>
      <c r="B3599" s="122" t="s">
        <v>407</v>
      </c>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4"/>
    </row>
    <row r="3600" spans="1:113" ht="12" customHeight="1">
      <c r="A3600" s="8"/>
      <c r="B3600" s="122"/>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4"/>
      <c r="BC3600" s="16"/>
    </row>
    <row r="3601" spans="1:251" ht="12" customHeight="1">
      <c r="A3601" s="8"/>
      <c r="B3601" s="122"/>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4"/>
    </row>
    <row r="3602" spans="1:251" ht="12" customHeight="1">
      <c r="A3602" s="8"/>
      <c r="B3602" s="122"/>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4"/>
    </row>
    <row r="3603" spans="1:251" ht="12" customHeight="1">
      <c r="A3603" s="8"/>
      <c r="B3603" s="122"/>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4"/>
    </row>
    <row r="3604" spans="1:251" ht="15" thickBot="1">
      <c r="A3604" s="17"/>
      <c r="B3604" s="18"/>
      <c r="C3604" s="19"/>
      <c r="D3604" s="19"/>
      <c r="E3604" s="19"/>
      <c r="F3604" s="19"/>
      <c r="G3604" s="19"/>
      <c r="H3604" s="19"/>
      <c r="I3604" s="19"/>
      <c r="J3604" s="19"/>
      <c r="K3604" s="19"/>
      <c r="L3604" s="19"/>
      <c r="M3604" s="19"/>
      <c r="N3604" s="19"/>
      <c r="O3604" s="19"/>
      <c r="P3604" s="19"/>
      <c r="Q3604" s="19"/>
      <c r="R3604" s="19"/>
      <c r="S3604" s="19"/>
      <c r="T3604" s="19"/>
      <c r="U3604" s="19"/>
      <c r="V3604" s="19"/>
      <c r="W3604" s="19"/>
      <c r="X3604" s="19"/>
      <c r="Y3604" s="19"/>
      <c r="Z3604" s="19"/>
      <c r="AA3604" s="19"/>
      <c r="AB3604" s="19"/>
      <c r="AC3604" s="19"/>
      <c r="AD3604" s="19"/>
      <c r="AE3604" s="19"/>
      <c r="AF3604" s="19"/>
      <c r="AG3604" s="19"/>
      <c r="AH3604" s="19"/>
      <c r="AI3604" s="19"/>
      <c r="AJ3604" s="19"/>
      <c r="AK3604" s="19"/>
      <c r="AL3604" s="19"/>
      <c r="AM3604" s="19"/>
      <c r="AN3604" s="19"/>
      <c r="AO3604" s="19"/>
      <c r="AP3604" s="19"/>
      <c r="AQ3604" s="19"/>
      <c r="AR3604" s="19"/>
      <c r="AS3604" s="19"/>
      <c r="AT3604" s="19"/>
      <c r="AU3604" s="19"/>
      <c r="AV3604" s="19"/>
      <c r="AW3604" s="19"/>
      <c r="AX3604" s="20"/>
    </row>
    <row r="3605" spans="1:251">
      <c r="B3605" s="21"/>
    </row>
    <row r="3606" spans="1:251" ht="14.4">
      <c r="B3606" s="10" t="s">
        <v>4</v>
      </c>
      <c r="C3606" s="8"/>
      <c r="D3606" s="8"/>
      <c r="E3606" s="8"/>
      <c r="F3606" s="8"/>
      <c r="G3606" s="8"/>
      <c r="H3606" s="8"/>
      <c r="I3606" s="8"/>
      <c r="J3606" s="8"/>
      <c r="K3606" s="8"/>
      <c r="L3606" s="9"/>
      <c r="M3606" s="9"/>
      <c r="N3606" s="9"/>
      <c r="O3606" s="9"/>
      <c r="P3606" s="8"/>
      <c r="Q3606" s="8"/>
      <c r="R3606" s="8"/>
      <c r="S3606" s="8"/>
      <c r="T3606" s="8"/>
      <c r="U3606" s="8"/>
      <c r="V3606" s="10"/>
      <c r="W3606" s="10"/>
      <c r="X3606" s="10"/>
      <c r="Y3606" s="10"/>
      <c r="Z3606" s="10"/>
      <c r="AA3606" s="10"/>
      <c r="AB3606" s="10"/>
      <c r="AC3606" s="10"/>
      <c r="AD3606" s="10"/>
      <c r="AE3606" s="10"/>
      <c r="AF3606" s="10"/>
      <c r="AG3606" s="10"/>
      <c r="AH3606" s="10"/>
      <c r="AI3606" s="10"/>
      <c r="AJ3606" s="10"/>
      <c r="AK3606" s="10"/>
      <c r="AL3606" s="10"/>
      <c r="AM3606" s="10"/>
      <c r="AN3606" s="10"/>
      <c r="AO3606" s="10"/>
      <c r="AP3606" s="10"/>
      <c r="AQ3606" s="10"/>
      <c r="AR3606" s="10"/>
      <c r="AS3606" s="10"/>
      <c r="AT3606" s="10"/>
      <c r="AU3606" s="10"/>
      <c r="AV3606" s="10"/>
      <c r="AW3606" s="10"/>
      <c r="AX3606" s="10"/>
    </row>
    <row r="3607" spans="1:251" ht="15" thickBot="1">
      <c r="B3607" s="8"/>
      <c r="C3607" s="8"/>
      <c r="D3607" s="8"/>
      <c r="E3607" s="8"/>
      <c r="F3607" s="8"/>
      <c r="G3607" s="8"/>
      <c r="H3607" s="8"/>
      <c r="I3607" s="8"/>
      <c r="J3607" s="8"/>
      <c r="K3607" s="8"/>
      <c r="L3607" s="9"/>
      <c r="M3607" s="9"/>
      <c r="N3607" s="9"/>
      <c r="O3607" s="9"/>
      <c r="P3607" s="8"/>
      <c r="Q3607" s="8"/>
      <c r="R3607" s="8"/>
      <c r="S3607" s="8"/>
      <c r="T3607" s="8"/>
      <c r="U3607" s="8"/>
      <c r="V3607" s="10"/>
      <c r="W3607" s="10"/>
      <c r="X3607" s="10"/>
      <c r="Y3607" s="10"/>
      <c r="Z3607" s="10"/>
      <c r="AA3607" s="10"/>
      <c r="AB3607" s="10"/>
      <c r="AC3607" s="10"/>
      <c r="AD3607" s="10"/>
      <c r="AE3607" s="10"/>
      <c r="AF3607" s="10"/>
      <c r="AG3607" s="10"/>
      <c r="AH3607" s="10"/>
      <c r="AI3607" s="10"/>
      <c r="AJ3607" s="10"/>
      <c r="AK3607" s="10"/>
      <c r="AL3607" s="10"/>
      <c r="AM3607" s="10"/>
      <c r="AN3607" s="10"/>
      <c r="AO3607" s="10"/>
      <c r="AP3607" s="10"/>
      <c r="AQ3607" s="10"/>
      <c r="AR3607" s="10"/>
      <c r="AS3607" s="10"/>
      <c r="AT3607" s="10"/>
      <c r="AU3607" s="10"/>
      <c r="AV3607" s="10"/>
      <c r="AW3607" s="10"/>
      <c r="AX3607" s="22" t="s">
        <v>5</v>
      </c>
    </row>
    <row r="3608" spans="1:251" s="16" customFormat="1" ht="13.5" customHeight="1">
      <c r="A3608" s="8"/>
      <c r="B3608" s="125" t="s">
        <v>6</v>
      </c>
      <c r="C3608" s="126"/>
      <c r="D3608" s="126"/>
      <c r="E3608" s="126"/>
      <c r="F3608" s="126"/>
      <c r="G3608" s="126"/>
      <c r="H3608" s="126"/>
      <c r="I3608" s="126"/>
      <c r="J3608" s="126"/>
      <c r="K3608" s="126"/>
      <c r="L3608" s="126"/>
      <c r="M3608" s="126"/>
      <c r="N3608" s="126"/>
      <c r="O3608" s="126"/>
      <c r="P3608" s="126"/>
      <c r="Q3608" s="126"/>
      <c r="R3608" s="126"/>
      <c r="S3608" s="126"/>
      <c r="T3608" s="126"/>
      <c r="U3608" s="126"/>
      <c r="V3608" s="126"/>
      <c r="W3608" s="126"/>
      <c r="X3608" s="126"/>
      <c r="Y3608" s="126"/>
      <c r="Z3608" s="127"/>
      <c r="AA3608" s="131" t="s">
        <v>9</v>
      </c>
      <c r="AB3608" s="126"/>
      <c r="AC3608" s="126"/>
      <c r="AD3608" s="126"/>
      <c r="AE3608" s="126"/>
      <c r="AF3608" s="126"/>
      <c r="AG3608" s="126"/>
      <c r="AH3608" s="126"/>
      <c r="AI3608" s="127"/>
      <c r="AJ3608" s="131" t="s">
        <v>10</v>
      </c>
      <c r="AK3608" s="126"/>
      <c r="AL3608" s="126"/>
      <c r="AM3608" s="126"/>
      <c r="AN3608" s="126"/>
      <c r="AO3608" s="126"/>
      <c r="AP3608" s="126"/>
      <c r="AQ3608" s="126"/>
      <c r="AR3608" s="127"/>
      <c r="AS3608" s="131" t="s">
        <v>7</v>
      </c>
      <c r="AT3608" s="126"/>
      <c r="AU3608" s="126"/>
      <c r="AV3608" s="126"/>
      <c r="AW3608" s="126"/>
      <c r="AX3608" s="133"/>
      <c r="AY3608" s="2"/>
      <c r="AZ3608" s="2"/>
      <c r="BA3608" s="2"/>
      <c r="BB3608" s="2"/>
      <c r="BC3608" s="2"/>
      <c r="BD3608" s="2"/>
      <c r="BE3608" s="2"/>
      <c r="BF3608" s="2"/>
      <c r="BG3608" s="2"/>
      <c r="BH3608" s="2"/>
      <c r="BI3608" s="2"/>
      <c r="BJ3608" s="2"/>
      <c r="BK3608" s="2"/>
      <c r="BL3608" s="2"/>
      <c r="BM3608" s="2"/>
      <c r="BN3608" s="2"/>
      <c r="BO3608" s="2"/>
      <c r="BP3608" s="2"/>
      <c r="BQ3608" s="2"/>
      <c r="BR3608" s="2"/>
      <c r="BS3608" s="2"/>
      <c r="BT3608" s="2"/>
      <c r="BU3608" s="2"/>
      <c r="BV3608" s="2"/>
      <c r="BW3608" s="2"/>
      <c r="BX3608" s="2"/>
      <c r="BY3608" s="2"/>
      <c r="BZ3608" s="2"/>
      <c r="CA3608" s="2"/>
      <c r="CB3608" s="2"/>
      <c r="CC3608" s="2"/>
      <c r="CD3608" s="2"/>
      <c r="CE3608" s="2"/>
      <c r="CF3608" s="2"/>
      <c r="CG3608" s="2"/>
      <c r="CH3608" s="2"/>
      <c r="CI3608" s="2"/>
      <c r="CJ3608" s="2"/>
      <c r="CK3608" s="2"/>
      <c r="CL3608" s="2"/>
      <c r="CM3608" s="2"/>
      <c r="CN3608" s="2"/>
      <c r="CO3608" s="2"/>
      <c r="CP3608" s="2"/>
      <c r="CQ3608" s="2"/>
      <c r="CR3608" s="2"/>
      <c r="CS3608" s="2"/>
      <c r="CT3608" s="2"/>
      <c r="CU3608" s="2"/>
      <c r="CV3608" s="2"/>
      <c r="CW3608" s="2"/>
      <c r="CX3608" s="2"/>
      <c r="CY3608" s="2"/>
      <c r="CZ3608" s="2"/>
      <c r="DA3608" s="2"/>
      <c r="DB3608" s="2"/>
      <c r="DC3608" s="2"/>
      <c r="DD3608" s="2"/>
      <c r="DE3608" s="2"/>
      <c r="DF3608" s="2"/>
      <c r="DG3608" s="2"/>
      <c r="DH3608" s="2"/>
      <c r="DI3608" s="2"/>
      <c r="DJ3608" s="2"/>
      <c r="DK3608" s="2"/>
      <c r="DL3608" s="2"/>
      <c r="DM3608" s="2"/>
      <c r="DN3608" s="2"/>
      <c r="DO3608" s="2"/>
      <c r="DP3608" s="2"/>
      <c r="DQ3608" s="2"/>
      <c r="DR3608" s="2"/>
      <c r="DS3608" s="2"/>
      <c r="DT3608" s="2"/>
      <c r="DU3608" s="2"/>
      <c r="DV3608" s="2"/>
      <c r="DW3608" s="2"/>
      <c r="DX3608" s="2"/>
      <c r="DY3608" s="2"/>
      <c r="DZ3608" s="2"/>
      <c r="EA3608" s="2"/>
      <c r="EB3608" s="2"/>
      <c r="EC3608" s="2"/>
      <c r="ED3608" s="2"/>
      <c r="EE3608" s="2"/>
      <c r="EF3608" s="2"/>
      <c r="EG3608" s="2"/>
      <c r="EH3608" s="2"/>
      <c r="EI3608" s="2"/>
      <c r="EJ3608" s="2"/>
      <c r="EK3608" s="2"/>
      <c r="EL3608" s="2"/>
      <c r="EM3608" s="2"/>
      <c r="EN3608" s="2"/>
      <c r="EO3608" s="2"/>
      <c r="EP3608" s="2"/>
      <c r="EQ3608" s="2"/>
      <c r="ER3608" s="2"/>
      <c r="ES3608" s="2"/>
      <c r="ET3608" s="2"/>
      <c r="EU3608" s="2"/>
      <c r="EV3608" s="2"/>
      <c r="EW3608" s="2"/>
      <c r="EX3608" s="2"/>
      <c r="EY3608" s="2"/>
      <c r="EZ3608" s="2"/>
      <c r="FA3608" s="2"/>
      <c r="FB3608" s="2"/>
      <c r="FC3608" s="2"/>
      <c r="FD3608" s="2"/>
      <c r="FE3608" s="2"/>
      <c r="FF3608" s="2"/>
      <c r="FG3608" s="2"/>
      <c r="FH3608" s="2"/>
      <c r="FI3608" s="2"/>
      <c r="FJ3608" s="2"/>
      <c r="FK3608" s="2"/>
      <c r="FL3608" s="2"/>
      <c r="FM3608" s="2"/>
      <c r="FN3608" s="2"/>
      <c r="FO3608" s="2"/>
      <c r="FP3608" s="2"/>
      <c r="FQ3608" s="2"/>
      <c r="FR3608" s="2"/>
      <c r="FS3608" s="2"/>
      <c r="FT3608" s="2"/>
      <c r="FU3608" s="2"/>
      <c r="FV3608" s="2"/>
      <c r="FW3608" s="2"/>
      <c r="FX3608" s="2"/>
      <c r="FY3608" s="2"/>
      <c r="FZ3608" s="2"/>
      <c r="GA3608" s="2"/>
      <c r="GB3608" s="2"/>
      <c r="GC3608" s="2"/>
      <c r="GD3608" s="2"/>
      <c r="GE3608" s="2"/>
      <c r="GF3608" s="2"/>
      <c r="GG3608" s="2"/>
      <c r="GH3608" s="2"/>
      <c r="GI3608" s="2"/>
      <c r="GJ3608" s="2"/>
      <c r="GK3608" s="2"/>
      <c r="GL3608" s="2"/>
      <c r="GM3608" s="2"/>
      <c r="GN3608" s="2"/>
      <c r="GO3608" s="2"/>
      <c r="GP3608" s="2"/>
      <c r="GQ3608" s="2"/>
      <c r="GR3608" s="2"/>
      <c r="GS3608" s="2"/>
      <c r="GT3608" s="2"/>
      <c r="GU3608" s="2"/>
      <c r="GV3608" s="2"/>
      <c r="GW3608" s="2"/>
      <c r="GX3608" s="2"/>
      <c r="GY3608" s="2"/>
      <c r="GZ3608" s="2"/>
      <c r="HA3608" s="2"/>
      <c r="HB3608" s="2"/>
      <c r="HC3608" s="2"/>
      <c r="HD3608" s="2"/>
      <c r="HE3608" s="2"/>
      <c r="HF3608" s="2"/>
      <c r="HG3608" s="2"/>
      <c r="HH3608" s="2"/>
      <c r="HI3608" s="2"/>
      <c r="HJ3608" s="2"/>
      <c r="HK3608" s="2"/>
      <c r="HL3608" s="2"/>
      <c r="HM3608" s="2"/>
      <c r="HN3608" s="2"/>
      <c r="HO3608" s="2"/>
      <c r="HP3608" s="2"/>
      <c r="HQ3608" s="2"/>
      <c r="HR3608" s="2"/>
      <c r="HS3608" s="2"/>
      <c r="HT3608" s="2"/>
      <c r="HU3608" s="2"/>
      <c r="HV3608" s="2"/>
      <c r="HW3608" s="2"/>
      <c r="HX3608" s="2"/>
      <c r="HY3608" s="2"/>
      <c r="HZ3608" s="2"/>
      <c r="IA3608" s="2"/>
      <c r="IB3608" s="2"/>
      <c r="IC3608" s="2"/>
      <c r="ID3608" s="2"/>
      <c r="IE3608" s="2"/>
      <c r="IF3608" s="2"/>
      <c r="IG3608" s="2"/>
      <c r="IH3608" s="2"/>
      <c r="II3608" s="2"/>
      <c r="IJ3608" s="2"/>
      <c r="IK3608" s="2"/>
      <c r="IL3608" s="2"/>
      <c r="IM3608" s="2"/>
      <c r="IN3608" s="2"/>
      <c r="IO3608" s="2"/>
      <c r="IP3608" s="2"/>
      <c r="IQ3608" s="2"/>
    </row>
    <row r="3609" spans="1:251" s="16" customFormat="1">
      <c r="A3609" s="8"/>
      <c r="B3609" s="128"/>
      <c r="C3609" s="129"/>
      <c r="D3609" s="129"/>
      <c r="E3609" s="129"/>
      <c r="F3609" s="129"/>
      <c r="G3609" s="129"/>
      <c r="H3609" s="129"/>
      <c r="I3609" s="129"/>
      <c r="J3609" s="129"/>
      <c r="K3609" s="129"/>
      <c r="L3609" s="129"/>
      <c r="M3609" s="129"/>
      <c r="N3609" s="129"/>
      <c r="O3609" s="129"/>
      <c r="P3609" s="129"/>
      <c r="Q3609" s="129"/>
      <c r="R3609" s="129"/>
      <c r="S3609" s="129"/>
      <c r="T3609" s="129"/>
      <c r="U3609" s="129"/>
      <c r="V3609" s="129"/>
      <c r="W3609" s="129"/>
      <c r="X3609" s="129"/>
      <c r="Y3609" s="129"/>
      <c r="Z3609" s="130"/>
      <c r="AA3609" s="132"/>
      <c r="AB3609" s="129"/>
      <c r="AC3609" s="129"/>
      <c r="AD3609" s="129"/>
      <c r="AE3609" s="129"/>
      <c r="AF3609" s="129"/>
      <c r="AG3609" s="129"/>
      <c r="AH3609" s="129"/>
      <c r="AI3609" s="130"/>
      <c r="AJ3609" s="132"/>
      <c r="AK3609" s="129"/>
      <c r="AL3609" s="129"/>
      <c r="AM3609" s="129"/>
      <c r="AN3609" s="129"/>
      <c r="AO3609" s="129"/>
      <c r="AP3609" s="129"/>
      <c r="AQ3609" s="129"/>
      <c r="AR3609" s="130"/>
      <c r="AS3609" s="132"/>
      <c r="AT3609" s="129"/>
      <c r="AU3609" s="129"/>
      <c r="AV3609" s="129"/>
      <c r="AW3609" s="129"/>
      <c r="AX3609" s="134"/>
      <c r="AY3609" s="2"/>
      <c r="AZ3609" s="2"/>
      <c r="BA3609" s="2"/>
      <c r="BB3609" s="23"/>
      <c r="BC3609" s="24"/>
      <c r="BE3609" s="2"/>
      <c r="BF3609" s="2"/>
      <c r="BG3609" s="2"/>
      <c r="BH3609" s="2"/>
      <c r="BI3609" s="2"/>
      <c r="BJ3609" s="2"/>
      <c r="BK3609" s="2"/>
      <c r="BL3609" s="2"/>
      <c r="BM3609" s="2"/>
      <c r="BN3609" s="2"/>
      <c r="BO3609" s="2"/>
      <c r="BP3609" s="2"/>
      <c r="BQ3609" s="2"/>
      <c r="BR3609" s="2"/>
      <c r="BS3609" s="2"/>
      <c r="BT3609" s="2"/>
      <c r="BU3609" s="2"/>
      <c r="BV3609" s="2"/>
      <c r="BW3609" s="2"/>
      <c r="BX3609" s="2"/>
      <c r="BY3609" s="2"/>
      <c r="BZ3609" s="2"/>
      <c r="CA3609" s="2"/>
      <c r="CB3609" s="2"/>
      <c r="CC3609" s="2"/>
      <c r="CD3609" s="2"/>
      <c r="CE3609" s="2"/>
      <c r="CF3609" s="2"/>
      <c r="CG3609" s="2"/>
      <c r="CH3609" s="2"/>
      <c r="CI3609" s="2"/>
      <c r="CJ3609" s="2"/>
      <c r="CK3609" s="2"/>
      <c r="CL3609" s="2"/>
      <c r="CM3609" s="2"/>
      <c r="CN3609" s="2"/>
      <c r="CO3609" s="2"/>
      <c r="CP3609" s="2"/>
      <c r="CQ3609" s="2"/>
      <c r="CR3609" s="2"/>
      <c r="CS3609" s="2"/>
      <c r="CT3609" s="2"/>
      <c r="CU3609" s="2"/>
      <c r="CV3609" s="2"/>
      <c r="CW3609" s="2"/>
      <c r="CX3609" s="2"/>
      <c r="CY3609" s="2"/>
      <c r="CZ3609" s="2"/>
      <c r="DA3609" s="2"/>
      <c r="DB3609" s="2"/>
      <c r="DC3609" s="2"/>
      <c r="DD3609" s="2"/>
      <c r="DE3609" s="2"/>
      <c r="DF3609" s="2"/>
      <c r="DG3609" s="2"/>
      <c r="DH3609" s="2"/>
      <c r="DI3609" s="2"/>
      <c r="DJ3609" s="2"/>
      <c r="DK3609" s="2"/>
      <c r="DL3609" s="2"/>
      <c r="DM3609" s="2"/>
      <c r="DN3609" s="2"/>
      <c r="DO3609" s="2"/>
      <c r="DP3609" s="2"/>
      <c r="DQ3609" s="2"/>
      <c r="DR3609" s="2"/>
      <c r="DS3609" s="2"/>
      <c r="DT3609" s="2"/>
      <c r="DU3609" s="2"/>
      <c r="DV3609" s="2"/>
      <c r="DW3609" s="2"/>
      <c r="DX3609" s="2"/>
      <c r="DY3609" s="2"/>
      <c r="DZ3609" s="2"/>
      <c r="EA3609" s="2"/>
      <c r="EB3609" s="2"/>
      <c r="EC3609" s="2"/>
      <c r="ED3609" s="2"/>
      <c r="EE3609" s="2"/>
      <c r="EF3609" s="2"/>
      <c r="EG3609" s="2"/>
      <c r="EH3609" s="2"/>
      <c r="EI3609" s="2"/>
      <c r="EJ3609" s="2"/>
      <c r="EK3609" s="2"/>
      <c r="EL3609" s="2"/>
      <c r="EM3609" s="2"/>
      <c r="EN3609" s="2"/>
      <c r="EO3609" s="2"/>
      <c r="EP3609" s="2"/>
      <c r="EQ3609" s="2"/>
      <c r="ER3609" s="2"/>
      <c r="ES3609" s="2"/>
      <c r="ET3609" s="2"/>
      <c r="EU3609" s="2"/>
      <c r="EV3609" s="2"/>
      <c r="EW3609" s="2"/>
      <c r="EX3609" s="2"/>
      <c r="EY3609" s="2"/>
      <c r="EZ3609" s="2"/>
      <c r="FA3609" s="2"/>
      <c r="FB3609" s="2"/>
      <c r="FC3609" s="2"/>
      <c r="FD3609" s="2"/>
      <c r="FE3609" s="2"/>
      <c r="FF3609" s="2"/>
      <c r="FG3609" s="2"/>
      <c r="FH3609" s="2"/>
      <c r="FI3609" s="2"/>
      <c r="FJ3609" s="2"/>
      <c r="FK3609" s="2"/>
      <c r="FL3609" s="2"/>
      <c r="FM3609" s="2"/>
      <c r="FN3609" s="2"/>
      <c r="FO3609" s="2"/>
      <c r="FP3609" s="2"/>
      <c r="FQ3609" s="2"/>
      <c r="FR3609" s="2"/>
      <c r="FS3609" s="2"/>
      <c r="FT3609" s="2"/>
      <c r="FU3609" s="2"/>
      <c r="FV3609" s="2"/>
      <c r="FW3609" s="2"/>
      <c r="FX3609" s="2"/>
      <c r="FY3609" s="2"/>
      <c r="FZ3609" s="2"/>
      <c r="GA3609" s="2"/>
      <c r="GB3609" s="2"/>
      <c r="GC3609" s="2"/>
      <c r="GD3609" s="2"/>
      <c r="GE3609" s="2"/>
      <c r="GF3609" s="2"/>
      <c r="GG3609" s="2"/>
      <c r="GH3609" s="2"/>
      <c r="GI3609" s="2"/>
      <c r="GJ3609" s="2"/>
      <c r="GK3609" s="2"/>
      <c r="GL3609" s="2"/>
      <c r="GM3609" s="2"/>
      <c r="GN3609" s="2"/>
      <c r="GO3609" s="2"/>
      <c r="GP3609" s="2"/>
      <c r="GQ3609" s="2"/>
      <c r="GR3609" s="2"/>
      <c r="GS3609" s="2"/>
      <c r="GT3609" s="2"/>
      <c r="GU3609" s="2"/>
      <c r="GV3609" s="2"/>
      <c r="GW3609" s="2"/>
      <c r="GX3609" s="2"/>
      <c r="GY3609" s="2"/>
      <c r="GZ3609" s="2"/>
      <c r="HA3609" s="2"/>
      <c r="HB3609" s="2"/>
      <c r="HC3609" s="2"/>
      <c r="HD3609" s="2"/>
      <c r="HE3609" s="2"/>
      <c r="HF3609" s="2"/>
      <c r="HG3609" s="2"/>
      <c r="HH3609" s="2"/>
      <c r="HI3609" s="2"/>
      <c r="HJ3609" s="2"/>
      <c r="HK3609" s="2"/>
      <c r="HL3609" s="2"/>
      <c r="HM3609" s="2"/>
      <c r="HN3609" s="2"/>
      <c r="HO3609" s="2"/>
      <c r="HP3609" s="2"/>
      <c r="HQ3609" s="2"/>
      <c r="HR3609" s="2"/>
      <c r="HS3609" s="2"/>
      <c r="HT3609" s="2"/>
      <c r="HU3609" s="2"/>
      <c r="HV3609" s="2"/>
      <c r="HW3609" s="2"/>
      <c r="HX3609" s="2"/>
      <c r="HY3609" s="2"/>
      <c r="HZ3609" s="2"/>
      <c r="IA3609" s="2"/>
      <c r="IB3609" s="2"/>
      <c r="IC3609" s="2"/>
      <c r="ID3609" s="2"/>
      <c r="IE3609" s="2"/>
      <c r="IF3609" s="2"/>
      <c r="IG3609" s="2"/>
      <c r="IH3609" s="2"/>
      <c r="II3609" s="2"/>
      <c r="IJ3609" s="2"/>
      <c r="IK3609" s="2"/>
      <c r="IL3609" s="2"/>
      <c r="IM3609" s="2"/>
      <c r="IN3609" s="2"/>
      <c r="IO3609" s="2"/>
      <c r="IP3609" s="2"/>
      <c r="IQ3609" s="2"/>
    </row>
    <row r="3610" spans="1:251" s="16" customFormat="1" ht="18.75" customHeight="1">
      <c r="A3610" s="8"/>
      <c r="B3610" s="25"/>
      <c r="C3610" s="135" t="s">
        <v>404</v>
      </c>
      <c r="D3610" s="136"/>
      <c r="E3610" s="136"/>
      <c r="F3610" s="136"/>
      <c r="G3610" s="136"/>
      <c r="H3610" s="136"/>
      <c r="I3610" s="136"/>
      <c r="J3610" s="136"/>
      <c r="K3610" s="136"/>
      <c r="L3610" s="136"/>
      <c r="M3610" s="136"/>
      <c r="N3610" s="136"/>
      <c r="O3610" s="136"/>
      <c r="P3610" s="136"/>
      <c r="Q3610" s="136"/>
      <c r="R3610" s="136"/>
      <c r="S3610" s="136"/>
      <c r="T3610" s="136"/>
      <c r="U3610" s="136"/>
      <c r="V3610" s="136"/>
      <c r="W3610" s="136"/>
      <c r="X3610" s="136"/>
      <c r="Y3610" s="136"/>
      <c r="Z3610" s="137"/>
      <c r="AA3610" s="138">
        <v>1884</v>
      </c>
      <c r="AB3610" s="139"/>
      <c r="AC3610" s="139"/>
      <c r="AD3610" s="139"/>
      <c r="AE3610" s="139"/>
      <c r="AF3610" s="139"/>
      <c r="AG3610" s="139"/>
      <c r="AH3610" s="139"/>
      <c r="AI3610" s="140"/>
      <c r="AJ3610" s="138">
        <v>1884</v>
      </c>
      <c r="AK3610" s="139"/>
      <c r="AL3610" s="139"/>
      <c r="AM3610" s="139"/>
      <c r="AN3610" s="139"/>
      <c r="AO3610" s="139"/>
      <c r="AP3610" s="139"/>
      <c r="AQ3610" s="139"/>
      <c r="AR3610" s="140"/>
      <c r="AS3610" s="141"/>
      <c r="AT3610" s="142"/>
      <c r="AU3610" s="142"/>
      <c r="AV3610" s="142"/>
      <c r="AW3610" s="142"/>
      <c r="AX3610" s="143"/>
      <c r="AY3610" s="2"/>
      <c r="AZ3610" s="2"/>
      <c r="BA3610" s="2"/>
      <c r="BB3610" s="2"/>
      <c r="BC3610" s="2"/>
      <c r="BD3610" s="2"/>
      <c r="BE3610" s="2"/>
      <c r="BF3610" s="2"/>
      <c r="BG3610" s="2"/>
      <c r="BH3610" s="2"/>
      <c r="BI3610" s="2"/>
      <c r="BJ3610" s="2"/>
      <c r="BK3610" s="2"/>
      <c r="BL3610" s="2"/>
      <c r="BM3610" s="2"/>
      <c r="BN3610" s="2"/>
      <c r="BO3610" s="2"/>
      <c r="BP3610" s="2"/>
      <c r="BQ3610" s="2"/>
      <c r="BR3610" s="2"/>
      <c r="BS3610" s="2"/>
      <c r="BT3610" s="2"/>
      <c r="BU3610" s="2"/>
      <c r="BV3610" s="2"/>
      <c r="BW3610" s="2"/>
      <c r="BX3610" s="2"/>
      <c r="BY3610" s="2"/>
      <c r="BZ3610" s="2"/>
      <c r="CA3610" s="2"/>
      <c r="CB3610" s="2"/>
      <c r="CC3610" s="2"/>
      <c r="CD3610" s="2"/>
      <c r="CE3610" s="2"/>
      <c r="CF3610" s="2"/>
      <c r="CG3610" s="2"/>
      <c r="CH3610" s="2"/>
      <c r="CI3610" s="2"/>
      <c r="CJ3610" s="2"/>
      <c r="CK3610" s="2"/>
      <c r="CL3610" s="2"/>
      <c r="CM3610" s="2"/>
      <c r="CN3610" s="2"/>
      <c r="CO3610" s="2"/>
      <c r="CP3610" s="2"/>
      <c r="CQ3610" s="2"/>
      <c r="CR3610" s="2"/>
      <c r="CS3610" s="2"/>
      <c r="CT3610" s="2"/>
      <c r="CU3610" s="2"/>
      <c r="CV3610" s="2"/>
      <c r="CW3610" s="2"/>
      <c r="CX3610" s="2"/>
      <c r="CY3610" s="2"/>
      <c r="CZ3610" s="2"/>
      <c r="DA3610" s="2"/>
      <c r="DB3610" s="2"/>
      <c r="DC3610" s="2"/>
      <c r="DD3610" s="2"/>
      <c r="DE3610" s="2"/>
      <c r="DF3610" s="2"/>
      <c r="DG3610" s="2"/>
      <c r="DH3610" s="2"/>
      <c r="DI3610" s="2"/>
      <c r="DJ3610" s="2"/>
      <c r="DK3610" s="2"/>
      <c r="DL3610" s="2"/>
      <c r="DM3610" s="2"/>
      <c r="DN3610" s="2"/>
      <c r="DO3610" s="2"/>
      <c r="DP3610" s="2"/>
      <c r="DQ3610" s="2"/>
      <c r="DR3610" s="2"/>
      <c r="DS3610" s="2"/>
      <c r="DT3610" s="2"/>
      <c r="DU3610" s="2"/>
      <c r="DV3610" s="2"/>
      <c r="DW3610" s="2"/>
      <c r="DX3610" s="2"/>
      <c r="DY3610" s="2"/>
      <c r="DZ3610" s="2"/>
      <c r="EA3610" s="2"/>
      <c r="EB3610" s="2"/>
      <c r="EC3610" s="2"/>
      <c r="ED3610" s="2"/>
      <c r="EE3610" s="2"/>
      <c r="EF3610" s="2"/>
      <c r="EG3610" s="2"/>
      <c r="EH3610" s="2"/>
      <c r="EI3610" s="2"/>
      <c r="EJ3610" s="2"/>
      <c r="EK3610" s="2"/>
      <c r="EL3610" s="2"/>
      <c r="EM3610" s="2"/>
      <c r="EN3610" s="2"/>
      <c r="EO3610" s="2"/>
      <c r="EP3610" s="2"/>
      <c r="EQ3610" s="2"/>
      <c r="ER3610" s="2"/>
      <c r="ES3610" s="2"/>
      <c r="ET3610" s="2"/>
      <c r="EU3610" s="2"/>
      <c r="EV3610" s="2"/>
      <c r="EW3610" s="2"/>
      <c r="EX3610" s="2"/>
      <c r="EY3610" s="2"/>
      <c r="EZ3610" s="2"/>
      <c r="FA3610" s="2"/>
      <c r="FB3610" s="2"/>
      <c r="FC3610" s="2"/>
      <c r="FD3610" s="2"/>
      <c r="FE3610" s="2"/>
      <c r="FF3610" s="2"/>
      <c r="FG3610" s="2"/>
      <c r="FH3610" s="2"/>
      <c r="FI3610" s="2"/>
      <c r="FJ3610" s="2"/>
      <c r="FK3610" s="2"/>
      <c r="FL3610" s="2"/>
      <c r="FM3610" s="2"/>
      <c r="FN3610" s="2"/>
      <c r="FO3610" s="2"/>
      <c r="FP3610" s="2"/>
      <c r="FQ3610" s="2"/>
      <c r="FR3610" s="2"/>
      <c r="FS3610" s="2"/>
      <c r="FT3610" s="2"/>
      <c r="FU3610" s="2"/>
      <c r="FV3610" s="2"/>
      <c r="FW3610" s="2"/>
      <c r="FX3610" s="2"/>
      <c r="FY3610" s="2"/>
      <c r="FZ3610" s="2"/>
      <c r="GA3610" s="2"/>
      <c r="GB3610" s="2"/>
      <c r="GC3610" s="2"/>
      <c r="GD3610" s="2"/>
      <c r="GE3610" s="2"/>
      <c r="GF3610" s="2"/>
      <c r="GG3610" s="2"/>
      <c r="GH3610" s="2"/>
      <c r="GI3610" s="2"/>
      <c r="GJ3610" s="2"/>
      <c r="GK3610" s="2"/>
      <c r="GL3610" s="2"/>
      <c r="GM3610" s="2"/>
      <c r="GN3610" s="2"/>
      <c r="GO3610" s="2"/>
      <c r="GP3610" s="2"/>
      <c r="GQ3610" s="2"/>
      <c r="GR3610" s="2"/>
      <c r="GS3610" s="2"/>
      <c r="GT3610" s="2"/>
      <c r="GU3610" s="2"/>
      <c r="GV3610" s="2"/>
      <c r="GW3610" s="2"/>
      <c r="GX3610" s="2"/>
      <c r="GY3610" s="2"/>
      <c r="GZ3610" s="2"/>
      <c r="HA3610" s="2"/>
      <c r="HB3610" s="2"/>
      <c r="HC3610" s="2"/>
      <c r="HD3610" s="2"/>
      <c r="HE3610" s="2"/>
      <c r="HF3610" s="2"/>
      <c r="HG3610" s="2"/>
      <c r="HH3610" s="2"/>
      <c r="HI3610" s="2"/>
      <c r="HJ3610" s="2"/>
      <c r="HK3610" s="2"/>
      <c r="HL3610" s="2"/>
      <c r="HM3610" s="2"/>
      <c r="HN3610" s="2"/>
      <c r="HO3610" s="2"/>
      <c r="HP3610" s="2"/>
      <c r="HQ3610" s="2"/>
      <c r="HR3610" s="2"/>
      <c r="HS3610" s="2"/>
      <c r="HT3610" s="2"/>
      <c r="HU3610" s="2"/>
      <c r="HV3610" s="2"/>
      <c r="HW3610" s="2"/>
      <c r="HX3610" s="2"/>
      <c r="HY3610" s="2"/>
      <c r="HZ3610" s="2"/>
      <c r="IA3610" s="2"/>
      <c r="IB3610" s="2"/>
      <c r="IC3610" s="2"/>
      <c r="ID3610" s="2"/>
      <c r="IE3610" s="2"/>
      <c r="IF3610" s="2"/>
      <c r="IG3610" s="2"/>
      <c r="IH3610" s="2"/>
      <c r="II3610" s="2"/>
      <c r="IJ3610" s="2"/>
      <c r="IK3610" s="2"/>
      <c r="IL3610" s="2"/>
      <c r="IM3610" s="2"/>
      <c r="IN3610" s="2"/>
      <c r="IO3610" s="2"/>
      <c r="IP3610" s="2"/>
      <c r="IQ3610" s="2"/>
    </row>
    <row r="3611" spans="1:251" s="16" customFormat="1" ht="18.75" customHeight="1" thickBot="1">
      <c r="A3611" s="17"/>
      <c r="B3611" s="144" t="s">
        <v>11</v>
      </c>
      <c r="C3611" s="145"/>
      <c r="D3611" s="145"/>
      <c r="E3611" s="145"/>
      <c r="F3611" s="145"/>
      <c r="G3611" s="145"/>
      <c r="H3611" s="145"/>
      <c r="I3611" s="145"/>
      <c r="J3611" s="145"/>
      <c r="K3611" s="145"/>
      <c r="L3611" s="145"/>
      <c r="M3611" s="145"/>
      <c r="N3611" s="145"/>
      <c r="O3611" s="145"/>
      <c r="P3611" s="145"/>
      <c r="Q3611" s="145"/>
      <c r="R3611" s="145"/>
      <c r="S3611" s="145"/>
      <c r="T3611" s="145"/>
      <c r="U3611" s="145"/>
      <c r="V3611" s="145"/>
      <c r="W3611" s="145"/>
      <c r="X3611" s="145"/>
      <c r="Y3611" s="145"/>
      <c r="Z3611" s="146"/>
      <c r="AA3611" s="147">
        <f>SUM($AA$3610:$AA$3610)</f>
        <v>1884</v>
      </c>
      <c r="AB3611" s="148"/>
      <c r="AC3611" s="148"/>
      <c r="AD3611" s="148"/>
      <c r="AE3611" s="148"/>
      <c r="AF3611" s="148"/>
      <c r="AG3611" s="148"/>
      <c r="AH3611" s="148"/>
      <c r="AI3611" s="149"/>
      <c r="AJ3611" s="147">
        <f>SUM($AJ$3610:$AJ$3610)</f>
        <v>1884</v>
      </c>
      <c r="AK3611" s="148"/>
      <c r="AL3611" s="148"/>
      <c r="AM3611" s="148"/>
      <c r="AN3611" s="148"/>
      <c r="AO3611" s="148"/>
      <c r="AP3611" s="148"/>
      <c r="AQ3611" s="148"/>
      <c r="AR3611" s="149"/>
      <c r="AS3611" s="150"/>
      <c r="AT3611" s="151"/>
      <c r="AU3611" s="151"/>
      <c r="AV3611" s="151"/>
      <c r="AW3611" s="151"/>
      <c r="AX3611" s="152"/>
      <c r="AY3611" s="2"/>
      <c r="AZ3611" s="2"/>
      <c r="BA3611" s="2"/>
      <c r="BB3611" s="2"/>
      <c r="BC3611" s="2"/>
      <c r="BD3611" s="2"/>
      <c r="BE3611" s="2"/>
      <c r="BF3611" s="2"/>
      <c r="BG3611" s="2"/>
      <c r="BH3611" s="2"/>
      <c r="BI3611" s="2"/>
      <c r="BJ3611" s="2"/>
      <c r="BK3611" s="2"/>
      <c r="BL3611" s="2"/>
      <c r="BM3611" s="2"/>
      <c r="BN3611" s="2"/>
      <c r="BO3611" s="2"/>
      <c r="BP3611" s="2"/>
      <c r="BQ3611" s="2"/>
      <c r="BR3611" s="2"/>
      <c r="BS3611" s="2"/>
      <c r="BT3611" s="2"/>
      <c r="BU3611" s="2"/>
      <c r="BV3611" s="2"/>
      <c r="BW3611" s="2"/>
      <c r="BX3611" s="2"/>
      <c r="BY3611" s="2"/>
      <c r="BZ3611" s="2"/>
      <c r="CA3611" s="2"/>
      <c r="CB3611" s="2"/>
      <c r="CC3611" s="2"/>
      <c r="CD3611" s="2"/>
      <c r="CE3611" s="2"/>
      <c r="CF3611" s="2"/>
      <c r="CG3611" s="2"/>
      <c r="CH3611" s="2"/>
      <c r="CI3611" s="2"/>
      <c r="CJ3611" s="2"/>
      <c r="CK3611" s="2"/>
      <c r="CL3611" s="2"/>
      <c r="CM3611" s="2"/>
      <c r="CN3611" s="2"/>
      <c r="CO3611" s="2"/>
      <c r="CP3611" s="2"/>
      <c r="CQ3611" s="2"/>
      <c r="CR3611" s="2"/>
      <c r="CS3611" s="2"/>
      <c r="CT3611" s="2"/>
      <c r="CU3611" s="2"/>
      <c r="CV3611" s="2"/>
      <c r="CW3611" s="2"/>
      <c r="CX3611" s="2"/>
      <c r="CY3611" s="2"/>
      <c r="CZ3611" s="2"/>
      <c r="DA3611" s="2"/>
      <c r="DB3611" s="2"/>
      <c r="DC3611" s="2"/>
      <c r="DD3611" s="2"/>
      <c r="DE3611" s="2"/>
      <c r="DF3611" s="2"/>
      <c r="DG3611" s="2"/>
      <c r="DH3611" s="2"/>
      <c r="DI3611" s="2"/>
      <c r="DJ3611" s="2"/>
      <c r="DK3611" s="2"/>
      <c r="DL3611" s="2"/>
      <c r="DM3611" s="2"/>
      <c r="DN3611" s="2"/>
      <c r="DO3611" s="2"/>
      <c r="DP3611" s="2"/>
      <c r="DQ3611" s="2"/>
      <c r="DR3611" s="2"/>
      <c r="DS3611" s="2"/>
      <c r="DT3611" s="2"/>
      <c r="DU3611" s="2"/>
      <c r="DV3611" s="2"/>
      <c r="DW3611" s="2"/>
      <c r="DX3611" s="2"/>
      <c r="DY3611" s="2"/>
      <c r="DZ3611" s="2"/>
      <c r="EA3611" s="2"/>
      <c r="EB3611" s="2"/>
      <c r="EC3611" s="2"/>
      <c r="ED3611" s="2"/>
      <c r="EE3611" s="2"/>
      <c r="EF3611" s="2"/>
      <c r="EG3611" s="2"/>
      <c r="EH3611" s="2"/>
      <c r="EI3611" s="2"/>
      <c r="EJ3611" s="2"/>
      <c r="EK3611" s="2"/>
      <c r="EL3611" s="2"/>
      <c r="EM3611" s="2"/>
      <c r="EN3611" s="2"/>
      <c r="EO3611" s="2"/>
      <c r="EP3611" s="2"/>
      <c r="EQ3611" s="2"/>
      <c r="ER3611" s="2"/>
      <c r="ES3611" s="2"/>
      <c r="ET3611" s="2"/>
      <c r="EU3611" s="2"/>
      <c r="EV3611" s="2"/>
      <c r="EW3611" s="2"/>
      <c r="EX3611" s="2"/>
      <c r="EY3611" s="2"/>
      <c r="EZ3611" s="2"/>
      <c r="FA3611" s="2"/>
      <c r="FB3611" s="2"/>
      <c r="FC3611" s="2"/>
      <c r="FD3611" s="2"/>
      <c r="FE3611" s="2"/>
      <c r="FF3611" s="2"/>
      <c r="FG3611" s="2"/>
      <c r="FH3611" s="2"/>
      <c r="FI3611" s="2"/>
      <c r="FJ3611" s="2"/>
      <c r="FK3611" s="2"/>
      <c r="FL3611" s="2"/>
      <c r="FM3611" s="2"/>
      <c r="FN3611" s="2"/>
      <c r="FO3611" s="2"/>
      <c r="FP3611" s="2"/>
      <c r="FQ3611" s="2"/>
      <c r="FR3611" s="2"/>
      <c r="FS3611" s="2"/>
      <c r="FT3611" s="2"/>
      <c r="FU3611" s="2"/>
      <c r="FV3611" s="2"/>
      <c r="FW3611" s="2"/>
      <c r="FX3611" s="2"/>
      <c r="FY3611" s="2"/>
      <c r="FZ3611" s="2"/>
      <c r="GA3611" s="2"/>
      <c r="GB3611" s="2"/>
      <c r="GC3611" s="2"/>
      <c r="GD3611" s="2"/>
      <c r="GE3611" s="2"/>
      <c r="GF3611" s="2"/>
      <c r="GG3611" s="2"/>
      <c r="GH3611" s="2"/>
      <c r="GI3611" s="2"/>
      <c r="GJ3611" s="2"/>
      <c r="GK3611" s="2"/>
      <c r="GL3611" s="2"/>
      <c r="GM3611" s="2"/>
      <c r="GN3611" s="2"/>
      <c r="GO3611" s="2"/>
      <c r="GP3611" s="2"/>
      <c r="GQ3611" s="2"/>
      <c r="GR3611" s="2"/>
      <c r="GS3611" s="2"/>
      <c r="GT3611" s="2"/>
      <c r="GU3611" s="2"/>
      <c r="GV3611" s="2"/>
      <c r="GW3611" s="2"/>
      <c r="GX3611" s="2"/>
      <c r="GY3611" s="2"/>
      <c r="GZ3611" s="2"/>
      <c r="HA3611" s="2"/>
      <c r="HB3611" s="2"/>
      <c r="HC3611" s="2"/>
      <c r="HD3611" s="2"/>
      <c r="HE3611" s="2"/>
      <c r="HF3611" s="2"/>
      <c r="HG3611" s="2"/>
      <c r="HH3611" s="2"/>
      <c r="HI3611" s="2"/>
      <c r="HJ3611" s="2"/>
      <c r="HK3611" s="2"/>
      <c r="HL3611" s="2"/>
      <c r="HM3611" s="2"/>
      <c r="HN3611" s="2"/>
      <c r="HO3611" s="2"/>
      <c r="HP3611" s="2"/>
      <c r="HQ3611" s="2"/>
      <c r="HR3611" s="2"/>
      <c r="HS3611" s="2"/>
      <c r="HT3611" s="2"/>
      <c r="HU3611" s="2"/>
      <c r="HV3611" s="2"/>
      <c r="HW3611" s="2"/>
      <c r="HX3611" s="2"/>
      <c r="HY3611" s="2"/>
      <c r="HZ3611" s="2"/>
      <c r="IA3611" s="2"/>
      <c r="IB3611" s="2"/>
      <c r="IC3611" s="2"/>
      <c r="ID3611" s="2"/>
      <c r="IE3611" s="2"/>
      <c r="IF3611" s="2"/>
      <c r="IG3611" s="2"/>
      <c r="IH3611" s="2"/>
      <c r="II3611" s="2"/>
      <c r="IJ3611" s="2"/>
      <c r="IK3611" s="2"/>
      <c r="IL3611" s="2"/>
      <c r="IM3611" s="2"/>
      <c r="IN3611" s="2"/>
      <c r="IO3611" s="2"/>
      <c r="IP3611" s="2"/>
      <c r="IQ3611" s="2"/>
    </row>
    <row r="3613" spans="1:251" ht="19.2">
      <c r="A3613" s="1" t="s">
        <v>0</v>
      </c>
      <c r="AW3613" s="3"/>
      <c r="AX3613" s="4"/>
      <c r="AY3613" s="3"/>
    </row>
    <row r="3615" spans="1:251" ht="18">
      <c r="B3615" s="115" t="s">
        <v>8</v>
      </c>
      <c r="C3615" s="116"/>
      <c r="D3615" s="116"/>
      <c r="E3615" s="116"/>
      <c r="F3615" s="116"/>
      <c r="G3615" s="116"/>
      <c r="H3615" s="116"/>
      <c r="I3615" s="116"/>
      <c r="J3615" s="116"/>
      <c r="K3615" s="116"/>
      <c r="L3615" s="116"/>
      <c r="M3615" s="116"/>
      <c r="N3615" s="116"/>
      <c r="O3615" s="116"/>
      <c r="P3615" s="116"/>
      <c r="Q3615" s="116"/>
      <c r="R3615" s="116"/>
      <c r="S3615" s="116"/>
      <c r="T3615" s="116"/>
      <c r="U3615" s="116"/>
      <c r="V3615" s="116"/>
      <c r="W3615" s="116"/>
      <c r="X3615" s="116"/>
      <c r="Y3615" s="116"/>
      <c r="Z3615" s="116"/>
      <c r="AA3615" s="116"/>
      <c r="AB3615" s="116"/>
      <c r="AC3615" s="116"/>
      <c r="AD3615" s="116"/>
      <c r="AE3615" s="116"/>
      <c r="AF3615" s="116"/>
      <c r="AG3615" s="116"/>
      <c r="AH3615" s="116"/>
      <c r="AI3615" s="116"/>
      <c r="AJ3615" s="116"/>
      <c r="AK3615" s="116"/>
      <c r="AL3615" s="116"/>
      <c r="AM3615" s="116"/>
      <c r="AN3615" s="116"/>
      <c r="AO3615" s="116"/>
      <c r="AP3615" s="116"/>
      <c r="AQ3615" s="116"/>
      <c r="AR3615" s="116"/>
      <c r="AS3615" s="116"/>
      <c r="AT3615" s="116"/>
      <c r="AU3615" s="116"/>
      <c r="AV3615" s="116"/>
      <c r="AW3615" s="116"/>
      <c r="AX3615" s="116"/>
    </row>
    <row r="3616" spans="1:251">
      <c r="Z3616" s="5"/>
      <c r="AD3616" s="5"/>
      <c r="AE3616" s="5"/>
      <c r="AF3616" s="5"/>
      <c r="AG3616" s="5"/>
      <c r="AH3616" s="5"/>
      <c r="AI3616" s="5"/>
      <c r="AO3616" s="5"/>
    </row>
    <row r="3617" spans="1:113" ht="13.8" thickBot="1">
      <c r="Z3617" s="5"/>
      <c r="AD3617" s="5"/>
      <c r="AE3617" s="5"/>
      <c r="AF3617" s="5"/>
      <c r="AG3617" s="5"/>
      <c r="AH3617" s="5"/>
      <c r="AI3617" s="5"/>
      <c r="AO3617" s="5"/>
      <c r="DI3617" s="6"/>
    </row>
    <row r="3618" spans="1:113" ht="24.75" customHeight="1" thickBot="1">
      <c r="B3618" s="117" t="s">
        <v>1</v>
      </c>
      <c r="C3618" s="118"/>
      <c r="D3618" s="118"/>
      <c r="E3618" s="118"/>
      <c r="F3618" s="118"/>
      <c r="G3618" s="118"/>
      <c r="H3618" s="119" t="s">
        <v>409</v>
      </c>
      <c r="I3618" s="120"/>
      <c r="J3618" s="120"/>
      <c r="K3618" s="120"/>
      <c r="L3618" s="120"/>
      <c r="M3618" s="120"/>
      <c r="N3618" s="120"/>
      <c r="O3618" s="120"/>
      <c r="P3618" s="120"/>
      <c r="Q3618" s="120"/>
      <c r="R3618" s="120"/>
      <c r="S3618" s="120"/>
      <c r="T3618" s="120"/>
      <c r="U3618" s="120"/>
      <c r="V3618" s="120"/>
      <c r="W3618" s="120"/>
      <c r="X3618" s="120"/>
      <c r="Y3618" s="120"/>
      <c r="Z3618" s="120"/>
      <c r="AA3618" s="120"/>
      <c r="AB3618" s="120"/>
      <c r="AC3618" s="120"/>
      <c r="AD3618" s="120"/>
      <c r="AE3618" s="120"/>
      <c r="AF3618" s="120"/>
      <c r="AG3618" s="120"/>
      <c r="AH3618" s="120"/>
      <c r="AI3618" s="120"/>
      <c r="AJ3618" s="120"/>
      <c r="AK3618" s="120"/>
      <c r="AL3618" s="120"/>
      <c r="AM3618" s="120"/>
      <c r="AN3618" s="120"/>
      <c r="AO3618" s="120"/>
      <c r="AP3618" s="120"/>
      <c r="AQ3618" s="120"/>
      <c r="AR3618" s="120"/>
      <c r="AS3618" s="120"/>
      <c r="AT3618" s="120"/>
      <c r="AU3618" s="120"/>
      <c r="AV3618" s="120"/>
      <c r="AW3618" s="120"/>
      <c r="AX3618" s="121"/>
      <c r="DI3618" s="6"/>
    </row>
    <row r="3619" spans="1:113" ht="14.4">
      <c r="B3619" s="7"/>
      <c r="C3619" s="7"/>
      <c r="D3619" s="7"/>
      <c r="E3619" s="7"/>
      <c r="F3619" s="7"/>
      <c r="G3619" s="7"/>
      <c r="H3619" s="8"/>
      <c r="I3619" s="8"/>
      <c r="J3619" s="8"/>
      <c r="K3619" s="8"/>
      <c r="L3619" s="9"/>
      <c r="M3619" s="9"/>
      <c r="N3619" s="9"/>
      <c r="O3619" s="9"/>
      <c r="P3619" s="8"/>
      <c r="Q3619" s="8"/>
      <c r="R3619" s="8"/>
      <c r="S3619" s="8"/>
      <c r="T3619" s="8"/>
      <c r="U3619" s="8"/>
      <c r="V3619" s="10"/>
      <c r="W3619" s="10"/>
      <c r="X3619" s="10"/>
      <c r="Y3619" s="10"/>
      <c r="Z3619" s="10"/>
      <c r="AA3619" s="10"/>
      <c r="AB3619" s="10"/>
      <c r="AC3619" s="10"/>
      <c r="AD3619" s="10"/>
      <c r="AE3619" s="10"/>
      <c r="AF3619" s="10"/>
      <c r="AG3619" s="10"/>
      <c r="AH3619" s="10"/>
      <c r="AI3619" s="10"/>
      <c r="AJ3619" s="10"/>
      <c r="AK3619" s="10"/>
      <c r="AL3619" s="10"/>
      <c r="AM3619" s="10"/>
      <c r="AN3619" s="10"/>
      <c r="AO3619" s="10"/>
      <c r="AP3619" s="10"/>
      <c r="AQ3619" s="10"/>
      <c r="AR3619" s="10"/>
      <c r="AS3619" s="10"/>
      <c r="AT3619" s="10"/>
      <c r="AU3619" s="10"/>
      <c r="AV3619" s="10"/>
      <c r="AW3619" s="10"/>
      <c r="AX3619" s="10"/>
      <c r="DI3619" s="6"/>
    </row>
    <row r="3620" spans="1:113" ht="15" thickBot="1">
      <c r="A3620" s="11"/>
      <c r="B3620" s="10" t="s">
        <v>2</v>
      </c>
      <c r="C3620" s="8"/>
      <c r="D3620" s="8"/>
      <c r="E3620" s="8"/>
      <c r="F3620" s="8"/>
      <c r="G3620" s="8"/>
      <c r="H3620" s="8"/>
      <c r="I3620" s="8"/>
      <c r="J3620" s="8"/>
      <c r="K3620" s="8"/>
      <c r="L3620" s="9"/>
      <c r="M3620" s="9"/>
      <c r="N3620" s="9"/>
      <c r="O3620" s="9"/>
      <c r="P3620" s="8"/>
      <c r="Q3620" s="8"/>
      <c r="R3620" s="8"/>
      <c r="S3620" s="8"/>
      <c r="T3620" s="8"/>
      <c r="U3620" s="8"/>
      <c r="V3620" s="10"/>
      <c r="W3620" s="10"/>
      <c r="X3620" s="10"/>
      <c r="Y3620" s="10"/>
      <c r="Z3620" s="10"/>
      <c r="AA3620" s="10"/>
      <c r="AB3620" s="10"/>
      <c r="AC3620" s="10"/>
      <c r="AD3620" s="10"/>
      <c r="AE3620" s="10"/>
      <c r="AF3620" s="10"/>
      <c r="AG3620" s="10"/>
      <c r="AH3620" s="10"/>
      <c r="AI3620" s="10"/>
      <c r="AJ3620" s="10"/>
      <c r="AK3620" s="10"/>
      <c r="AL3620" s="10"/>
      <c r="AM3620" s="10"/>
      <c r="AN3620" s="10"/>
      <c r="AO3620" s="10"/>
      <c r="AP3620" s="10"/>
      <c r="AQ3620" s="10"/>
      <c r="AR3620" s="10"/>
      <c r="AS3620" s="10"/>
      <c r="AT3620" s="10"/>
      <c r="AU3620" s="10"/>
      <c r="AV3620" s="10"/>
      <c r="AW3620" s="10"/>
      <c r="AX3620" s="10"/>
      <c r="DI3620" s="6"/>
    </row>
    <row r="3621" spans="1:113" ht="14.4">
      <c r="A3621" s="8"/>
      <c r="B3621" s="12"/>
      <c r="C3621" s="7"/>
      <c r="D3621" s="7"/>
      <c r="E3621" s="7"/>
      <c r="F3621" s="7"/>
      <c r="G3621" s="7"/>
      <c r="H3621" s="7"/>
      <c r="I3621" s="7"/>
      <c r="J3621" s="7"/>
      <c r="K3621" s="7"/>
      <c r="L3621" s="13"/>
      <c r="M3621" s="13"/>
      <c r="N3621" s="13"/>
      <c r="O3621" s="13"/>
      <c r="P3621" s="7"/>
      <c r="Q3621" s="7"/>
      <c r="R3621" s="7"/>
      <c r="S3621" s="7"/>
      <c r="T3621" s="7"/>
      <c r="U3621" s="7"/>
      <c r="V3621" s="14"/>
      <c r="W3621" s="14"/>
      <c r="X3621" s="14"/>
      <c r="Y3621" s="14"/>
      <c r="Z3621" s="14"/>
      <c r="AA3621" s="14"/>
      <c r="AB3621" s="14"/>
      <c r="AC3621" s="14"/>
      <c r="AD3621" s="14"/>
      <c r="AE3621" s="14"/>
      <c r="AF3621" s="14"/>
      <c r="AG3621" s="14"/>
      <c r="AH3621" s="14"/>
      <c r="AI3621" s="14"/>
      <c r="AJ3621" s="14"/>
      <c r="AK3621" s="14"/>
      <c r="AL3621" s="14"/>
      <c r="AM3621" s="14"/>
      <c r="AN3621" s="14"/>
      <c r="AO3621" s="14"/>
      <c r="AP3621" s="14"/>
      <c r="AQ3621" s="14"/>
      <c r="AR3621" s="14"/>
      <c r="AS3621" s="14"/>
      <c r="AT3621" s="14"/>
      <c r="AU3621" s="14"/>
      <c r="AV3621" s="14"/>
      <c r="AW3621" s="14"/>
      <c r="AX3621" s="15"/>
    </row>
    <row r="3622" spans="1:113" ht="12" customHeight="1">
      <c r="A3622" s="8"/>
      <c r="B3622" s="122" t="s">
        <v>762</v>
      </c>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4"/>
    </row>
    <row r="3623" spans="1:113" ht="12" customHeight="1">
      <c r="A3623" s="8"/>
      <c r="B3623" s="122"/>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4"/>
      <c r="BC3623" s="16"/>
    </row>
    <row r="3624" spans="1:113" ht="12" customHeight="1">
      <c r="A3624" s="8"/>
      <c r="B3624" s="122"/>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4"/>
    </row>
    <row r="3625" spans="1:113" ht="12" customHeight="1">
      <c r="A3625" s="8"/>
      <c r="B3625" s="122"/>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4"/>
    </row>
    <row r="3626" spans="1:113" ht="12" customHeight="1">
      <c r="A3626" s="8"/>
      <c r="B3626" s="122"/>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4"/>
    </row>
    <row r="3627" spans="1:113" ht="15" thickBot="1">
      <c r="A3627" s="17"/>
      <c r="B3627" s="18"/>
      <c r="C3627" s="19"/>
      <c r="D3627" s="19"/>
      <c r="E3627" s="19"/>
      <c r="F3627" s="19"/>
      <c r="G3627" s="19"/>
      <c r="H3627" s="19"/>
      <c r="I3627" s="19"/>
      <c r="J3627" s="19"/>
      <c r="K3627" s="19"/>
      <c r="L3627" s="19"/>
      <c r="M3627" s="19"/>
      <c r="N3627" s="19"/>
      <c r="O3627" s="19"/>
      <c r="P3627" s="19"/>
      <c r="Q3627" s="19"/>
      <c r="R3627" s="19"/>
      <c r="S3627" s="19"/>
      <c r="T3627" s="19"/>
      <c r="U3627" s="19"/>
      <c r="V3627" s="19"/>
      <c r="W3627" s="19"/>
      <c r="X3627" s="19"/>
      <c r="Y3627" s="19"/>
      <c r="Z3627" s="19"/>
      <c r="AA3627" s="19"/>
      <c r="AB3627" s="19"/>
      <c r="AC3627" s="19"/>
      <c r="AD3627" s="19"/>
      <c r="AE3627" s="19"/>
      <c r="AF3627" s="19"/>
      <c r="AG3627" s="19"/>
      <c r="AH3627" s="19"/>
      <c r="AI3627" s="19"/>
      <c r="AJ3627" s="19"/>
      <c r="AK3627" s="19"/>
      <c r="AL3627" s="19"/>
      <c r="AM3627" s="19"/>
      <c r="AN3627" s="19"/>
      <c r="AO3627" s="19"/>
      <c r="AP3627" s="19"/>
      <c r="AQ3627" s="19"/>
      <c r="AR3627" s="19"/>
      <c r="AS3627" s="19"/>
      <c r="AT3627" s="19"/>
      <c r="AU3627" s="19"/>
      <c r="AV3627" s="19"/>
      <c r="AW3627" s="19"/>
      <c r="AX3627" s="20"/>
    </row>
    <row r="3628" spans="1:113">
      <c r="B3628" s="21"/>
    </row>
    <row r="3629" spans="1:113" ht="15" thickBot="1">
      <c r="A3629" s="11"/>
      <c r="B3629" s="10" t="s">
        <v>3</v>
      </c>
      <c r="C3629" s="8"/>
      <c r="D3629" s="8"/>
      <c r="E3629" s="8"/>
      <c r="F3629" s="8"/>
      <c r="G3629" s="8"/>
      <c r="H3629" s="8"/>
      <c r="I3629" s="8"/>
      <c r="J3629" s="8"/>
      <c r="K3629" s="8"/>
      <c r="L3629" s="9"/>
      <c r="M3629" s="9"/>
      <c r="N3629" s="9"/>
      <c r="O3629" s="9"/>
      <c r="P3629" s="8"/>
      <c r="Q3629" s="8"/>
      <c r="R3629" s="8"/>
      <c r="S3629" s="8"/>
      <c r="T3629" s="8"/>
      <c r="U3629" s="8"/>
      <c r="V3629" s="10"/>
      <c r="W3629" s="10"/>
      <c r="X3629" s="10"/>
      <c r="Y3629" s="10"/>
      <c r="Z3629" s="10"/>
      <c r="AA3629" s="10"/>
      <c r="AB3629" s="10"/>
      <c r="AC3629" s="10"/>
      <c r="AD3629" s="10"/>
      <c r="AE3629" s="10"/>
      <c r="AF3629" s="10"/>
      <c r="AG3629" s="10"/>
      <c r="AH3629" s="10"/>
      <c r="AI3629" s="10"/>
      <c r="AJ3629" s="10"/>
      <c r="AK3629" s="10"/>
      <c r="AL3629" s="10"/>
      <c r="AM3629" s="10"/>
      <c r="AN3629" s="10"/>
      <c r="AO3629" s="10"/>
      <c r="AP3629" s="10"/>
      <c r="AQ3629" s="10"/>
      <c r="AR3629" s="10"/>
      <c r="AS3629" s="10"/>
      <c r="AT3629" s="10"/>
      <c r="AU3629" s="10"/>
      <c r="AV3629" s="10"/>
      <c r="AW3629" s="10"/>
      <c r="AX3629" s="10"/>
      <c r="DI3629" s="6"/>
    </row>
    <row r="3630" spans="1:113" ht="14.4">
      <c r="A3630" s="8"/>
      <c r="B3630" s="12"/>
      <c r="C3630" s="7"/>
      <c r="D3630" s="7"/>
      <c r="E3630" s="7"/>
      <c r="F3630" s="7"/>
      <c r="G3630" s="7"/>
      <c r="H3630" s="7"/>
      <c r="I3630" s="7"/>
      <c r="J3630" s="7"/>
      <c r="K3630" s="7"/>
      <c r="L3630" s="13"/>
      <c r="M3630" s="13"/>
      <c r="N3630" s="13"/>
      <c r="O3630" s="13"/>
      <c r="P3630" s="7"/>
      <c r="Q3630" s="7"/>
      <c r="R3630" s="7"/>
      <c r="S3630" s="7"/>
      <c r="T3630" s="7"/>
      <c r="U3630" s="7"/>
      <c r="V3630" s="14"/>
      <c r="W3630" s="14"/>
      <c r="X3630" s="14"/>
      <c r="Y3630" s="14"/>
      <c r="Z3630" s="14"/>
      <c r="AA3630" s="14"/>
      <c r="AB3630" s="14"/>
      <c r="AC3630" s="14"/>
      <c r="AD3630" s="14"/>
      <c r="AE3630" s="14"/>
      <c r="AF3630" s="14"/>
      <c r="AG3630" s="14"/>
      <c r="AH3630" s="14"/>
      <c r="AI3630" s="14"/>
      <c r="AJ3630" s="14"/>
      <c r="AK3630" s="14"/>
      <c r="AL3630" s="14"/>
      <c r="AM3630" s="14"/>
      <c r="AN3630" s="14"/>
      <c r="AO3630" s="14"/>
      <c r="AP3630" s="14"/>
      <c r="AQ3630" s="14"/>
      <c r="AR3630" s="14"/>
      <c r="AS3630" s="14"/>
      <c r="AT3630" s="14"/>
      <c r="AU3630" s="14"/>
      <c r="AV3630" s="14"/>
      <c r="AW3630" s="14"/>
      <c r="AX3630" s="15"/>
    </row>
    <row r="3631" spans="1:113" ht="12" customHeight="1">
      <c r="A3631" s="8"/>
      <c r="B3631" s="122" t="s">
        <v>763</v>
      </c>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4"/>
    </row>
    <row r="3632" spans="1:113" ht="12" customHeight="1">
      <c r="A3632" s="8"/>
      <c r="B3632" s="122"/>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4"/>
    </row>
    <row r="3633" spans="1:251" ht="12" customHeight="1">
      <c r="A3633" s="8"/>
      <c r="B3633" s="122"/>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4"/>
      <c r="BC3633" s="16"/>
    </row>
    <row r="3634" spans="1:251" ht="12" customHeight="1">
      <c r="A3634" s="8"/>
      <c r="B3634" s="122"/>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4"/>
    </row>
    <row r="3635" spans="1:251" ht="12" customHeight="1">
      <c r="A3635" s="8"/>
      <c r="B3635" s="122"/>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4"/>
    </row>
    <row r="3636" spans="1:251" ht="12" customHeight="1">
      <c r="A3636" s="8"/>
      <c r="B3636" s="122"/>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4"/>
    </row>
    <row r="3637" spans="1:251" ht="15" thickBot="1">
      <c r="A3637" s="17"/>
      <c r="B3637" s="18"/>
      <c r="C3637" s="19"/>
      <c r="D3637" s="19"/>
      <c r="E3637" s="19"/>
      <c r="F3637" s="19"/>
      <c r="G3637" s="19"/>
      <c r="H3637" s="19"/>
      <c r="I3637" s="19"/>
      <c r="J3637" s="19"/>
      <c r="K3637" s="19"/>
      <c r="L3637" s="19"/>
      <c r="M3637" s="19"/>
      <c r="N3637" s="19"/>
      <c r="O3637" s="19"/>
      <c r="P3637" s="19"/>
      <c r="Q3637" s="19"/>
      <c r="R3637" s="19"/>
      <c r="S3637" s="19"/>
      <c r="T3637" s="19"/>
      <c r="U3637" s="19"/>
      <c r="V3637" s="19"/>
      <c r="W3637" s="19"/>
      <c r="X3637" s="19"/>
      <c r="Y3637" s="19"/>
      <c r="Z3637" s="19"/>
      <c r="AA3637" s="19"/>
      <c r="AB3637" s="19"/>
      <c r="AC3637" s="19"/>
      <c r="AD3637" s="19"/>
      <c r="AE3637" s="19"/>
      <c r="AF3637" s="19"/>
      <c r="AG3637" s="19"/>
      <c r="AH3637" s="19"/>
      <c r="AI3637" s="19"/>
      <c r="AJ3637" s="19"/>
      <c r="AK3637" s="19"/>
      <c r="AL3637" s="19"/>
      <c r="AM3637" s="19"/>
      <c r="AN3637" s="19"/>
      <c r="AO3637" s="19"/>
      <c r="AP3637" s="19"/>
      <c r="AQ3637" s="19"/>
      <c r="AR3637" s="19"/>
      <c r="AS3637" s="19"/>
      <c r="AT3637" s="19"/>
      <c r="AU3637" s="19"/>
      <c r="AV3637" s="19"/>
      <c r="AW3637" s="19"/>
      <c r="AX3637" s="20"/>
    </row>
    <row r="3638" spans="1:251">
      <c r="B3638" s="21"/>
    </row>
    <row r="3639" spans="1:251" ht="14.4">
      <c r="B3639" s="10" t="s">
        <v>4</v>
      </c>
      <c r="C3639" s="8"/>
      <c r="D3639" s="8"/>
      <c r="E3639" s="8"/>
      <c r="F3639" s="8"/>
      <c r="G3639" s="8"/>
      <c r="H3639" s="8"/>
      <c r="I3639" s="8"/>
      <c r="J3639" s="8"/>
      <c r="K3639" s="8"/>
      <c r="L3639" s="9"/>
      <c r="M3639" s="9"/>
      <c r="N3639" s="9"/>
      <c r="O3639" s="9"/>
      <c r="P3639" s="8"/>
      <c r="Q3639" s="8"/>
      <c r="R3639" s="8"/>
      <c r="S3639" s="8"/>
      <c r="T3639" s="8"/>
      <c r="U3639" s="8"/>
      <c r="V3639" s="10"/>
      <c r="W3639" s="10"/>
      <c r="X3639" s="10"/>
      <c r="Y3639" s="10"/>
      <c r="Z3639" s="10"/>
      <c r="AA3639" s="10"/>
      <c r="AB3639" s="10"/>
      <c r="AC3639" s="10"/>
      <c r="AD3639" s="10"/>
      <c r="AE3639" s="10"/>
      <c r="AF3639" s="10"/>
      <c r="AG3639" s="10"/>
      <c r="AH3639" s="10"/>
      <c r="AI3639" s="10"/>
      <c r="AJ3639" s="10"/>
      <c r="AK3639" s="10"/>
      <c r="AL3639" s="10"/>
      <c r="AM3639" s="10"/>
      <c r="AN3639" s="10"/>
      <c r="AO3639" s="10"/>
      <c r="AP3639" s="10"/>
      <c r="AQ3639" s="10"/>
      <c r="AR3639" s="10"/>
      <c r="AS3639" s="10"/>
      <c r="AT3639" s="10"/>
      <c r="AU3639" s="10"/>
      <c r="AV3639" s="10"/>
      <c r="AW3639" s="10"/>
      <c r="AX3639" s="10"/>
    </row>
    <row r="3640" spans="1:251" ht="15" thickBot="1">
      <c r="B3640" s="8"/>
      <c r="C3640" s="8"/>
      <c r="D3640" s="8"/>
      <c r="E3640" s="8"/>
      <c r="F3640" s="8"/>
      <c r="G3640" s="8"/>
      <c r="H3640" s="8"/>
      <c r="I3640" s="8"/>
      <c r="J3640" s="8"/>
      <c r="K3640" s="8"/>
      <c r="L3640" s="9"/>
      <c r="M3640" s="9"/>
      <c r="N3640" s="9"/>
      <c r="O3640" s="9"/>
      <c r="P3640" s="8"/>
      <c r="Q3640" s="8"/>
      <c r="R3640" s="8"/>
      <c r="S3640" s="8"/>
      <c r="T3640" s="8"/>
      <c r="U3640" s="8"/>
      <c r="V3640" s="10"/>
      <c r="W3640" s="10"/>
      <c r="X3640" s="10"/>
      <c r="Y3640" s="10"/>
      <c r="Z3640" s="10"/>
      <c r="AA3640" s="10"/>
      <c r="AB3640" s="10"/>
      <c r="AC3640" s="10"/>
      <c r="AD3640" s="10"/>
      <c r="AE3640" s="10"/>
      <c r="AF3640" s="10"/>
      <c r="AG3640" s="10"/>
      <c r="AH3640" s="10"/>
      <c r="AI3640" s="10"/>
      <c r="AJ3640" s="10"/>
      <c r="AK3640" s="10"/>
      <c r="AL3640" s="10"/>
      <c r="AM3640" s="10"/>
      <c r="AN3640" s="10"/>
      <c r="AO3640" s="10"/>
      <c r="AP3640" s="10"/>
      <c r="AQ3640" s="10"/>
      <c r="AR3640" s="10"/>
      <c r="AS3640" s="10"/>
      <c r="AT3640" s="10"/>
      <c r="AU3640" s="10"/>
      <c r="AV3640" s="10"/>
      <c r="AW3640" s="10"/>
      <c r="AX3640" s="22" t="s">
        <v>5</v>
      </c>
    </row>
    <row r="3641" spans="1:251" s="16" customFormat="1" ht="13.5" customHeight="1">
      <c r="A3641" s="8"/>
      <c r="B3641" s="125" t="s">
        <v>6</v>
      </c>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7"/>
      <c r="AA3641" s="131" t="s">
        <v>9</v>
      </c>
      <c r="AB3641" s="126"/>
      <c r="AC3641" s="126"/>
      <c r="AD3641" s="126"/>
      <c r="AE3641" s="126"/>
      <c r="AF3641" s="126"/>
      <c r="AG3641" s="126"/>
      <c r="AH3641" s="126"/>
      <c r="AI3641" s="127"/>
      <c r="AJ3641" s="131" t="s">
        <v>10</v>
      </c>
      <c r="AK3641" s="126"/>
      <c r="AL3641" s="126"/>
      <c r="AM3641" s="126"/>
      <c r="AN3641" s="126"/>
      <c r="AO3641" s="126"/>
      <c r="AP3641" s="126"/>
      <c r="AQ3641" s="126"/>
      <c r="AR3641" s="127"/>
      <c r="AS3641" s="131" t="s">
        <v>7</v>
      </c>
      <c r="AT3641" s="126"/>
      <c r="AU3641" s="126"/>
      <c r="AV3641" s="126"/>
      <c r="AW3641" s="126"/>
      <c r="AX3641" s="133"/>
      <c r="AY3641" s="2"/>
      <c r="AZ3641" s="2"/>
      <c r="BA3641" s="2"/>
      <c r="BB3641" s="2"/>
      <c r="BC3641" s="2"/>
      <c r="BD3641" s="2"/>
      <c r="BE3641" s="2"/>
      <c r="BF3641" s="2"/>
      <c r="BG3641" s="2"/>
      <c r="BH3641" s="2"/>
      <c r="BI3641" s="2"/>
      <c r="BJ3641" s="2"/>
      <c r="BK3641" s="2"/>
      <c r="BL3641" s="2"/>
      <c r="BM3641" s="2"/>
      <c r="BN3641" s="2"/>
      <c r="BO3641" s="2"/>
      <c r="BP3641" s="2"/>
      <c r="BQ3641" s="2"/>
      <c r="BR3641" s="2"/>
      <c r="BS3641" s="2"/>
      <c r="BT3641" s="2"/>
      <c r="BU3641" s="2"/>
      <c r="BV3641" s="2"/>
      <c r="BW3641" s="2"/>
      <c r="BX3641" s="2"/>
      <c r="BY3641" s="2"/>
      <c r="BZ3641" s="2"/>
      <c r="CA3641" s="2"/>
      <c r="CB3641" s="2"/>
      <c r="CC3641" s="2"/>
      <c r="CD3641" s="2"/>
      <c r="CE3641" s="2"/>
      <c r="CF3641" s="2"/>
      <c r="CG3641" s="2"/>
      <c r="CH3641" s="2"/>
      <c r="CI3641" s="2"/>
      <c r="CJ3641" s="2"/>
      <c r="CK3641" s="2"/>
      <c r="CL3641" s="2"/>
      <c r="CM3641" s="2"/>
      <c r="CN3641" s="2"/>
      <c r="CO3641" s="2"/>
      <c r="CP3641" s="2"/>
      <c r="CQ3641" s="2"/>
      <c r="CR3641" s="2"/>
      <c r="CS3641" s="2"/>
      <c r="CT3641" s="2"/>
      <c r="CU3641" s="2"/>
      <c r="CV3641" s="2"/>
      <c r="CW3641" s="2"/>
      <c r="CX3641" s="2"/>
      <c r="CY3641" s="2"/>
      <c r="CZ3641" s="2"/>
      <c r="DA3641" s="2"/>
      <c r="DB3641" s="2"/>
      <c r="DC3641" s="2"/>
      <c r="DD3641" s="2"/>
      <c r="DE3641" s="2"/>
      <c r="DF3641" s="2"/>
      <c r="DG3641" s="2"/>
      <c r="DH3641" s="2"/>
      <c r="DI3641" s="2"/>
      <c r="DJ3641" s="2"/>
      <c r="DK3641" s="2"/>
      <c r="DL3641" s="2"/>
      <c r="DM3641" s="2"/>
      <c r="DN3641" s="2"/>
      <c r="DO3641" s="2"/>
      <c r="DP3641" s="2"/>
      <c r="DQ3641" s="2"/>
      <c r="DR3641" s="2"/>
      <c r="DS3641" s="2"/>
      <c r="DT3641" s="2"/>
      <c r="DU3641" s="2"/>
      <c r="DV3641" s="2"/>
      <c r="DW3641" s="2"/>
      <c r="DX3641" s="2"/>
      <c r="DY3641" s="2"/>
      <c r="DZ3641" s="2"/>
      <c r="EA3641" s="2"/>
      <c r="EB3641" s="2"/>
      <c r="EC3641" s="2"/>
      <c r="ED3641" s="2"/>
      <c r="EE3641" s="2"/>
      <c r="EF3641" s="2"/>
      <c r="EG3641" s="2"/>
      <c r="EH3641" s="2"/>
      <c r="EI3641" s="2"/>
      <c r="EJ3641" s="2"/>
      <c r="EK3641" s="2"/>
      <c r="EL3641" s="2"/>
      <c r="EM3641" s="2"/>
      <c r="EN3641" s="2"/>
      <c r="EO3641" s="2"/>
      <c r="EP3641" s="2"/>
      <c r="EQ3641" s="2"/>
      <c r="ER3641" s="2"/>
      <c r="ES3641" s="2"/>
      <c r="ET3641" s="2"/>
      <c r="EU3641" s="2"/>
      <c r="EV3641" s="2"/>
      <c r="EW3641" s="2"/>
      <c r="EX3641" s="2"/>
      <c r="EY3641" s="2"/>
      <c r="EZ3641" s="2"/>
      <c r="FA3641" s="2"/>
      <c r="FB3641" s="2"/>
      <c r="FC3641" s="2"/>
      <c r="FD3641" s="2"/>
      <c r="FE3641" s="2"/>
      <c r="FF3641" s="2"/>
      <c r="FG3641" s="2"/>
      <c r="FH3641" s="2"/>
      <c r="FI3641" s="2"/>
      <c r="FJ3641" s="2"/>
      <c r="FK3641" s="2"/>
      <c r="FL3641" s="2"/>
      <c r="FM3641" s="2"/>
      <c r="FN3641" s="2"/>
      <c r="FO3641" s="2"/>
      <c r="FP3641" s="2"/>
      <c r="FQ3641" s="2"/>
      <c r="FR3641" s="2"/>
      <c r="FS3641" s="2"/>
      <c r="FT3641" s="2"/>
      <c r="FU3641" s="2"/>
      <c r="FV3641" s="2"/>
      <c r="FW3641" s="2"/>
      <c r="FX3641" s="2"/>
      <c r="FY3641" s="2"/>
      <c r="FZ3641" s="2"/>
      <c r="GA3641" s="2"/>
      <c r="GB3641" s="2"/>
      <c r="GC3641" s="2"/>
      <c r="GD3641" s="2"/>
      <c r="GE3641" s="2"/>
      <c r="GF3641" s="2"/>
      <c r="GG3641" s="2"/>
      <c r="GH3641" s="2"/>
      <c r="GI3641" s="2"/>
      <c r="GJ3641" s="2"/>
      <c r="GK3641" s="2"/>
      <c r="GL3641" s="2"/>
      <c r="GM3641" s="2"/>
      <c r="GN3641" s="2"/>
      <c r="GO3641" s="2"/>
      <c r="GP3641" s="2"/>
      <c r="GQ3641" s="2"/>
      <c r="GR3641" s="2"/>
      <c r="GS3641" s="2"/>
      <c r="GT3641" s="2"/>
      <c r="GU3641" s="2"/>
      <c r="GV3641" s="2"/>
      <c r="GW3641" s="2"/>
      <c r="GX3641" s="2"/>
      <c r="GY3641" s="2"/>
      <c r="GZ3641" s="2"/>
      <c r="HA3641" s="2"/>
      <c r="HB3641" s="2"/>
      <c r="HC3641" s="2"/>
      <c r="HD3641" s="2"/>
      <c r="HE3641" s="2"/>
      <c r="HF3641" s="2"/>
      <c r="HG3641" s="2"/>
      <c r="HH3641" s="2"/>
      <c r="HI3641" s="2"/>
      <c r="HJ3641" s="2"/>
      <c r="HK3641" s="2"/>
      <c r="HL3641" s="2"/>
      <c r="HM3641" s="2"/>
      <c r="HN3641" s="2"/>
      <c r="HO3641" s="2"/>
      <c r="HP3641" s="2"/>
      <c r="HQ3641" s="2"/>
      <c r="HR3641" s="2"/>
      <c r="HS3641" s="2"/>
      <c r="HT3641" s="2"/>
      <c r="HU3641" s="2"/>
      <c r="HV3641" s="2"/>
      <c r="HW3641" s="2"/>
      <c r="HX3641" s="2"/>
      <c r="HY3641" s="2"/>
      <c r="HZ3641" s="2"/>
      <c r="IA3641" s="2"/>
      <c r="IB3641" s="2"/>
      <c r="IC3641" s="2"/>
      <c r="ID3641" s="2"/>
      <c r="IE3641" s="2"/>
      <c r="IF3641" s="2"/>
      <c r="IG3641" s="2"/>
      <c r="IH3641" s="2"/>
      <c r="II3641" s="2"/>
      <c r="IJ3641" s="2"/>
      <c r="IK3641" s="2"/>
      <c r="IL3641" s="2"/>
      <c r="IM3641" s="2"/>
      <c r="IN3641" s="2"/>
      <c r="IO3641" s="2"/>
      <c r="IP3641" s="2"/>
      <c r="IQ3641" s="2"/>
    </row>
    <row r="3642" spans="1:251" s="16" customFormat="1">
      <c r="A3642" s="8"/>
      <c r="B3642" s="128"/>
      <c r="C3642" s="129"/>
      <c r="D3642" s="129"/>
      <c r="E3642" s="129"/>
      <c r="F3642" s="129"/>
      <c r="G3642" s="129"/>
      <c r="H3642" s="129"/>
      <c r="I3642" s="129"/>
      <c r="J3642" s="129"/>
      <c r="K3642" s="129"/>
      <c r="L3642" s="129"/>
      <c r="M3642" s="129"/>
      <c r="N3642" s="129"/>
      <c r="O3642" s="129"/>
      <c r="P3642" s="129"/>
      <c r="Q3642" s="129"/>
      <c r="R3642" s="129"/>
      <c r="S3642" s="129"/>
      <c r="T3642" s="129"/>
      <c r="U3642" s="129"/>
      <c r="V3642" s="129"/>
      <c r="W3642" s="129"/>
      <c r="X3642" s="129"/>
      <c r="Y3642" s="129"/>
      <c r="Z3642" s="130"/>
      <c r="AA3642" s="132"/>
      <c r="AB3642" s="129"/>
      <c r="AC3642" s="129"/>
      <c r="AD3642" s="129"/>
      <c r="AE3642" s="129"/>
      <c r="AF3642" s="129"/>
      <c r="AG3642" s="129"/>
      <c r="AH3642" s="129"/>
      <c r="AI3642" s="130"/>
      <c r="AJ3642" s="132"/>
      <c r="AK3642" s="129"/>
      <c r="AL3642" s="129"/>
      <c r="AM3642" s="129"/>
      <c r="AN3642" s="129"/>
      <c r="AO3642" s="129"/>
      <c r="AP3642" s="129"/>
      <c r="AQ3642" s="129"/>
      <c r="AR3642" s="130"/>
      <c r="AS3642" s="132"/>
      <c r="AT3642" s="129"/>
      <c r="AU3642" s="129"/>
      <c r="AV3642" s="129"/>
      <c r="AW3642" s="129"/>
      <c r="AX3642" s="134"/>
      <c r="AY3642" s="2"/>
      <c r="AZ3642" s="2"/>
      <c r="BA3642" s="2"/>
      <c r="BB3642" s="23"/>
      <c r="BC3642" s="24"/>
      <c r="BE3642" s="2"/>
      <c r="BF3642" s="2"/>
      <c r="BG3642" s="2"/>
      <c r="BH3642" s="2"/>
      <c r="BI3642" s="2"/>
      <c r="BJ3642" s="2"/>
      <c r="BK3642" s="2"/>
      <c r="BL3642" s="2"/>
      <c r="BM3642" s="2"/>
      <c r="BN3642" s="2"/>
      <c r="BO3642" s="2"/>
      <c r="BP3642" s="2"/>
      <c r="BQ3642" s="2"/>
      <c r="BR3642" s="2"/>
      <c r="BS3642" s="2"/>
      <c r="BT3642" s="2"/>
      <c r="BU3642" s="2"/>
      <c r="BV3642" s="2"/>
      <c r="BW3642" s="2"/>
      <c r="BX3642" s="2"/>
      <c r="BY3642" s="2"/>
      <c r="BZ3642" s="2"/>
      <c r="CA3642" s="2"/>
      <c r="CB3642" s="2"/>
      <c r="CC3642" s="2"/>
      <c r="CD3642" s="2"/>
      <c r="CE3642" s="2"/>
      <c r="CF3642" s="2"/>
      <c r="CG3642" s="2"/>
      <c r="CH3642" s="2"/>
      <c r="CI3642" s="2"/>
      <c r="CJ3642" s="2"/>
      <c r="CK3642" s="2"/>
      <c r="CL3642" s="2"/>
      <c r="CM3642" s="2"/>
      <c r="CN3642" s="2"/>
      <c r="CO3642" s="2"/>
      <c r="CP3642" s="2"/>
      <c r="CQ3642" s="2"/>
      <c r="CR3642" s="2"/>
      <c r="CS3642" s="2"/>
      <c r="CT3642" s="2"/>
      <c r="CU3642" s="2"/>
      <c r="CV3642" s="2"/>
      <c r="CW3642" s="2"/>
      <c r="CX3642" s="2"/>
      <c r="CY3642" s="2"/>
      <c r="CZ3642" s="2"/>
      <c r="DA3642" s="2"/>
      <c r="DB3642" s="2"/>
      <c r="DC3642" s="2"/>
      <c r="DD3642" s="2"/>
      <c r="DE3642" s="2"/>
      <c r="DF3642" s="2"/>
      <c r="DG3642" s="2"/>
      <c r="DH3642" s="2"/>
      <c r="DI3642" s="2"/>
      <c r="DJ3642" s="2"/>
      <c r="DK3642" s="2"/>
      <c r="DL3642" s="2"/>
      <c r="DM3642" s="2"/>
      <c r="DN3642" s="2"/>
      <c r="DO3642" s="2"/>
      <c r="DP3642" s="2"/>
      <c r="DQ3642" s="2"/>
      <c r="DR3642" s="2"/>
      <c r="DS3642" s="2"/>
      <c r="DT3642" s="2"/>
      <c r="DU3642" s="2"/>
      <c r="DV3642" s="2"/>
      <c r="DW3642" s="2"/>
      <c r="DX3642" s="2"/>
      <c r="DY3642" s="2"/>
      <c r="DZ3642" s="2"/>
      <c r="EA3642" s="2"/>
      <c r="EB3642" s="2"/>
      <c r="EC3642" s="2"/>
      <c r="ED3642" s="2"/>
      <c r="EE3642" s="2"/>
      <c r="EF3642" s="2"/>
      <c r="EG3642" s="2"/>
      <c r="EH3642" s="2"/>
      <c r="EI3642" s="2"/>
      <c r="EJ3642" s="2"/>
      <c r="EK3642" s="2"/>
      <c r="EL3642" s="2"/>
      <c r="EM3642" s="2"/>
      <c r="EN3642" s="2"/>
      <c r="EO3642" s="2"/>
      <c r="EP3642" s="2"/>
      <c r="EQ3642" s="2"/>
      <c r="ER3642" s="2"/>
      <c r="ES3642" s="2"/>
      <c r="ET3642" s="2"/>
      <c r="EU3642" s="2"/>
      <c r="EV3642" s="2"/>
      <c r="EW3642" s="2"/>
      <c r="EX3642" s="2"/>
      <c r="EY3642" s="2"/>
      <c r="EZ3642" s="2"/>
      <c r="FA3642" s="2"/>
      <c r="FB3642" s="2"/>
      <c r="FC3642" s="2"/>
      <c r="FD3642" s="2"/>
      <c r="FE3642" s="2"/>
      <c r="FF3642" s="2"/>
      <c r="FG3642" s="2"/>
      <c r="FH3642" s="2"/>
      <c r="FI3642" s="2"/>
      <c r="FJ3642" s="2"/>
      <c r="FK3642" s="2"/>
      <c r="FL3642" s="2"/>
      <c r="FM3642" s="2"/>
      <c r="FN3642" s="2"/>
      <c r="FO3642" s="2"/>
      <c r="FP3642" s="2"/>
      <c r="FQ3642" s="2"/>
      <c r="FR3642" s="2"/>
      <c r="FS3642" s="2"/>
      <c r="FT3642" s="2"/>
      <c r="FU3642" s="2"/>
      <c r="FV3642" s="2"/>
      <c r="FW3642" s="2"/>
      <c r="FX3642" s="2"/>
      <c r="FY3642" s="2"/>
      <c r="FZ3642" s="2"/>
      <c r="GA3642" s="2"/>
      <c r="GB3642" s="2"/>
      <c r="GC3642" s="2"/>
      <c r="GD3642" s="2"/>
      <c r="GE3642" s="2"/>
      <c r="GF3642" s="2"/>
      <c r="GG3642" s="2"/>
      <c r="GH3642" s="2"/>
      <c r="GI3642" s="2"/>
      <c r="GJ3642" s="2"/>
      <c r="GK3642" s="2"/>
      <c r="GL3642" s="2"/>
      <c r="GM3642" s="2"/>
      <c r="GN3642" s="2"/>
      <c r="GO3642" s="2"/>
      <c r="GP3642" s="2"/>
      <c r="GQ3642" s="2"/>
      <c r="GR3642" s="2"/>
      <c r="GS3642" s="2"/>
      <c r="GT3642" s="2"/>
      <c r="GU3642" s="2"/>
      <c r="GV3642" s="2"/>
      <c r="GW3642" s="2"/>
      <c r="GX3642" s="2"/>
      <c r="GY3642" s="2"/>
      <c r="GZ3642" s="2"/>
      <c r="HA3642" s="2"/>
      <c r="HB3642" s="2"/>
      <c r="HC3642" s="2"/>
      <c r="HD3642" s="2"/>
      <c r="HE3642" s="2"/>
      <c r="HF3642" s="2"/>
      <c r="HG3642" s="2"/>
      <c r="HH3642" s="2"/>
      <c r="HI3642" s="2"/>
      <c r="HJ3642" s="2"/>
      <c r="HK3642" s="2"/>
      <c r="HL3642" s="2"/>
      <c r="HM3642" s="2"/>
      <c r="HN3642" s="2"/>
      <c r="HO3642" s="2"/>
      <c r="HP3642" s="2"/>
      <c r="HQ3642" s="2"/>
      <c r="HR3642" s="2"/>
      <c r="HS3642" s="2"/>
      <c r="HT3642" s="2"/>
      <c r="HU3642" s="2"/>
      <c r="HV3642" s="2"/>
      <c r="HW3642" s="2"/>
      <c r="HX3642" s="2"/>
      <c r="HY3642" s="2"/>
      <c r="HZ3642" s="2"/>
      <c r="IA3642" s="2"/>
      <c r="IB3642" s="2"/>
      <c r="IC3642" s="2"/>
      <c r="ID3642" s="2"/>
      <c r="IE3642" s="2"/>
      <c r="IF3642" s="2"/>
      <c r="IG3642" s="2"/>
      <c r="IH3642" s="2"/>
      <c r="II3642" s="2"/>
      <c r="IJ3642" s="2"/>
      <c r="IK3642" s="2"/>
      <c r="IL3642" s="2"/>
      <c r="IM3642" s="2"/>
      <c r="IN3642" s="2"/>
      <c r="IO3642" s="2"/>
      <c r="IP3642" s="2"/>
      <c r="IQ3642" s="2"/>
    </row>
    <row r="3643" spans="1:251" s="16" customFormat="1" ht="18.75" customHeight="1">
      <c r="A3643" s="8"/>
      <c r="B3643" s="25"/>
      <c r="C3643" s="135" t="s">
        <v>408</v>
      </c>
      <c r="D3643" s="136"/>
      <c r="E3643" s="136"/>
      <c r="F3643" s="136"/>
      <c r="G3643" s="136"/>
      <c r="H3643" s="136"/>
      <c r="I3643" s="136"/>
      <c r="J3643" s="136"/>
      <c r="K3643" s="136"/>
      <c r="L3643" s="136"/>
      <c r="M3643" s="136"/>
      <c r="N3643" s="136"/>
      <c r="O3643" s="136"/>
      <c r="P3643" s="136"/>
      <c r="Q3643" s="136"/>
      <c r="R3643" s="136"/>
      <c r="S3643" s="136"/>
      <c r="T3643" s="136"/>
      <c r="U3643" s="136"/>
      <c r="V3643" s="136"/>
      <c r="W3643" s="136"/>
      <c r="X3643" s="136"/>
      <c r="Y3643" s="136"/>
      <c r="Z3643" s="137"/>
      <c r="AA3643" s="138">
        <v>992</v>
      </c>
      <c r="AB3643" s="139"/>
      <c r="AC3643" s="139"/>
      <c r="AD3643" s="139"/>
      <c r="AE3643" s="139"/>
      <c r="AF3643" s="139"/>
      <c r="AG3643" s="139"/>
      <c r="AH3643" s="139"/>
      <c r="AI3643" s="140"/>
      <c r="AJ3643" s="138">
        <v>1239</v>
      </c>
      <c r="AK3643" s="139"/>
      <c r="AL3643" s="139"/>
      <c r="AM3643" s="139"/>
      <c r="AN3643" s="139"/>
      <c r="AO3643" s="139"/>
      <c r="AP3643" s="139"/>
      <c r="AQ3643" s="139"/>
      <c r="AR3643" s="140"/>
      <c r="AS3643" s="141"/>
      <c r="AT3643" s="142"/>
      <c r="AU3643" s="142"/>
      <c r="AV3643" s="142"/>
      <c r="AW3643" s="142"/>
      <c r="AX3643" s="143"/>
      <c r="AY3643" s="2"/>
      <c r="AZ3643" s="2"/>
      <c r="BA3643" s="2"/>
      <c r="BB3643" s="2"/>
      <c r="BC3643" s="2"/>
      <c r="BD3643" s="2"/>
      <c r="BE3643" s="2"/>
      <c r="BF3643" s="2"/>
      <c r="BG3643" s="2"/>
      <c r="BH3643" s="2"/>
      <c r="BI3643" s="2"/>
      <c r="BJ3643" s="2"/>
      <c r="BK3643" s="2"/>
      <c r="BL3643" s="2"/>
      <c r="BM3643" s="2"/>
      <c r="BN3643" s="2"/>
      <c r="BO3643" s="2"/>
      <c r="BP3643" s="2"/>
      <c r="BQ3643" s="2"/>
      <c r="BR3643" s="2"/>
      <c r="BS3643" s="2"/>
      <c r="BT3643" s="2"/>
      <c r="BU3643" s="2"/>
      <c r="BV3643" s="2"/>
      <c r="BW3643" s="2"/>
      <c r="BX3643" s="2"/>
      <c r="BY3643" s="2"/>
      <c r="BZ3643" s="2"/>
      <c r="CA3643" s="2"/>
      <c r="CB3643" s="2"/>
      <c r="CC3643" s="2"/>
      <c r="CD3643" s="2"/>
      <c r="CE3643" s="2"/>
      <c r="CF3643" s="2"/>
      <c r="CG3643" s="2"/>
      <c r="CH3643" s="2"/>
      <c r="CI3643" s="2"/>
      <c r="CJ3643" s="2"/>
      <c r="CK3643" s="2"/>
      <c r="CL3643" s="2"/>
      <c r="CM3643" s="2"/>
      <c r="CN3643" s="2"/>
      <c r="CO3643" s="2"/>
      <c r="CP3643" s="2"/>
      <c r="CQ3643" s="2"/>
      <c r="CR3643" s="2"/>
      <c r="CS3643" s="2"/>
      <c r="CT3643" s="2"/>
      <c r="CU3643" s="2"/>
      <c r="CV3643" s="2"/>
      <c r="CW3643" s="2"/>
      <c r="CX3643" s="2"/>
      <c r="CY3643" s="2"/>
      <c r="CZ3643" s="2"/>
      <c r="DA3643" s="2"/>
      <c r="DB3643" s="2"/>
      <c r="DC3643" s="2"/>
      <c r="DD3643" s="2"/>
      <c r="DE3643" s="2"/>
      <c r="DF3643" s="2"/>
      <c r="DG3643" s="2"/>
      <c r="DH3643" s="2"/>
      <c r="DI3643" s="2"/>
      <c r="DJ3643" s="2"/>
      <c r="DK3643" s="2"/>
      <c r="DL3643" s="2"/>
      <c r="DM3643" s="2"/>
      <c r="DN3643" s="2"/>
      <c r="DO3643" s="2"/>
      <c r="DP3643" s="2"/>
      <c r="DQ3643" s="2"/>
      <c r="DR3643" s="2"/>
      <c r="DS3643" s="2"/>
      <c r="DT3643" s="2"/>
      <c r="DU3643" s="2"/>
      <c r="DV3643" s="2"/>
      <c r="DW3643" s="2"/>
      <c r="DX3643" s="2"/>
      <c r="DY3643" s="2"/>
      <c r="DZ3643" s="2"/>
      <c r="EA3643" s="2"/>
      <c r="EB3643" s="2"/>
      <c r="EC3643" s="2"/>
      <c r="ED3643" s="2"/>
      <c r="EE3643" s="2"/>
      <c r="EF3643" s="2"/>
      <c r="EG3643" s="2"/>
      <c r="EH3643" s="2"/>
      <c r="EI3643" s="2"/>
      <c r="EJ3643" s="2"/>
      <c r="EK3643" s="2"/>
      <c r="EL3643" s="2"/>
      <c r="EM3643" s="2"/>
      <c r="EN3643" s="2"/>
      <c r="EO3643" s="2"/>
      <c r="EP3643" s="2"/>
      <c r="EQ3643" s="2"/>
      <c r="ER3643" s="2"/>
      <c r="ES3643" s="2"/>
      <c r="ET3643" s="2"/>
      <c r="EU3643" s="2"/>
      <c r="EV3643" s="2"/>
      <c r="EW3643" s="2"/>
      <c r="EX3643" s="2"/>
      <c r="EY3643" s="2"/>
      <c r="EZ3643" s="2"/>
      <c r="FA3643" s="2"/>
      <c r="FB3643" s="2"/>
      <c r="FC3643" s="2"/>
      <c r="FD3643" s="2"/>
      <c r="FE3643" s="2"/>
      <c r="FF3643" s="2"/>
      <c r="FG3643" s="2"/>
      <c r="FH3643" s="2"/>
      <c r="FI3643" s="2"/>
      <c r="FJ3643" s="2"/>
      <c r="FK3643" s="2"/>
      <c r="FL3643" s="2"/>
      <c r="FM3643" s="2"/>
      <c r="FN3643" s="2"/>
      <c r="FO3643" s="2"/>
      <c r="FP3643" s="2"/>
      <c r="FQ3643" s="2"/>
      <c r="FR3643" s="2"/>
      <c r="FS3643" s="2"/>
      <c r="FT3643" s="2"/>
      <c r="FU3643" s="2"/>
      <c r="FV3643" s="2"/>
      <c r="FW3643" s="2"/>
      <c r="FX3643" s="2"/>
      <c r="FY3643" s="2"/>
      <c r="FZ3643" s="2"/>
      <c r="GA3643" s="2"/>
      <c r="GB3643" s="2"/>
      <c r="GC3643" s="2"/>
      <c r="GD3643" s="2"/>
      <c r="GE3643" s="2"/>
      <c r="GF3643" s="2"/>
      <c r="GG3643" s="2"/>
      <c r="GH3643" s="2"/>
      <c r="GI3643" s="2"/>
      <c r="GJ3643" s="2"/>
      <c r="GK3643" s="2"/>
      <c r="GL3643" s="2"/>
      <c r="GM3643" s="2"/>
      <c r="GN3643" s="2"/>
      <c r="GO3643" s="2"/>
      <c r="GP3643" s="2"/>
      <c r="GQ3643" s="2"/>
      <c r="GR3643" s="2"/>
      <c r="GS3643" s="2"/>
      <c r="GT3643" s="2"/>
      <c r="GU3643" s="2"/>
      <c r="GV3643" s="2"/>
      <c r="GW3643" s="2"/>
      <c r="GX3643" s="2"/>
      <c r="GY3643" s="2"/>
      <c r="GZ3643" s="2"/>
      <c r="HA3643" s="2"/>
      <c r="HB3643" s="2"/>
      <c r="HC3643" s="2"/>
      <c r="HD3643" s="2"/>
      <c r="HE3643" s="2"/>
      <c r="HF3643" s="2"/>
      <c r="HG3643" s="2"/>
      <c r="HH3643" s="2"/>
      <c r="HI3643" s="2"/>
      <c r="HJ3643" s="2"/>
      <c r="HK3643" s="2"/>
      <c r="HL3643" s="2"/>
      <c r="HM3643" s="2"/>
      <c r="HN3643" s="2"/>
      <c r="HO3643" s="2"/>
      <c r="HP3643" s="2"/>
      <c r="HQ3643" s="2"/>
      <c r="HR3643" s="2"/>
      <c r="HS3643" s="2"/>
      <c r="HT3643" s="2"/>
      <c r="HU3643" s="2"/>
      <c r="HV3643" s="2"/>
      <c r="HW3643" s="2"/>
      <c r="HX3643" s="2"/>
      <c r="HY3643" s="2"/>
      <c r="HZ3643" s="2"/>
      <c r="IA3643" s="2"/>
      <c r="IB3643" s="2"/>
      <c r="IC3643" s="2"/>
      <c r="ID3643" s="2"/>
      <c r="IE3643" s="2"/>
      <c r="IF3643" s="2"/>
      <c r="IG3643" s="2"/>
      <c r="IH3643" s="2"/>
      <c r="II3643" s="2"/>
      <c r="IJ3643" s="2"/>
      <c r="IK3643" s="2"/>
      <c r="IL3643" s="2"/>
      <c r="IM3643" s="2"/>
      <c r="IN3643" s="2"/>
      <c r="IO3643" s="2"/>
      <c r="IP3643" s="2"/>
      <c r="IQ3643" s="2"/>
    </row>
    <row r="3644" spans="1:251" s="16" customFormat="1" ht="18.75" customHeight="1" thickBot="1">
      <c r="A3644" s="17"/>
      <c r="B3644" s="144" t="s">
        <v>11</v>
      </c>
      <c r="C3644" s="145"/>
      <c r="D3644" s="145"/>
      <c r="E3644" s="145"/>
      <c r="F3644" s="145"/>
      <c r="G3644" s="145"/>
      <c r="H3644" s="145"/>
      <c r="I3644" s="145"/>
      <c r="J3644" s="145"/>
      <c r="K3644" s="145"/>
      <c r="L3644" s="145"/>
      <c r="M3644" s="145"/>
      <c r="N3644" s="145"/>
      <c r="O3644" s="145"/>
      <c r="P3644" s="145"/>
      <c r="Q3644" s="145"/>
      <c r="R3644" s="145"/>
      <c r="S3644" s="145"/>
      <c r="T3644" s="145"/>
      <c r="U3644" s="145"/>
      <c r="V3644" s="145"/>
      <c r="W3644" s="145"/>
      <c r="X3644" s="145"/>
      <c r="Y3644" s="145"/>
      <c r="Z3644" s="146"/>
      <c r="AA3644" s="147">
        <f>SUM($AA$3643:$AA$3643)</f>
        <v>992</v>
      </c>
      <c r="AB3644" s="148"/>
      <c r="AC3644" s="148"/>
      <c r="AD3644" s="148"/>
      <c r="AE3644" s="148"/>
      <c r="AF3644" s="148"/>
      <c r="AG3644" s="148"/>
      <c r="AH3644" s="148"/>
      <c r="AI3644" s="149"/>
      <c r="AJ3644" s="147">
        <f>SUM($AJ$3643:$AJ$3643)</f>
        <v>1239</v>
      </c>
      <c r="AK3644" s="148"/>
      <c r="AL3644" s="148"/>
      <c r="AM3644" s="148"/>
      <c r="AN3644" s="148"/>
      <c r="AO3644" s="148"/>
      <c r="AP3644" s="148"/>
      <c r="AQ3644" s="148"/>
      <c r="AR3644" s="149"/>
      <c r="AS3644" s="150"/>
      <c r="AT3644" s="151"/>
      <c r="AU3644" s="151"/>
      <c r="AV3644" s="151"/>
      <c r="AW3644" s="151"/>
      <c r="AX3644" s="152"/>
      <c r="AY3644" s="2"/>
      <c r="AZ3644" s="2"/>
      <c r="BA3644" s="2"/>
      <c r="BB3644" s="2"/>
      <c r="BC3644" s="2"/>
      <c r="BD3644" s="2"/>
      <c r="BE3644" s="2"/>
      <c r="BF3644" s="2"/>
      <c r="BG3644" s="2"/>
      <c r="BH3644" s="2"/>
      <c r="BI3644" s="2"/>
      <c r="BJ3644" s="2"/>
      <c r="BK3644" s="2"/>
      <c r="BL3644" s="2"/>
      <c r="BM3644" s="2"/>
      <c r="BN3644" s="2"/>
      <c r="BO3644" s="2"/>
      <c r="BP3644" s="2"/>
      <c r="BQ3644" s="2"/>
      <c r="BR3644" s="2"/>
      <c r="BS3644" s="2"/>
      <c r="BT3644" s="2"/>
      <c r="BU3644" s="2"/>
      <c r="BV3644" s="2"/>
      <c r="BW3644" s="2"/>
      <c r="BX3644" s="2"/>
      <c r="BY3644" s="2"/>
      <c r="BZ3644" s="2"/>
      <c r="CA3644" s="2"/>
      <c r="CB3644" s="2"/>
      <c r="CC3644" s="2"/>
      <c r="CD3644" s="2"/>
      <c r="CE3644" s="2"/>
      <c r="CF3644" s="2"/>
      <c r="CG3644" s="2"/>
      <c r="CH3644" s="2"/>
      <c r="CI3644" s="2"/>
      <c r="CJ3644" s="2"/>
      <c r="CK3644" s="2"/>
      <c r="CL3644" s="2"/>
      <c r="CM3644" s="2"/>
      <c r="CN3644" s="2"/>
      <c r="CO3644" s="2"/>
      <c r="CP3644" s="2"/>
      <c r="CQ3644" s="2"/>
      <c r="CR3644" s="2"/>
      <c r="CS3644" s="2"/>
      <c r="CT3644" s="2"/>
      <c r="CU3644" s="2"/>
      <c r="CV3644" s="2"/>
      <c r="CW3644" s="2"/>
      <c r="CX3644" s="2"/>
      <c r="CY3644" s="2"/>
      <c r="CZ3644" s="2"/>
      <c r="DA3644" s="2"/>
      <c r="DB3644" s="2"/>
      <c r="DC3644" s="2"/>
      <c r="DD3644" s="2"/>
      <c r="DE3644" s="2"/>
      <c r="DF3644" s="2"/>
      <c r="DG3644" s="2"/>
      <c r="DH3644" s="2"/>
      <c r="DI3644" s="2"/>
      <c r="DJ3644" s="2"/>
      <c r="DK3644" s="2"/>
      <c r="DL3644" s="2"/>
      <c r="DM3644" s="2"/>
      <c r="DN3644" s="2"/>
      <c r="DO3644" s="2"/>
      <c r="DP3644" s="2"/>
      <c r="DQ3644" s="2"/>
      <c r="DR3644" s="2"/>
      <c r="DS3644" s="2"/>
      <c r="DT3644" s="2"/>
      <c r="DU3644" s="2"/>
      <c r="DV3644" s="2"/>
      <c r="DW3644" s="2"/>
      <c r="DX3644" s="2"/>
      <c r="DY3644" s="2"/>
      <c r="DZ3644" s="2"/>
      <c r="EA3644" s="2"/>
      <c r="EB3644" s="2"/>
      <c r="EC3644" s="2"/>
      <c r="ED3644" s="2"/>
      <c r="EE3644" s="2"/>
      <c r="EF3644" s="2"/>
      <c r="EG3644" s="2"/>
      <c r="EH3644" s="2"/>
      <c r="EI3644" s="2"/>
      <c r="EJ3644" s="2"/>
      <c r="EK3644" s="2"/>
      <c r="EL3644" s="2"/>
      <c r="EM3644" s="2"/>
      <c r="EN3644" s="2"/>
      <c r="EO3644" s="2"/>
      <c r="EP3644" s="2"/>
      <c r="EQ3644" s="2"/>
      <c r="ER3644" s="2"/>
      <c r="ES3644" s="2"/>
      <c r="ET3644" s="2"/>
      <c r="EU3644" s="2"/>
      <c r="EV3644" s="2"/>
      <c r="EW3644" s="2"/>
      <c r="EX3644" s="2"/>
      <c r="EY3644" s="2"/>
      <c r="EZ3644" s="2"/>
      <c r="FA3644" s="2"/>
      <c r="FB3644" s="2"/>
      <c r="FC3644" s="2"/>
      <c r="FD3644" s="2"/>
      <c r="FE3644" s="2"/>
      <c r="FF3644" s="2"/>
      <c r="FG3644" s="2"/>
      <c r="FH3644" s="2"/>
      <c r="FI3644" s="2"/>
      <c r="FJ3644" s="2"/>
      <c r="FK3644" s="2"/>
      <c r="FL3644" s="2"/>
      <c r="FM3644" s="2"/>
      <c r="FN3644" s="2"/>
      <c r="FO3644" s="2"/>
      <c r="FP3644" s="2"/>
      <c r="FQ3644" s="2"/>
      <c r="FR3644" s="2"/>
      <c r="FS3644" s="2"/>
      <c r="FT3644" s="2"/>
      <c r="FU3644" s="2"/>
      <c r="FV3644" s="2"/>
      <c r="FW3644" s="2"/>
      <c r="FX3644" s="2"/>
      <c r="FY3644" s="2"/>
      <c r="FZ3644" s="2"/>
      <c r="GA3644" s="2"/>
      <c r="GB3644" s="2"/>
      <c r="GC3644" s="2"/>
      <c r="GD3644" s="2"/>
      <c r="GE3644" s="2"/>
      <c r="GF3644" s="2"/>
      <c r="GG3644" s="2"/>
      <c r="GH3644" s="2"/>
      <c r="GI3644" s="2"/>
      <c r="GJ3644" s="2"/>
      <c r="GK3644" s="2"/>
      <c r="GL3644" s="2"/>
      <c r="GM3644" s="2"/>
      <c r="GN3644" s="2"/>
      <c r="GO3644" s="2"/>
      <c r="GP3644" s="2"/>
      <c r="GQ3644" s="2"/>
      <c r="GR3644" s="2"/>
      <c r="GS3644" s="2"/>
      <c r="GT3644" s="2"/>
      <c r="GU3644" s="2"/>
      <c r="GV3644" s="2"/>
      <c r="GW3644" s="2"/>
      <c r="GX3644" s="2"/>
      <c r="GY3644" s="2"/>
      <c r="GZ3644" s="2"/>
      <c r="HA3644" s="2"/>
      <c r="HB3644" s="2"/>
      <c r="HC3644" s="2"/>
      <c r="HD3644" s="2"/>
      <c r="HE3644" s="2"/>
      <c r="HF3644" s="2"/>
      <c r="HG3644" s="2"/>
      <c r="HH3644" s="2"/>
      <c r="HI3644" s="2"/>
      <c r="HJ3644" s="2"/>
      <c r="HK3644" s="2"/>
      <c r="HL3644" s="2"/>
      <c r="HM3644" s="2"/>
      <c r="HN3644" s="2"/>
      <c r="HO3644" s="2"/>
      <c r="HP3644" s="2"/>
      <c r="HQ3644" s="2"/>
      <c r="HR3644" s="2"/>
      <c r="HS3644" s="2"/>
      <c r="HT3644" s="2"/>
      <c r="HU3644" s="2"/>
      <c r="HV3644" s="2"/>
      <c r="HW3644" s="2"/>
      <c r="HX3644" s="2"/>
      <c r="HY3644" s="2"/>
      <c r="HZ3644" s="2"/>
      <c r="IA3644" s="2"/>
      <c r="IB3644" s="2"/>
      <c r="IC3644" s="2"/>
      <c r="ID3644" s="2"/>
      <c r="IE3644" s="2"/>
      <c r="IF3644" s="2"/>
      <c r="IG3644" s="2"/>
      <c r="IH3644" s="2"/>
      <c r="II3644" s="2"/>
      <c r="IJ3644" s="2"/>
      <c r="IK3644" s="2"/>
      <c r="IL3644" s="2"/>
      <c r="IM3644" s="2"/>
      <c r="IN3644" s="2"/>
      <c r="IO3644" s="2"/>
      <c r="IP3644" s="2"/>
      <c r="IQ3644" s="2"/>
    </row>
    <row r="3646" spans="1:251" ht="19.2">
      <c r="A3646" s="1" t="s">
        <v>0</v>
      </c>
      <c r="AW3646" s="3"/>
      <c r="AX3646" s="4"/>
      <c r="AY3646" s="3"/>
    </row>
    <row r="3648" spans="1:251" ht="18">
      <c r="B3648" s="115" t="s">
        <v>8</v>
      </c>
      <c r="C3648" s="116"/>
      <c r="D3648" s="116"/>
      <c r="E3648" s="116"/>
      <c r="F3648" s="116"/>
      <c r="G3648" s="116"/>
      <c r="H3648" s="116"/>
      <c r="I3648" s="116"/>
      <c r="J3648" s="116"/>
      <c r="K3648" s="116"/>
      <c r="L3648" s="116"/>
      <c r="M3648" s="116"/>
      <c r="N3648" s="116"/>
      <c r="O3648" s="116"/>
      <c r="P3648" s="116"/>
      <c r="Q3648" s="116"/>
      <c r="R3648" s="116"/>
      <c r="S3648" s="116"/>
      <c r="T3648" s="116"/>
      <c r="U3648" s="116"/>
      <c r="V3648" s="116"/>
      <c r="W3648" s="116"/>
      <c r="X3648" s="116"/>
      <c r="Y3648" s="116"/>
      <c r="Z3648" s="116"/>
      <c r="AA3648" s="116"/>
      <c r="AB3648" s="116"/>
      <c r="AC3648" s="116"/>
      <c r="AD3648" s="116"/>
      <c r="AE3648" s="116"/>
      <c r="AF3648" s="116"/>
      <c r="AG3648" s="116"/>
      <c r="AH3648" s="116"/>
      <c r="AI3648" s="116"/>
      <c r="AJ3648" s="116"/>
      <c r="AK3648" s="116"/>
      <c r="AL3648" s="116"/>
      <c r="AM3648" s="116"/>
      <c r="AN3648" s="116"/>
      <c r="AO3648" s="116"/>
      <c r="AP3648" s="116"/>
      <c r="AQ3648" s="116"/>
      <c r="AR3648" s="116"/>
      <c r="AS3648" s="116"/>
      <c r="AT3648" s="116"/>
      <c r="AU3648" s="116"/>
      <c r="AV3648" s="116"/>
      <c r="AW3648" s="116"/>
      <c r="AX3648" s="116"/>
    </row>
    <row r="3649" spans="1:113">
      <c r="Z3649" s="5"/>
      <c r="AD3649" s="5"/>
      <c r="AE3649" s="5"/>
      <c r="AF3649" s="5"/>
      <c r="AG3649" s="5"/>
      <c r="AH3649" s="5"/>
      <c r="AI3649" s="5"/>
      <c r="AO3649" s="5"/>
    </row>
    <row r="3650" spans="1:113" ht="13.8" thickBot="1">
      <c r="Z3650" s="5"/>
      <c r="AD3650" s="5"/>
      <c r="AE3650" s="5"/>
      <c r="AF3650" s="5"/>
      <c r="AG3650" s="5"/>
      <c r="AH3650" s="5"/>
      <c r="AI3650" s="5"/>
      <c r="AO3650" s="5"/>
      <c r="DI3650" s="6"/>
    </row>
    <row r="3651" spans="1:113" ht="24.75" customHeight="1" thickBot="1">
      <c r="B3651" s="117" t="s">
        <v>1</v>
      </c>
      <c r="C3651" s="118"/>
      <c r="D3651" s="118"/>
      <c r="E3651" s="118"/>
      <c r="F3651" s="118"/>
      <c r="G3651" s="118"/>
      <c r="H3651" s="119" t="s">
        <v>411</v>
      </c>
      <c r="I3651" s="120"/>
      <c r="J3651" s="120"/>
      <c r="K3651" s="120"/>
      <c r="L3651" s="120"/>
      <c r="M3651" s="120"/>
      <c r="N3651" s="120"/>
      <c r="O3651" s="120"/>
      <c r="P3651" s="120"/>
      <c r="Q3651" s="120"/>
      <c r="R3651" s="120"/>
      <c r="S3651" s="120"/>
      <c r="T3651" s="120"/>
      <c r="U3651" s="120"/>
      <c r="V3651" s="120"/>
      <c r="W3651" s="120"/>
      <c r="X3651" s="120"/>
      <c r="Y3651" s="120"/>
      <c r="Z3651" s="120"/>
      <c r="AA3651" s="120"/>
      <c r="AB3651" s="120"/>
      <c r="AC3651" s="120"/>
      <c r="AD3651" s="120"/>
      <c r="AE3651" s="120"/>
      <c r="AF3651" s="120"/>
      <c r="AG3651" s="120"/>
      <c r="AH3651" s="120"/>
      <c r="AI3651" s="120"/>
      <c r="AJ3651" s="120"/>
      <c r="AK3651" s="120"/>
      <c r="AL3651" s="120"/>
      <c r="AM3651" s="120"/>
      <c r="AN3651" s="120"/>
      <c r="AO3651" s="120"/>
      <c r="AP3651" s="120"/>
      <c r="AQ3651" s="120"/>
      <c r="AR3651" s="120"/>
      <c r="AS3651" s="120"/>
      <c r="AT3651" s="120"/>
      <c r="AU3651" s="120"/>
      <c r="AV3651" s="120"/>
      <c r="AW3651" s="120"/>
      <c r="AX3651" s="121"/>
      <c r="DI3651" s="6"/>
    </row>
    <row r="3652" spans="1:113" ht="14.4">
      <c r="B3652" s="7"/>
      <c r="C3652" s="7"/>
      <c r="D3652" s="7"/>
      <c r="E3652" s="7"/>
      <c r="F3652" s="7"/>
      <c r="G3652" s="7"/>
      <c r="H3652" s="8"/>
      <c r="I3652" s="8"/>
      <c r="J3652" s="8"/>
      <c r="K3652" s="8"/>
      <c r="L3652" s="9"/>
      <c r="M3652" s="9"/>
      <c r="N3652" s="9"/>
      <c r="O3652" s="9"/>
      <c r="P3652" s="8"/>
      <c r="Q3652" s="8"/>
      <c r="R3652" s="8"/>
      <c r="S3652" s="8"/>
      <c r="T3652" s="8"/>
      <c r="U3652" s="8"/>
      <c r="V3652" s="10"/>
      <c r="W3652" s="10"/>
      <c r="X3652" s="10"/>
      <c r="Y3652" s="10"/>
      <c r="Z3652" s="10"/>
      <c r="AA3652" s="10"/>
      <c r="AB3652" s="10"/>
      <c r="AC3652" s="10"/>
      <c r="AD3652" s="10"/>
      <c r="AE3652" s="10"/>
      <c r="AF3652" s="10"/>
      <c r="AG3652" s="10"/>
      <c r="AH3652" s="10"/>
      <c r="AI3652" s="10"/>
      <c r="AJ3652" s="10"/>
      <c r="AK3652" s="10"/>
      <c r="AL3652" s="10"/>
      <c r="AM3652" s="10"/>
      <c r="AN3652" s="10"/>
      <c r="AO3652" s="10"/>
      <c r="AP3652" s="10"/>
      <c r="AQ3652" s="10"/>
      <c r="AR3652" s="10"/>
      <c r="AS3652" s="10"/>
      <c r="AT3652" s="10"/>
      <c r="AU3652" s="10"/>
      <c r="AV3652" s="10"/>
      <c r="AW3652" s="10"/>
      <c r="AX3652" s="10"/>
      <c r="DI3652" s="6"/>
    </row>
    <row r="3653" spans="1:113" ht="15" thickBot="1">
      <c r="A3653" s="11"/>
      <c r="B3653" s="10" t="s">
        <v>2</v>
      </c>
      <c r="C3653" s="8"/>
      <c r="D3653" s="8"/>
      <c r="E3653" s="8"/>
      <c r="F3653" s="8"/>
      <c r="G3653" s="8"/>
      <c r="H3653" s="8"/>
      <c r="I3653" s="8"/>
      <c r="J3653" s="8"/>
      <c r="K3653" s="8"/>
      <c r="L3653" s="9"/>
      <c r="M3653" s="9"/>
      <c r="N3653" s="9"/>
      <c r="O3653" s="9"/>
      <c r="P3653" s="8"/>
      <c r="Q3653" s="8"/>
      <c r="R3653" s="8"/>
      <c r="S3653" s="8"/>
      <c r="T3653" s="8"/>
      <c r="U3653" s="8"/>
      <c r="V3653" s="10"/>
      <c r="W3653" s="10"/>
      <c r="X3653" s="10"/>
      <c r="Y3653" s="10"/>
      <c r="Z3653" s="10"/>
      <c r="AA3653" s="10"/>
      <c r="AB3653" s="10"/>
      <c r="AC3653" s="10"/>
      <c r="AD3653" s="10"/>
      <c r="AE3653" s="10"/>
      <c r="AF3653" s="10"/>
      <c r="AG3653" s="10"/>
      <c r="AH3653" s="10"/>
      <c r="AI3653" s="10"/>
      <c r="AJ3653" s="10"/>
      <c r="AK3653" s="10"/>
      <c r="AL3653" s="10"/>
      <c r="AM3653" s="10"/>
      <c r="AN3653" s="10"/>
      <c r="AO3653" s="10"/>
      <c r="AP3653" s="10"/>
      <c r="AQ3653" s="10"/>
      <c r="AR3653" s="10"/>
      <c r="AS3653" s="10"/>
      <c r="AT3653" s="10"/>
      <c r="AU3653" s="10"/>
      <c r="AV3653" s="10"/>
      <c r="AW3653" s="10"/>
      <c r="AX3653" s="10"/>
      <c r="DI3653" s="6"/>
    </row>
    <row r="3654" spans="1:113" ht="14.4">
      <c r="A3654" s="8"/>
      <c r="B3654" s="12"/>
      <c r="C3654" s="7"/>
      <c r="D3654" s="7"/>
      <c r="E3654" s="7"/>
      <c r="F3654" s="7"/>
      <c r="G3654" s="7"/>
      <c r="H3654" s="7"/>
      <c r="I3654" s="7"/>
      <c r="J3654" s="7"/>
      <c r="K3654" s="7"/>
      <c r="L3654" s="13"/>
      <c r="M3654" s="13"/>
      <c r="N3654" s="13"/>
      <c r="O3654" s="13"/>
      <c r="P3654" s="7"/>
      <c r="Q3654" s="7"/>
      <c r="R3654" s="7"/>
      <c r="S3654" s="7"/>
      <c r="T3654" s="7"/>
      <c r="U3654" s="7"/>
      <c r="V3654" s="14"/>
      <c r="W3654" s="14"/>
      <c r="X3654" s="14"/>
      <c r="Y3654" s="14"/>
      <c r="Z3654" s="14"/>
      <c r="AA3654" s="14"/>
      <c r="AB3654" s="14"/>
      <c r="AC3654" s="14"/>
      <c r="AD3654" s="14"/>
      <c r="AE3654" s="14"/>
      <c r="AF3654" s="14"/>
      <c r="AG3654" s="14"/>
      <c r="AH3654" s="14"/>
      <c r="AI3654" s="14"/>
      <c r="AJ3654" s="14"/>
      <c r="AK3654" s="14"/>
      <c r="AL3654" s="14"/>
      <c r="AM3654" s="14"/>
      <c r="AN3654" s="14"/>
      <c r="AO3654" s="14"/>
      <c r="AP3654" s="14"/>
      <c r="AQ3654" s="14"/>
      <c r="AR3654" s="14"/>
      <c r="AS3654" s="14"/>
      <c r="AT3654" s="14"/>
      <c r="AU3654" s="14"/>
      <c r="AV3654" s="14"/>
      <c r="AW3654" s="14"/>
      <c r="AX3654" s="15"/>
    </row>
    <row r="3655" spans="1:113" ht="12" customHeight="1">
      <c r="A3655" s="8"/>
      <c r="B3655" s="122" t="s">
        <v>764</v>
      </c>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4"/>
    </row>
    <row r="3656" spans="1:113" ht="12" customHeight="1">
      <c r="A3656" s="8"/>
      <c r="B3656" s="122"/>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4"/>
    </row>
    <row r="3657" spans="1:113" ht="12" customHeight="1">
      <c r="A3657" s="8"/>
      <c r="B3657" s="122"/>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4"/>
      <c r="BC3657" s="16"/>
    </row>
    <row r="3658" spans="1:113" ht="12" customHeight="1">
      <c r="A3658" s="8"/>
      <c r="B3658" s="122"/>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4"/>
    </row>
    <row r="3659" spans="1:113" ht="12" customHeight="1">
      <c r="A3659" s="8"/>
      <c r="B3659" s="122"/>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4"/>
    </row>
    <row r="3660" spans="1:113" ht="12" customHeight="1">
      <c r="A3660" s="8"/>
      <c r="B3660" s="122"/>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4"/>
    </row>
    <row r="3661" spans="1:113" ht="15" thickBot="1">
      <c r="A3661" s="17"/>
      <c r="B3661" s="18"/>
      <c r="C3661" s="19"/>
      <c r="D3661" s="19"/>
      <c r="E3661" s="19"/>
      <c r="F3661" s="19"/>
      <c r="G3661" s="19"/>
      <c r="H3661" s="19"/>
      <c r="I3661" s="19"/>
      <c r="J3661" s="19"/>
      <c r="K3661" s="19"/>
      <c r="L3661" s="19"/>
      <c r="M3661" s="19"/>
      <c r="N3661" s="19"/>
      <c r="O3661" s="19"/>
      <c r="P3661" s="19"/>
      <c r="Q3661" s="19"/>
      <c r="R3661" s="19"/>
      <c r="S3661" s="19"/>
      <c r="T3661" s="19"/>
      <c r="U3661" s="19"/>
      <c r="V3661" s="19"/>
      <c r="W3661" s="19"/>
      <c r="X3661" s="19"/>
      <c r="Y3661" s="19"/>
      <c r="Z3661" s="19"/>
      <c r="AA3661" s="19"/>
      <c r="AB3661" s="19"/>
      <c r="AC3661" s="19"/>
      <c r="AD3661" s="19"/>
      <c r="AE3661" s="19"/>
      <c r="AF3661" s="19"/>
      <c r="AG3661" s="19"/>
      <c r="AH3661" s="19"/>
      <c r="AI3661" s="19"/>
      <c r="AJ3661" s="19"/>
      <c r="AK3661" s="19"/>
      <c r="AL3661" s="19"/>
      <c r="AM3661" s="19"/>
      <c r="AN3661" s="19"/>
      <c r="AO3661" s="19"/>
      <c r="AP3661" s="19"/>
      <c r="AQ3661" s="19"/>
      <c r="AR3661" s="19"/>
      <c r="AS3661" s="19"/>
      <c r="AT3661" s="19"/>
      <c r="AU3661" s="19"/>
      <c r="AV3661" s="19"/>
      <c r="AW3661" s="19"/>
      <c r="AX3661" s="20"/>
    </row>
    <row r="3662" spans="1:113">
      <c r="B3662" s="21"/>
    </row>
    <row r="3663" spans="1:113" ht="15" thickBot="1">
      <c r="A3663" s="11"/>
      <c r="B3663" s="10" t="s">
        <v>3</v>
      </c>
      <c r="C3663" s="8"/>
      <c r="D3663" s="8"/>
      <c r="E3663" s="8"/>
      <c r="F3663" s="8"/>
      <c r="G3663" s="8"/>
      <c r="H3663" s="8"/>
      <c r="I3663" s="8"/>
      <c r="J3663" s="8"/>
      <c r="K3663" s="8"/>
      <c r="L3663" s="9"/>
      <c r="M3663" s="9"/>
      <c r="N3663" s="9"/>
      <c r="O3663" s="9"/>
      <c r="P3663" s="8"/>
      <c r="Q3663" s="8"/>
      <c r="R3663" s="8"/>
      <c r="S3663" s="8"/>
      <c r="T3663" s="8"/>
      <c r="U3663" s="8"/>
      <c r="V3663" s="10"/>
      <c r="W3663" s="10"/>
      <c r="X3663" s="10"/>
      <c r="Y3663" s="10"/>
      <c r="Z3663" s="10"/>
      <c r="AA3663" s="10"/>
      <c r="AB3663" s="10"/>
      <c r="AC3663" s="10"/>
      <c r="AD3663" s="10"/>
      <c r="AE3663" s="10"/>
      <c r="AF3663" s="10"/>
      <c r="AG3663" s="10"/>
      <c r="AH3663" s="10"/>
      <c r="AI3663" s="10"/>
      <c r="AJ3663" s="10"/>
      <c r="AK3663" s="10"/>
      <c r="AL3663" s="10"/>
      <c r="AM3663" s="10"/>
      <c r="AN3663" s="10"/>
      <c r="AO3663" s="10"/>
      <c r="AP3663" s="10"/>
      <c r="AQ3663" s="10"/>
      <c r="AR3663" s="10"/>
      <c r="AS3663" s="10"/>
      <c r="AT3663" s="10"/>
      <c r="AU3663" s="10"/>
      <c r="AV3663" s="10"/>
      <c r="AW3663" s="10"/>
      <c r="AX3663" s="10"/>
      <c r="DI3663" s="6"/>
    </row>
    <row r="3664" spans="1:113" ht="14.4">
      <c r="A3664" s="8"/>
      <c r="B3664" s="12"/>
      <c r="C3664" s="7"/>
      <c r="D3664" s="7"/>
      <c r="E3664" s="7"/>
      <c r="F3664" s="7"/>
      <c r="G3664" s="7"/>
      <c r="H3664" s="7"/>
      <c r="I3664" s="7"/>
      <c r="J3664" s="7"/>
      <c r="K3664" s="7"/>
      <c r="L3664" s="13"/>
      <c r="M3664" s="13"/>
      <c r="N3664" s="13"/>
      <c r="O3664" s="13"/>
      <c r="P3664" s="7"/>
      <c r="Q3664" s="7"/>
      <c r="R3664" s="7"/>
      <c r="S3664" s="7"/>
      <c r="T3664" s="7"/>
      <c r="U3664" s="7"/>
      <c r="V3664" s="14"/>
      <c r="W3664" s="14"/>
      <c r="X3664" s="14"/>
      <c r="Y3664" s="14"/>
      <c r="Z3664" s="14"/>
      <c r="AA3664" s="14"/>
      <c r="AB3664" s="14"/>
      <c r="AC3664" s="14"/>
      <c r="AD3664" s="14"/>
      <c r="AE3664" s="14"/>
      <c r="AF3664" s="14"/>
      <c r="AG3664" s="14"/>
      <c r="AH3664" s="14"/>
      <c r="AI3664" s="14"/>
      <c r="AJ3664" s="14"/>
      <c r="AK3664" s="14"/>
      <c r="AL3664" s="14"/>
      <c r="AM3664" s="14"/>
      <c r="AN3664" s="14"/>
      <c r="AO3664" s="14"/>
      <c r="AP3664" s="14"/>
      <c r="AQ3664" s="14"/>
      <c r="AR3664" s="14"/>
      <c r="AS3664" s="14"/>
      <c r="AT3664" s="14"/>
      <c r="AU3664" s="14"/>
      <c r="AV3664" s="14"/>
      <c r="AW3664" s="14"/>
      <c r="AX3664" s="15"/>
    </row>
    <row r="3665" spans="1:251" ht="12" customHeight="1">
      <c r="A3665" s="8"/>
      <c r="B3665" s="122" t="s">
        <v>765</v>
      </c>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4"/>
    </row>
    <row r="3666" spans="1:251" ht="12" customHeight="1">
      <c r="A3666" s="8"/>
      <c r="B3666" s="122"/>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4"/>
    </row>
    <row r="3667" spans="1:251" ht="12" customHeight="1">
      <c r="A3667" s="8"/>
      <c r="B3667" s="122"/>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4"/>
      <c r="BC3667" s="16"/>
    </row>
    <row r="3668" spans="1:251" ht="12" customHeight="1">
      <c r="A3668" s="8"/>
      <c r="B3668" s="122"/>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4"/>
    </row>
    <row r="3669" spans="1:251" ht="12" customHeight="1">
      <c r="A3669" s="8"/>
      <c r="B3669" s="122"/>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4"/>
    </row>
    <row r="3670" spans="1:251" ht="12" customHeight="1">
      <c r="A3670" s="8"/>
      <c r="B3670" s="122"/>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4"/>
    </row>
    <row r="3671" spans="1:251" ht="15" thickBot="1">
      <c r="A3671" s="17"/>
      <c r="B3671" s="18"/>
      <c r="C3671" s="19"/>
      <c r="D3671" s="19"/>
      <c r="E3671" s="19"/>
      <c r="F3671" s="19"/>
      <c r="G3671" s="19"/>
      <c r="H3671" s="19"/>
      <c r="I3671" s="19"/>
      <c r="J3671" s="19"/>
      <c r="K3671" s="19"/>
      <c r="L3671" s="19"/>
      <c r="M3671" s="19"/>
      <c r="N3671" s="19"/>
      <c r="O3671" s="19"/>
      <c r="P3671" s="19"/>
      <c r="Q3671" s="19"/>
      <c r="R3671" s="19"/>
      <c r="S3671" s="19"/>
      <c r="T3671" s="19"/>
      <c r="U3671" s="19"/>
      <c r="V3671" s="19"/>
      <c r="W3671" s="19"/>
      <c r="X3671" s="19"/>
      <c r="Y3671" s="19"/>
      <c r="Z3671" s="19"/>
      <c r="AA3671" s="19"/>
      <c r="AB3671" s="19"/>
      <c r="AC3671" s="19"/>
      <c r="AD3671" s="19"/>
      <c r="AE3671" s="19"/>
      <c r="AF3671" s="19"/>
      <c r="AG3671" s="19"/>
      <c r="AH3671" s="19"/>
      <c r="AI3671" s="19"/>
      <c r="AJ3671" s="19"/>
      <c r="AK3671" s="19"/>
      <c r="AL3671" s="19"/>
      <c r="AM3671" s="19"/>
      <c r="AN3671" s="19"/>
      <c r="AO3671" s="19"/>
      <c r="AP3671" s="19"/>
      <c r="AQ3671" s="19"/>
      <c r="AR3671" s="19"/>
      <c r="AS3671" s="19"/>
      <c r="AT3671" s="19"/>
      <c r="AU3671" s="19"/>
      <c r="AV3671" s="19"/>
      <c r="AW3671" s="19"/>
      <c r="AX3671" s="20"/>
    </row>
    <row r="3672" spans="1:251">
      <c r="B3672" s="21"/>
    </row>
    <row r="3673" spans="1:251" ht="14.4">
      <c r="B3673" s="10" t="s">
        <v>4</v>
      </c>
      <c r="C3673" s="8"/>
      <c r="D3673" s="8"/>
      <c r="E3673" s="8"/>
      <c r="F3673" s="8"/>
      <c r="G3673" s="8"/>
      <c r="H3673" s="8"/>
      <c r="I3673" s="8"/>
      <c r="J3673" s="8"/>
      <c r="K3673" s="8"/>
      <c r="L3673" s="9"/>
      <c r="M3673" s="9"/>
      <c r="N3673" s="9"/>
      <c r="O3673" s="9"/>
      <c r="P3673" s="8"/>
      <c r="Q3673" s="8"/>
      <c r="R3673" s="8"/>
      <c r="S3673" s="8"/>
      <c r="T3673" s="8"/>
      <c r="U3673" s="8"/>
      <c r="V3673" s="10"/>
      <c r="W3673" s="10"/>
      <c r="X3673" s="10"/>
      <c r="Y3673" s="10"/>
      <c r="Z3673" s="10"/>
      <c r="AA3673" s="10"/>
      <c r="AB3673" s="10"/>
      <c r="AC3673" s="10"/>
      <c r="AD3673" s="10"/>
      <c r="AE3673" s="10"/>
      <c r="AF3673" s="10"/>
      <c r="AG3673" s="10"/>
      <c r="AH3673" s="10"/>
      <c r="AI3673" s="10"/>
      <c r="AJ3673" s="10"/>
      <c r="AK3673" s="10"/>
      <c r="AL3673" s="10"/>
      <c r="AM3673" s="10"/>
      <c r="AN3673" s="10"/>
      <c r="AO3673" s="10"/>
      <c r="AP3673" s="10"/>
      <c r="AQ3673" s="10"/>
      <c r="AR3673" s="10"/>
      <c r="AS3673" s="10"/>
      <c r="AT3673" s="10"/>
      <c r="AU3673" s="10"/>
      <c r="AV3673" s="10"/>
      <c r="AW3673" s="10"/>
      <c r="AX3673" s="10"/>
    </row>
    <row r="3674" spans="1:251" ht="15" thickBot="1">
      <c r="B3674" s="8"/>
      <c r="C3674" s="8"/>
      <c r="D3674" s="8"/>
      <c r="E3674" s="8"/>
      <c r="F3674" s="8"/>
      <c r="G3674" s="8"/>
      <c r="H3674" s="8"/>
      <c r="I3674" s="8"/>
      <c r="J3674" s="8"/>
      <c r="K3674" s="8"/>
      <c r="L3674" s="9"/>
      <c r="M3674" s="9"/>
      <c r="N3674" s="9"/>
      <c r="O3674" s="9"/>
      <c r="P3674" s="8"/>
      <c r="Q3674" s="8"/>
      <c r="R3674" s="8"/>
      <c r="S3674" s="8"/>
      <c r="T3674" s="8"/>
      <c r="U3674" s="8"/>
      <c r="V3674" s="10"/>
      <c r="W3674" s="10"/>
      <c r="X3674" s="10"/>
      <c r="Y3674" s="10"/>
      <c r="Z3674" s="10"/>
      <c r="AA3674" s="10"/>
      <c r="AB3674" s="10"/>
      <c r="AC3674" s="10"/>
      <c r="AD3674" s="10"/>
      <c r="AE3674" s="10"/>
      <c r="AF3674" s="10"/>
      <c r="AG3674" s="10"/>
      <c r="AH3674" s="10"/>
      <c r="AI3674" s="10"/>
      <c r="AJ3674" s="10"/>
      <c r="AK3674" s="10"/>
      <c r="AL3674" s="10"/>
      <c r="AM3674" s="10"/>
      <c r="AN3674" s="10"/>
      <c r="AO3674" s="10"/>
      <c r="AP3674" s="10"/>
      <c r="AQ3674" s="10"/>
      <c r="AR3674" s="10"/>
      <c r="AS3674" s="10"/>
      <c r="AT3674" s="10"/>
      <c r="AU3674" s="10"/>
      <c r="AV3674" s="10"/>
      <c r="AW3674" s="10"/>
      <c r="AX3674" s="22" t="s">
        <v>5</v>
      </c>
    </row>
    <row r="3675" spans="1:251" s="16" customFormat="1" ht="13.5" customHeight="1">
      <c r="A3675" s="8"/>
      <c r="B3675" s="125" t="s">
        <v>6</v>
      </c>
      <c r="C3675" s="126"/>
      <c r="D3675" s="126"/>
      <c r="E3675" s="126"/>
      <c r="F3675" s="126"/>
      <c r="G3675" s="126"/>
      <c r="H3675" s="126"/>
      <c r="I3675" s="126"/>
      <c r="J3675" s="126"/>
      <c r="K3675" s="126"/>
      <c r="L3675" s="126"/>
      <c r="M3675" s="126"/>
      <c r="N3675" s="126"/>
      <c r="O3675" s="126"/>
      <c r="P3675" s="126"/>
      <c r="Q3675" s="126"/>
      <c r="R3675" s="126"/>
      <c r="S3675" s="126"/>
      <c r="T3675" s="126"/>
      <c r="U3675" s="126"/>
      <c r="V3675" s="126"/>
      <c r="W3675" s="126"/>
      <c r="X3675" s="126"/>
      <c r="Y3675" s="126"/>
      <c r="Z3675" s="127"/>
      <c r="AA3675" s="131" t="s">
        <v>9</v>
      </c>
      <c r="AB3675" s="126"/>
      <c r="AC3675" s="126"/>
      <c r="AD3675" s="126"/>
      <c r="AE3675" s="126"/>
      <c r="AF3675" s="126"/>
      <c r="AG3675" s="126"/>
      <c r="AH3675" s="126"/>
      <c r="AI3675" s="127"/>
      <c r="AJ3675" s="131" t="s">
        <v>10</v>
      </c>
      <c r="AK3675" s="126"/>
      <c r="AL3675" s="126"/>
      <c r="AM3675" s="126"/>
      <c r="AN3675" s="126"/>
      <c r="AO3675" s="126"/>
      <c r="AP3675" s="126"/>
      <c r="AQ3675" s="126"/>
      <c r="AR3675" s="127"/>
      <c r="AS3675" s="131" t="s">
        <v>7</v>
      </c>
      <c r="AT3675" s="126"/>
      <c r="AU3675" s="126"/>
      <c r="AV3675" s="126"/>
      <c r="AW3675" s="126"/>
      <c r="AX3675" s="133"/>
      <c r="AY3675" s="2"/>
      <c r="AZ3675" s="2"/>
      <c r="BA3675" s="2"/>
      <c r="BB3675" s="2"/>
      <c r="BC3675" s="2"/>
      <c r="BD3675" s="2"/>
      <c r="BE3675" s="2"/>
      <c r="BF3675" s="2"/>
      <c r="BG3675" s="2"/>
      <c r="BH3675" s="2"/>
      <c r="BI3675" s="2"/>
      <c r="BJ3675" s="2"/>
      <c r="BK3675" s="2"/>
      <c r="BL3675" s="2"/>
      <c r="BM3675" s="2"/>
      <c r="BN3675" s="2"/>
      <c r="BO3675" s="2"/>
      <c r="BP3675" s="2"/>
      <c r="BQ3675" s="2"/>
      <c r="BR3675" s="2"/>
      <c r="BS3675" s="2"/>
      <c r="BT3675" s="2"/>
      <c r="BU3675" s="2"/>
      <c r="BV3675" s="2"/>
      <c r="BW3675" s="2"/>
      <c r="BX3675" s="2"/>
      <c r="BY3675" s="2"/>
      <c r="BZ3675" s="2"/>
      <c r="CA3675" s="2"/>
      <c r="CB3675" s="2"/>
      <c r="CC3675" s="2"/>
      <c r="CD3675" s="2"/>
      <c r="CE3675" s="2"/>
      <c r="CF3675" s="2"/>
      <c r="CG3675" s="2"/>
      <c r="CH3675" s="2"/>
      <c r="CI3675" s="2"/>
      <c r="CJ3675" s="2"/>
      <c r="CK3675" s="2"/>
      <c r="CL3675" s="2"/>
      <c r="CM3675" s="2"/>
      <c r="CN3675" s="2"/>
      <c r="CO3675" s="2"/>
      <c r="CP3675" s="2"/>
      <c r="CQ3675" s="2"/>
      <c r="CR3675" s="2"/>
      <c r="CS3675" s="2"/>
      <c r="CT3675" s="2"/>
      <c r="CU3675" s="2"/>
      <c r="CV3675" s="2"/>
      <c r="CW3675" s="2"/>
      <c r="CX3675" s="2"/>
      <c r="CY3675" s="2"/>
      <c r="CZ3675" s="2"/>
      <c r="DA3675" s="2"/>
      <c r="DB3675" s="2"/>
      <c r="DC3675" s="2"/>
      <c r="DD3675" s="2"/>
      <c r="DE3675" s="2"/>
      <c r="DF3675" s="2"/>
      <c r="DG3675" s="2"/>
      <c r="DH3675" s="2"/>
      <c r="DI3675" s="2"/>
      <c r="DJ3675" s="2"/>
      <c r="DK3675" s="2"/>
      <c r="DL3675" s="2"/>
      <c r="DM3675" s="2"/>
      <c r="DN3675" s="2"/>
      <c r="DO3675" s="2"/>
      <c r="DP3675" s="2"/>
      <c r="DQ3675" s="2"/>
      <c r="DR3675" s="2"/>
      <c r="DS3675" s="2"/>
      <c r="DT3675" s="2"/>
      <c r="DU3675" s="2"/>
      <c r="DV3675" s="2"/>
      <c r="DW3675" s="2"/>
      <c r="DX3675" s="2"/>
      <c r="DY3675" s="2"/>
      <c r="DZ3675" s="2"/>
      <c r="EA3675" s="2"/>
      <c r="EB3675" s="2"/>
      <c r="EC3675" s="2"/>
      <c r="ED3675" s="2"/>
      <c r="EE3675" s="2"/>
      <c r="EF3675" s="2"/>
      <c r="EG3675" s="2"/>
      <c r="EH3675" s="2"/>
      <c r="EI3675" s="2"/>
      <c r="EJ3675" s="2"/>
      <c r="EK3675" s="2"/>
      <c r="EL3675" s="2"/>
      <c r="EM3675" s="2"/>
      <c r="EN3675" s="2"/>
      <c r="EO3675" s="2"/>
      <c r="EP3675" s="2"/>
      <c r="EQ3675" s="2"/>
      <c r="ER3675" s="2"/>
      <c r="ES3675" s="2"/>
      <c r="ET3675" s="2"/>
      <c r="EU3675" s="2"/>
      <c r="EV3675" s="2"/>
      <c r="EW3675" s="2"/>
      <c r="EX3675" s="2"/>
      <c r="EY3675" s="2"/>
      <c r="EZ3675" s="2"/>
      <c r="FA3675" s="2"/>
      <c r="FB3675" s="2"/>
      <c r="FC3675" s="2"/>
      <c r="FD3675" s="2"/>
      <c r="FE3675" s="2"/>
      <c r="FF3675" s="2"/>
      <c r="FG3675" s="2"/>
      <c r="FH3675" s="2"/>
      <c r="FI3675" s="2"/>
      <c r="FJ3675" s="2"/>
      <c r="FK3675" s="2"/>
      <c r="FL3675" s="2"/>
      <c r="FM3675" s="2"/>
      <c r="FN3675" s="2"/>
      <c r="FO3675" s="2"/>
      <c r="FP3675" s="2"/>
      <c r="FQ3675" s="2"/>
      <c r="FR3675" s="2"/>
      <c r="FS3675" s="2"/>
      <c r="FT3675" s="2"/>
      <c r="FU3675" s="2"/>
      <c r="FV3675" s="2"/>
      <c r="FW3675" s="2"/>
      <c r="FX3675" s="2"/>
      <c r="FY3675" s="2"/>
      <c r="FZ3675" s="2"/>
      <c r="GA3675" s="2"/>
      <c r="GB3675" s="2"/>
      <c r="GC3675" s="2"/>
      <c r="GD3675" s="2"/>
      <c r="GE3675" s="2"/>
      <c r="GF3675" s="2"/>
      <c r="GG3675" s="2"/>
      <c r="GH3675" s="2"/>
      <c r="GI3675" s="2"/>
      <c r="GJ3675" s="2"/>
      <c r="GK3675" s="2"/>
      <c r="GL3675" s="2"/>
      <c r="GM3675" s="2"/>
      <c r="GN3675" s="2"/>
      <c r="GO3675" s="2"/>
      <c r="GP3675" s="2"/>
      <c r="GQ3675" s="2"/>
      <c r="GR3675" s="2"/>
      <c r="GS3675" s="2"/>
      <c r="GT3675" s="2"/>
      <c r="GU3675" s="2"/>
      <c r="GV3675" s="2"/>
      <c r="GW3675" s="2"/>
      <c r="GX3675" s="2"/>
      <c r="GY3675" s="2"/>
      <c r="GZ3675" s="2"/>
      <c r="HA3675" s="2"/>
      <c r="HB3675" s="2"/>
      <c r="HC3675" s="2"/>
      <c r="HD3675" s="2"/>
      <c r="HE3675" s="2"/>
      <c r="HF3675" s="2"/>
      <c r="HG3675" s="2"/>
      <c r="HH3675" s="2"/>
      <c r="HI3675" s="2"/>
      <c r="HJ3675" s="2"/>
      <c r="HK3675" s="2"/>
      <c r="HL3675" s="2"/>
      <c r="HM3675" s="2"/>
      <c r="HN3675" s="2"/>
      <c r="HO3675" s="2"/>
      <c r="HP3675" s="2"/>
      <c r="HQ3675" s="2"/>
      <c r="HR3675" s="2"/>
      <c r="HS3675" s="2"/>
      <c r="HT3675" s="2"/>
      <c r="HU3675" s="2"/>
      <c r="HV3675" s="2"/>
      <c r="HW3675" s="2"/>
      <c r="HX3675" s="2"/>
      <c r="HY3675" s="2"/>
      <c r="HZ3675" s="2"/>
      <c r="IA3675" s="2"/>
      <c r="IB3675" s="2"/>
      <c r="IC3675" s="2"/>
      <c r="ID3675" s="2"/>
      <c r="IE3675" s="2"/>
      <c r="IF3675" s="2"/>
      <c r="IG3675" s="2"/>
      <c r="IH3675" s="2"/>
      <c r="II3675" s="2"/>
      <c r="IJ3675" s="2"/>
      <c r="IK3675" s="2"/>
      <c r="IL3675" s="2"/>
      <c r="IM3675" s="2"/>
      <c r="IN3675" s="2"/>
      <c r="IO3675" s="2"/>
      <c r="IP3675" s="2"/>
      <c r="IQ3675" s="2"/>
    </row>
    <row r="3676" spans="1:251" s="16" customFormat="1">
      <c r="A3676" s="8"/>
      <c r="B3676" s="128"/>
      <c r="C3676" s="129"/>
      <c r="D3676" s="129"/>
      <c r="E3676" s="129"/>
      <c r="F3676" s="129"/>
      <c r="G3676" s="129"/>
      <c r="H3676" s="129"/>
      <c r="I3676" s="129"/>
      <c r="J3676" s="129"/>
      <c r="K3676" s="129"/>
      <c r="L3676" s="129"/>
      <c r="M3676" s="129"/>
      <c r="N3676" s="129"/>
      <c r="O3676" s="129"/>
      <c r="P3676" s="129"/>
      <c r="Q3676" s="129"/>
      <c r="R3676" s="129"/>
      <c r="S3676" s="129"/>
      <c r="T3676" s="129"/>
      <c r="U3676" s="129"/>
      <c r="V3676" s="129"/>
      <c r="W3676" s="129"/>
      <c r="X3676" s="129"/>
      <c r="Y3676" s="129"/>
      <c r="Z3676" s="130"/>
      <c r="AA3676" s="132"/>
      <c r="AB3676" s="129"/>
      <c r="AC3676" s="129"/>
      <c r="AD3676" s="129"/>
      <c r="AE3676" s="129"/>
      <c r="AF3676" s="129"/>
      <c r="AG3676" s="129"/>
      <c r="AH3676" s="129"/>
      <c r="AI3676" s="130"/>
      <c r="AJ3676" s="132"/>
      <c r="AK3676" s="129"/>
      <c r="AL3676" s="129"/>
      <c r="AM3676" s="129"/>
      <c r="AN3676" s="129"/>
      <c r="AO3676" s="129"/>
      <c r="AP3676" s="129"/>
      <c r="AQ3676" s="129"/>
      <c r="AR3676" s="130"/>
      <c r="AS3676" s="132"/>
      <c r="AT3676" s="129"/>
      <c r="AU3676" s="129"/>
      <c r="AV3676" s="129"/>
      <c r="AW3676" s="129"/>
      <c r="AX3676" s="134"/>
      <c r="AY3676" s="2"/>
      <c r="AZ3676" s="2"/>
      <c r="BA3676" s="2"/>
      <c r="BB3676" s="23"/>
      <c r="BC3676" s="24"/>
      <c r="BE3676" s="2"/>
      <c r="BF3676" s="2"/>
      <c r="BG3676" s="2"/>
      <c r="BH3676" s="2"/>
      <c r="BI3676" s="2"/>
      <c r="BJ3676" s="2"/>
      <c r="BK3676" s="2"/>
      <c r="BL3676" s="2"/>
      <c r="BM3676" s="2"/>
      <c r="BN3676" s="2"/>
      <c r="BO3676" s="2"/>
      <c r="BP3676" s="2"/>
      <c r="BQ3676" s="2"/>
      <c r="BR3676" s="2"/>
      <c r="BS3676" s="2"/>
      <c r="BT3676" s="2"/>
      <c r="BU3676" s="2"/>
      <c r="BV3676" s="2"/>
      <c r="BW3676" s="2"/>
      <c r="BX3676" s="2"/>
      <c r="BY3676" s="2"/>
      <c r="BZ3676" s="2"/>
      <c r="CA3676" s="2"/>
      <c r="CB3676" s="2"/>
      <c r="CC3676" s="2"/>
      <c r="CD3676" s="2"/>
      <c r="CE3676" s="2"/>
      <c r="CF3676" s="2"/>
      <c r="CG3676" s="2"/>
      <c r="CH3676" s="2"/>
      <c r="CI3676" s="2"/>
      <c r="CJ3676" s="2"/>
      <c r="CK3676" s="2"/>
      <c r="CL3676" s="2"/>
      <c r="CM3676" s="2"/>
      <c r="CN3676" s="2"/>
      <c r="CO3676" s="2"/>
      <c r="CP3676" s="2"/>
      <c r="CQ3676" s="2"/>
      <c r="CR3676" s="2"/>
      <c r="CS3676" s="2"/>
      <c r="CT3676" s="2"/>
      <c r="CU3676" s="2"/>
      <c r="CV3676" s="2"/>
      <c r="CW3676" s="2"/>
      <c r="CX3676" s="2"/>
      <c r="CY3676" s="2"/>
      <c r="CZ3676" s="2"/>
      <c r="DA3676" s="2"/>
      <c r="DB3676" s="2"/>
      <c r="DC3676" s="2"/>
      <c r="DD3676" s="2"/>
      <c r="DE3676" s="2"/>
      <c r="DF3676" s="2"/>
      <c r="DG3676" s="2"/>
      <c r="DH3676" s="2"/>
      <c r="DI3676" s="2"/>
      <c r="DJ3676" s="2"/>
      <c r="DK3676" s="2"/>
      <c r="DL3676" s="2"/>
      <c r="DM3676" s="2"/>
      <c r="DN3676" s="2"/>
      <c r="DO3676" s="2"/>
      <c r="DP3676" s="2"/>
      <c r="DQ3676" s="2"/>
      <c r="DR3676" s="2"/>
      <c r="DS3676" s="2"/>
      <c r="DT3676" s="2"/>
      <c r="DU3676" s="2"/>
      <c r="DV3676" s="2"/>
      <c r="DW3676" s="2"/>
      <c r="DX3676" s="2"/>
      <c r="DY3676" s="2"/>
      <c r="DZ3676" s="2"/>
      <c r="EA3676" s="2"/>
      <c r="EB3676" s="2"/>
      <c r="EC3676" s="2"/>
      <c r="ED3676" s="2"/>
      <c r="EE3676" s="2"/>
      <c r="EF3676" s="2"/>
      <c r="EG3676" s="2"/>
      <c r="EH3676" s="2"/>
      <c r="EI3676" s="2"/>
      <c r="EJ3676" s="2"/>
      <c r="EK3676" s="2"/>
      <c r="EL3676" s="2"/>
      <c r="EM3676" s="2"/>
      <c r="EN3676" s="2"/>
      <c r="EO3676" s="2"/>
      <c r="EP3676" s="2"/>
      <c r="EQ3676" s="2"/>
      <c r="ER3676" s="2"/>
      <c r="ES3676" s="2"/>
      <c r="ET3676" s="2"/>
      <c r="EU3676" s="2"/>
      <c r="EV3676" s="2"/>
      <c r="EW3676" s="2"/>
      <c r="EX3676" s="2"/>
      <c r="EY3676" s="2"/>
      <c r="EZ3676" s="2"/>
      <c r="FA3676" s="2"/>
      <c r="FB3676" s="2"/>
      <c r="FC3676" s="2"/>
      <c r="FD3676" s="2"/>
      <c r="FE3676" s="2"/>
      <c r="FF3676" s="2"/>
      <c r="FG3676" s="2"/>
      <c r="FH3676" s="2"/>
      <c r="FI3676" s="2"/>
      <c r="FJ3676" s="2"/>
      <c r="FK3676" s="2"/>
      <c r="FL3676" s="2"/>
      <c r="FM3676" s="2"/>
      <c r="FN3676" s="2"/>
      <c r="FO3676" s="2"/>
      <c r="FP3676" s="2"/>
      <c r="FQ3676" s="2"/>
      <c r="FR3676" s="2"/>
      <c r="FS3676" s="2"/>
      <c r="FT3676" s="2"/>
      <c r="FU3676" s="2"/>
      <c r="FV3676" s="2"/>
      <c r="FW3676" s="2"/>
      <c r="FX3676" s="2"/>
      <c r="FY3676" s="2"/>
      <c r="FZ3676" s="2"/>
      <c r="GA3676" s="2"/>
      <c r="GB3676" s="2"/>
      <c r="GC3676" s="2"/>
      <c r="GD3676" s="2"/>
      <c r="GE3676" s="2"/>
      <c r="GF3676" s="2"/>
      <c r="GG3676" s="2"/>
      <c r="GH3676" s="2"/>
      <c r="GI3676" s="2"/>
      <c r="GJ3676" s="2"/>
      <c r="GK3676" s="2"/>
      <c r="GL3676" s="2"/>
      <c r="GM3676" s="2"/>
      <c r="GN3676" s="2"/>
      <c r="GO3676" s="2"/>
      <c r="GP3676" s="2"/>
      <c r="GQ3676" s="2"/>
      <c r="GR3676" s="2"/>
      <c r="GS3676" s="2"/>
      <c r="GT3676" s="2"/>
      <c r="GU3676" s="2"/>
      <c r="GV3676" s="2"/>
      <c r="GW3676" s="2"/>
      <c r="GX3676" s="2"/>
      <c r="GY3676" s="2"/>
      <c r="GZ3676" s="2"/>
      <c r="HA3676" s="2"/>
      <c r="HB3676" s="2"/>
      <c r="HC3676" s="2"/>
      <c r="HD3676" s="2"/>
      <c r="HE3676" s="2"/>
      <c r="HF3676" s="2"/>
      <c r="HG3676" s="2"/>
      <c r="HH3676" s="2"/>
      <c r="HI3676" s="2"/>
      <c r="HJ3676" s="2"/>
      <c r="HK3676" s="2"/>
      <c r="HL3676" s="2"/>
      <c r="HM3676" s="2"/>
      <c r="HN3676" s="2"/>
      <c r="HO3676" s="2"/>
      <c r="HP3676" s="2"/>
      <c r="HQ3676" s="2"/>
      <c r="HR3676" s="2"/>
      <c r="HS3676" s="2"/>
      <c r="HT3676" s="2"/>
      <c r="HU3676" s="2"/>
      <c r="HV3676" s="2"/>
      <c r="HW3676" s="2"/>
      <c r="HX3676" s="2"/>
      <c r="HY3676" s="2"/>
      <c r="HZ3676" s="2"/>
      <c r="IA3676" s="2"/>
      <c r="IB3676" s="2"/>
      <c r="IC3676" s="2"/>
      <c r="ID3676" s="2"/>
      <c r="IE3676" s="2"/>
      <c r="IF3676" s="2"/>
      <c r="IG3676" s="2"/>
      <c r="IH3676" s="2"/>
      <c r="II3676" s="2"/>
      <c r="IJ3676" s="2"/>
      <c r="IK3676" s="2"/>
      <c r="IL3676" s="2"/>
      <c r="IM3676" s="2"/>
      <c r="IN3676" s="2"/>
      <c r="IO3676" s="2"/>
      <c r="IP3676" s="2"/>
      <c r="IQ3676" s="2"/>
    </row>
    <row r="3677" spans="1:251" s="16" customFormat="1" ht="18.75" customHeight="1">
      <c r="A3677" s="8"/>
      <c r="B3677" s="25"/>
      <c r="C3677" s="135" t="s">
        <v>410</v>
      </c>
      <c r="D3677" s="136"/>
      <c r="E3677" s="136"/>
      <c r="F3677" s="136"/>
      <c r="G3677" s="136"/>
      <c r="H3677" s="136"/>
      <c r="I3677" s="136"/>
      <c r="J3677" s="136"/>
      <c r="K3677" s="136"/>
      <c r="L3677" s="136"/>
      <c r="M3677" s="136"/>
      <c r="N3677" s="136"/>
      <c r="O3677" s="136"/>
      <c r="P3677" s="136"/>
      <c r="Q3677" s="136"/>
      <c r="R3677" s="136"/>
      <c r="S3677" s="136"/>
      <c r="T3677" s="136"/>
      <c r="U3677" s="136"/>
      <c r="V3677" s="136"/>
      <c r="W3677" s="136"/>
      <c r="X3677" s="136"/>
      <c r="Y3677" s="136"/>
      <c r="Z3677" s="137"/>
      <c r="AA3677" s="138">
        <v>0</v>
      </c>
      <c r="AB3677" s="139"/>
      <c r="AC3677" s="139"/>
      <c r="AD3677" s="139"/>
      <c r="AE3677" s="139"/>
      <c r="AF3677" s="139"/>
      <c r="AG3677" s="139"/>
      <c r="AH3677" s="139"/>
      <c r="AI3677" s="140"/>
      <c r="AJ3677" s="138">
        <v>9800</v>
      </c>
      <c r="AK3677" s="139"/>
      <c r="AL3677" s="139"/>
      <c r="AM3677" s="139"/>
      <c r="AN3677" s="139"/>
      <c r="AO3677" s="139"/>
      <c r="AP3677" s="139"/>
      <c r="AQ3677" s="139"/>
      <c r="AR3677" s="140"/>
      <c r="AS3677" s="141"/>
      <c r="AT3677" s="142"/>
      <c r="AU3677" s="142"/>
      <c r="AV3677" s="142"/>
      <c r="AW3677" s="142"/>
      <c r="AX3677" s="143"/>
      <c r="AY3677" s="2"/>
      <c r="AZ3677" s="2"/>
      <c r="BA3677" s="2"/>
      <c r="BB3677" s="2"/>
      <c r="BC3677" s="2"/>
      <c r="BD3677" s="2"/>
      <c r="BE3677" s="2"/>
      <c r="BF3677" s="2"/>
      <c r="BG3677" s="2"/>
      <c r="BH3677" s="2"/>
      <c r="BI3677" s="2"/>
      <c r="BJ3677" s="2"/>
      <c r="BK3677" s="2"/>
      <c r="BL3677" s="2"/>
      <c r="BM3677" s="2"/>
      <c r="BN3677" s="2"/>
      <c r="BO3677" s="2"/>
      <c r="BP3677" s="2"/>
      <c r="BQ3677" s="2"/>
      <c r="BR3677" s="2"/>
      <c r="BS3677" s="2"/>
      <c r="BT3677" s="2"/>
      <c r="BU3677" s="2"/>
      <c r="BV3677" s="2"/>
      <c r="BW3677" s="2"/>
      <c r="BX3677" s="2"/>
      <c r="BY3677" s="2"/>
      <c r="BZ3677" s="2"/>
      <c r="CA3677" s="2"/>
      <c r="CB3677" s="2"/>
      <c r="CC3677" s="2"/>
      <c r="CD3677" s="2"/>
      <c r="CE3677" s="2"/>
      <c r="CF3677" s="2"/>
      <c r="CG3677" s="2"/>
      <c r="CH3677" s="2"/>
      <c r="CI3677" s="2"/>
      <c r="CJ3677" s="2"/>
      <c r="CK3677" s="2"/>
      <c r="CL3677" s="2"/>
      <c r="CM3677" s="2"/>
      <c r="CN3677" s="2"/>
      <c r="CO3677" s="2"/>
      <c r="CP3677" s="2"/>
      <c r="CQ3677" s="2"/>
      <c r="CR3677" s="2"/>
      <c r="CS3677" s="2"/>
      <c r="CT3677" s="2"/>
      <c r="CU3677" s="2"/>
      <c r="CV3677" s="2"/>
      <c r="CW3677" s="2"/>
      <c r="CX3677" s="2"/>
      <c r="CY3677" s="2"/>
      <c r="CZ3677" s="2"/>
      <c r="DA3677" s="2"/>
      <c r="DB3677" s="2"/>
      <c r="DC3677" s="2"/>
      <c r="DD3677" s="2"/>
      <c r="DE3677" s="2"/>
      <c r="DF3677" s="2"/>
      <c r="DG3677" s="2"/>
      <c r="DH3677" s="2"/>
      <c r="DI3677" s="2"/>
      <c r="DJ3677" s="2"/>
      <c r="DK3677" s="2"/>
      <c r="DL3677" s="2"/>
      <c r="DM3677" s="2"/>
      <c r="DN3677" s="2"/>
      <c r="DO3677" s="2"/>
      <c r="DP3677" s="2"/>
      <c r="DQ3677" s="2"/>
      <c r="DR3677" s="2"/>
      <c r="DS3677" s="2"/>
      <c r="DT3677" s="2"/>
      <c r="DU3677" s="2"/>
      <c r="DV3677" s="2"/>
      <c r="DW3677" s="2"/>
      <c r="DX3677" s="2"/>
      <c r="DY3677" s="2"/>
      <c r="DZ3677" s="2"/>
      <c r="EA3677" s="2"/>
      <c r="EB3677" s="2"/>
      <c r="EC3677" s="2"/>
      <c r="ED3677" s="2"/>
      <c r="EE3677" s="2"/>
      <c r="EF3677" s="2"/>
      <c r="EG3677" s="2"/>
      <c r="EH3677" s="2"/>
      <c r="EI3677" s="2"/>
      <c r="EJ3677" s="2"/>
      <c r="EK3677" s="2"/>
      <c r="EL3677" s="2"/>
      <c r="EM3677" s="2"/>
      <c r="EN3677" s="2"/>
      <c r="EO3677" s="2"/>
      <c r="EP3677" s="2"/>
      <c r="EQ3677" s="2"/>
      <c r="ER3677" s="2"/>
      <c r="ES3677" s="2"/>
      <c r="ET3677" s="2"/>
      <c r="EU3677" s="2"/>
      <c r="EV3677" s="2"/>
      <c r="EW3677" s="2"/>
      <c r="EX3677" s="2"/>
      <c r="EY3677" s="2"/>
      <c r="EZ3677" s="2"/>
      <c r="FA3677" s="2"/>
      <c r="FB3677" s="2"/>
      <c r="FC3677" s="2"/>
      <c r="FD3677" s="2"/>
      <c r="FE3677" s="2"/>
      <c r="FF3677" s="2"/>
      <c r="FG3677" s="2"/>
      <c r="FH3677" s="2"/>
      <c r="FI3677" s="2"/>
      <c r="FJ3677" s="2"/>
      <c r="FK3677" s="2"/>
      <c r="FL3677" s="2"/>
      <c r="FM3677" s="2"/>
      <c r="FN3677" s="2"/>
      <c r="FO3677" s="2"/>
      <c r="FP3677" s="2"/>
      <c r="FQ3677" s="2"/>
      <c r="FR3677" s="2"/>
      <c r="FS3677" s="2"/>
      <c r="FT3677" s="2"/>
      <c r="FU3677" s="2"/>
      <c r="FV3677" s="2"/>
      <c r="FW3677" s="2"/>
      <c r="FX3677" s="2"/>
      <c r="FY3677" s="2"/>
      <c r="FZ3677" s="2"/>
      <c r="GA3677" s="2"/>
      <c r="GB3677" s="2"/>
      <c r="GC3677" s="2"/>
      <c r="GD3677" s="2"/>
      <c r="GE3677" s="2"/>
      <c r="GF3677" s="2"/>
      <c r="GG3677" s="2"/>
      <c r="GH3677" s="2"/>
      <c r="GI3677" s="2"/>
      <c r="GJ3677" s="2"/>
      <c r="GK3677" s="2"/>
      <c r="GL3677" s="2"/>
      <c r="GM3677" s="2"/>
      <c r="GN3677" s="2"/>
      <c r="GO3677" s="2"/>
      <c r="GP3677" s="2"/>
      <c r="GQ3677" s="2"/>
      <c r="GR3677" s="2"/>
      <c r="GS3677" s="2"/>
      <c r="GT3677" s="2"/>
      <c r="GU3677" s="2"/>
      <c r="GV3677" s="2"/>
      <c r="GW3677" s="2"/>
      <c r="GX3677" s="2"/>
      <c r="GY3677" s="2"/>
      <c r="GZ3677" s="2"/>
      <c r="HA3677" s="2"/>
      <c r="HB3677" s="2"/>
      <c r="HC3677" s="2"/>
      <c r="HD3677" s="2"/>
      <c r="HE3677" s="2"/>
      <c r="HF3677" s="2"/>
      <c r="HG3677" s="2"/>
      <c r="HH3677" s="2"/>
      <c r="HI3677" s="2"/>
      <c r="HJ3677" s="2"/>
      <c r="HK3677" s="2"/>
      <c r="HL3677" s="2"/>
      <c r="HM3677" s="2"/>
      <c r="HN3677" s="2"/>
      <c r="HO3677" s="2"/>
      <c r="HP3677" s="2"/>
      <c r="HQ3677" s="2"/>
      <c r="HR3677" s="2"/>
      <c r="HS3677" s="2"/>
      <c r="HT3677" s="2"/>
      <c r="HU3677" s="2"/>
      <c r="HV3677" s="2"/>
      <c r="HW3677" s="2"/>
      <c r="HX3677" s="2"/>
      <c r="HY3677" s="2"/>
      <c r="HZ3677" s="2"/>
      <c r="IA3677" s="2"/>
      <c r="IB3677" s="2"/>
      <c r="IC3677" s="2"/>
      <c r="ID3677" s="2"/>
      <c r="IE3677" s="2"/>
      <c r="IF3677" s="2"/>
      <c r="IG3677" s="2"/>
      <c r="IH3677" s="2"/>
      <c r="II3677" s="2"/>
      <c r="IJ3677" s="2"/>
      <c r="IK3677" s="2"/>
      <c r="IL3677" s="2"/>
      <c r="IM3677" s="2"/>
      <c r="IN3677" s="2"/>
      <c r="IO3677" s="2"/>
      <c r="IP3677" s="2"/>
      <c r="IQ3677" s="2"/>
    </row>
    <row r="3678" spans="1:251" s="16" customFormat="1" ht="18.75" customHeight="1" thickBot="1">
      <c r="A3678" s="17"/>
      <c r="B3678" s="144" t="s">
        <v>11</v>
      </c>
      <c r="C3678" s="145"/>
      <c r="D3678" s="145"/>
      <c r="E3678" s="145"/>
      <c r="F3678" s="145"/>
      <c r="G3678" s="145"/>
      <c r="H3678" s="145"/>
      <c r="I3678" s="145"/>
      <c r="J3678" s="145"/>
      <c r="K3678" s="145"/>
      <c r="L3678" s="145"/>
      <c r="M3678" s="145"/>
      <c r="N3678" s="145"/>
      <c r="O3678" s="145"/>
      <c r="P3678" s="145"/>
      <c r="Q3678" s="145"/>
      <c r="R3678" s="145"/>
      <c r="S3678" s="145"/>
      <c r="T3678" s="145"/>
      <c r="U3678" s="145"/>
      <c r="V3678" s="145"/>
      <c r="W3678" s="145"/>
      <c r="X3678" s="145"/>
      <c r="Y3678" s="145"/>
      <c r="Z3678" s="146"/>
      <c r="AA3678" s="147">
        <f>SUM($AA$3677:$AA$3677)</f>
        <v>0</v>
      </c>
      <c r="AB3678" s="148"/>
      <c r="AC3678" s="148"/>
      <c r="AD3678" s="148"/>
      <c r="AE3678" s="148"/>
      <c r="AF3678" s="148"/>
      <c r="AG3678" s="148"/>
      <c r="AH3678" s="148"/>
      <c r="AI3678" s="149"/>
      <c r="AJ3678" s="147">
        <f>SUM($AJ$3677:$AJ$3677)</f>
        <v>9800</v>
      </c>
      <c r="AK3678" s="148"/>
      <c r="AL3678" s="148"/>
      <c r="AM3678" s="148"/>
      <c r="AN3678" s="148"/>
      <c r="AO3678" s="148"/>
      <c r="AP3678" s="148"/>
      <c r="AQ3678" s="148"/>
      <c r="AR3678" s="149"/>
      <c r="AS3678" s="150"/>
      <c r="AT3678" s="151"/>
      <c r="AU3678" s="151"/>
      <c r="AV3678" s="151"/>
      <c r="AW3678" s="151"/>
      <c r="AX3678" s="152"/>
      <c r="AY3678" s="2"/>
      <c r="AZ3678" s="2"/>
      <c r="BA3678" s="2"/>
      <c r="BB3678" s="2"/>
      <c r="BC3678" s="2"/>
      <c r="BD3678" s="2"/>
      <c r="BE3678" s="2"/>
      <c r="BF3678" s="2"/>
      <c r="BG3678" s="2"/>
      <c r="BH3678" s="2"/>
      <c r="BI3678" s="2"/>
      <c r="BJ3678" s="2"/>
      <c r="BK3678" s="2"/>
      <c r="BL3678" s="2"/>
      <c r="BM3678" s="2"/>
      <c r="BN3678" s="2"/>
      <c r="BO3678" s="2"/>
      <c r="BP3678" s="2"/>
      <c r="BQ3678" s="2"/>
      <c r="BR3678" s="2"/>
      <c r="BS3678" s="2"/>
      <c r="BT3678" s="2"/>
      <c r="BU3678" s="2"/>
      <c r="BV3678" s="2"/>
      <c r="BW3678" s="2"/>
      <c r="BX3678" s="2"/>
      <c r="BY3678" s="2"/>
      <c r="BZ3678" s="2"/>
      <c r="CA3678" s="2"/>
      <c r="CB3678" s="2"/>
      <c r="CC3678" s="2"/>
      <c r="CD3678" s="2"/>
      <c r="CE3678" s="2"/>
      <c r="CF3678" s="2"/>
      <c r="CG3678" s="2"/>
      <c r="CH3678" s="2"/>
      <c r="CI3678" s="2"/>
      <c r="CJ3678" s="2"/>
      <c r="CK3678" s="2"/>
      <c r="CL3678" s="2"/>
      <c r="CM3678" s="2"/>
      <c r="CN3678" s="2"/>
      <c r="CO3678" s="2"/>
      <c r="CP3678" s="2"/>
      <c r="CQ3678" s="2"/>
      <c r="CR3678" s="2"/>
      <c r="CS3678" s="2"/>
      <c r="CT3678" s="2"/>
      <c r="CU3678" s="2"/>
      <c r="CV3678" s="2"/>
      <c r="CW3678" s="2"/>
      <c r="CX3678" s="2"/>
      <c r="CY3678" s="2"/>
      <c r="CZ3678" s="2"/>
      <c r="DA3678" s="2"/>
      <c r="DB3678" s="2"/>
      <c r="DC3678" s="2"/>
      <c r="DD3678" s="2"/>
      <c r="DE3678" s="2"/>
      <c r="DF3678" s="2"/>
      <c r="DG3678" s="2"/>
      <c r="DH3678" s="2"/>
      <c r="DI3678" s="2"/>
      <c r="DJ3678" s="2"/>
      <c r="DK3678" s="2"/>
      <c r="DL3678" s="2"/>
      <c r="DM3678" s="2"/>
      <c r="DN3678" s="2"/>
      <c r="DO3678" s="2"/>
      <c r="DP3678" s="2"/>
      <c r="DQ3678" s="2"/>
      <c r="DR3678" s="2"/>
      <c r="DS3678" s="2"/>
      <c r="DT3678" s="2"/>
      <c r="DU3678" s="2"/>
      <c r="DV3678" s="2"/>
      <c r="DW3678" s="2"/>
      <c r="DX3678" s="2"/>
      <c r="DY3678" s="2"/>
      <c r="DZ3678" s="2"/>
      <c r="EA3678" s="2"/>
      <c r="EB3678" s="2"/>
      <c r="EC3678" s="2"/>
      <c r="ED3678" s="2"/>
      <c r="EE3678" s="2"/>
      <c r="EF3678" s="2"/>
      <c r="EG3678" s="2"/>
      <c r="EH3678" s="2"/>
      <c r="EI3678" s="2"/>
      <c r="EJ3678" s="2"/>
      <c r="EK3678" s="2"/>
      <c r="EL3678" s="2"/>
      <c r="EM3678" s="2"/>
      <c r="EN3678" s="2"/>
      <c r="EO3678" s="2"/>
      <c r="EP3678" s="2"/>
      <c r="EQ3678" s="2"/>
      <c r="ER3678" s="2"/>
      <c r="ES3678" s="2"/>
      <c r="ET3678" s="2"/>
      <c r="EU3678" s="2"/>
      <c r="EV3678" s="2"/>
      <c r="EW3678" s="2"/>
      <c r="EX3678" s="2"/>
      <c r="EY3678" s="2"/>
      <c r="EZ3678" s="2"/>
      <c r="FA3678" s="2"/>
      <c r="FB3678" s="2"/>
      <c r="FC3678" s="2"/>
      <c r="FD3678" s="2"/>
      <c r="FE3678" s="2"/>
      <c r="FF3678" s="2"/>
      <c r="FG3678" s="2"/>
      <c r="FH3678" s="2"/>
      <c r="FI3678" s="2"/>
      <c r="FJ3678" s="2"/>
      <c r="FK3678" s="2"/>
      <c r="FL3678" s="2"/>
      <c r="FM3678" s="2"/>
      <c r="FN3678" s="2"/>
      <c r="FO3678" s="2"/>
      <c r="FP3678" s="2"/>
      <c r="FQ3678" s="2"/>
      <c r="FR3678" s="2"/>
      <c r="FS3678" s="2"/>
      <c r="FT3678" s="2"/>
      <c r="FU3678" s="2"/>
      <c r="FV3678" s="2"/>
      <c r="FW3678" s="2"/>
      <c r="FX3678" s="2"/>
      <c r="FY3678" s="2"/>
      <c r="FZ3678" s="2"/>
      <c r="GA3678" s="2"/>
      <c r="GB3678" s="2"/>
      <c r="GC3678" s="2"/>
      <c r="GD3678" s="2"/>
      <c r="GE3678" s="2"/>
      <c r="GF3678" s="2"/>
      <c r="GG3678" s="2"/>
      <c r="GH3678" s="2"/>
      <c r="GI3678" s="2"/>
      <c r="GJ3678" s="2"/>
      <c r="GK3678" s="2"/>
      <c r="GL3678" s="2"/>
      <c r="GM3678" s="2"/>
      <c r="GN3678" s="2"/>
      <c r="GO3678" s="2"/>
      <c r="GP3678" s="2"/>
      <c r="GQ3678" s="2"/>
      <c r="GR3678" s="2"/>
      <c r="GS3678" s="2"/>
      <c r="GT3678" s="2"/>
      <c r="GU3678" s="2"/>
      <c r="GV3678" s="2"/>
      <c r="GW3678" s="2"/>
      <c r="GX3678" s="2"/>
      <c r="GY3678" s="2"/>
      <c r="GZ3678" s="2"/>
      <c r="HA3678" s="2"/>
      <c r="HB3678" s="2"/>
      <c r="HC3678" s="2"/>
      <c r="HD3678" s="2"/>
      <c r="HE3678" s="2"/>
      <c r="HF3678" s="2"/>
      <c r="HG3678" s="2"/>
      <c r="HH3678" s="2"/>
      <c r="HI3678" s="2"/>
      <c r="HJ3678" s="2"/>
      <c r="HK3678" s="2"/>
      <c r="HL3678" s="2"/>
      <c r="HM3678" s="2"/>
      <c r="HN3678" s="2"/>
      <c r="HO3678" s="2"/>
      <c r="HP3678" s="2"/>
      <c r="HQ3678" s="2"/>
      <c r="HR3678" s="2"/>
      <c r="HS3678" s="2"/>
      <c r="HT3678" s="2"/>
      <c r="HU3678" s="2"/>
      <c r="HV3678" s="2"/>
      <c r="HW3678" s="2"/>
      <c r="HX3678" s="2"/>
      <c r="HY3678" s="2"/>
      <c r="HZ3678" s="2"/>
      <c r="IA3678" s="2"/>
      <c r="IB3678" s="2"/>
      <c r="IC3678" s="2"/>
      <c r="ID3678" s="2"/>
      <c r="IE3678" s="2"/>
      <c r="IF3678" s="2"/>
      <c r="IG3678" s="2"/>
      <c r="IH3678" s="2"/>
      <c r="II3678" s="2"/>
      <c r="IJ3678" s="2"/>
      <c r="IK3678" s="2"/>
      <c r="IL3678" s="2"/>
      <c r="IM3678" s="2"/>
      <c r="IN3678" s="2"/>
      <c r="IO3678" s="2"/>
      <c r="IP3678" s="2"/>
      <c r="IQ3678" s="2"/>
    </row>
    <row r="3680" spans="1:251" ht="19.2">
      <c r="A3680" s="1" t="s">
        <v>0</v>
      </c>
      <c r="AW3680" s="3"/>
      <c r="AX3680" s="4"/>
      <c r="AY3680" s="3"/>
    </row>
    <row r="3682" spans="1:113" ht="18">
      <c r="B3682" s="115" t="s">
        <v>8</v>
      </c>
      <c r="C3682" s="116"/>
      <c r="D3682" s="116"/>
      <c r="E3682" s="116"/>
      <c r="F3682" s="116"/>
      <c r="G3682" s="116"/>
      <c r="H3682" s="116"/>
      <c r="I3682" s="116"/>
      <c r="J3682" s="116"/>
      <c r="K3682" s="116"/>
      <c r="L3682" s="116"/>
      <c r="M3682" s="116"/>
      <c r="N3682" s="116"/>
      <c r="O3682" s="116"/>
      <c r="P3682" s="116"/>
      <c r="Q3682" s="116"/>
      <c r="R3682" s="116"/>
      <c r="S3682" s="116"/>
      <c r="T3682" s="116"/>
      <c r="U3682" s="116"/>
      <c r="V3682" s="116"/>
      <c r="W3682" s="116"/>
      <c r="X3682" s="116"/>
      <c r="Y3682" s="116"/>
      <c r="Z3682" s="116"/>
      <c r="AA3682" s="116"/>
      <c r="AB3682" s="116"/>
      <c r="AC3682" s="116"/>
      <c r="AD3682" s="116"/>
      <c r="AE3682" s="116"/>
      <c r="AF3682" s="116"/>
      <c r="AG3682" s="116"/>
      <c r="AH3682" s="116"/>
      <c r="AI3682" s="116"/>
      <c r="AJ3682" s="116"/>
      <c r="AK3682" s="116"/>
      <c r="AL3682" s="116"/>
      <c r="AM3682" s="116"/>
      <c r="AN3682" s="116"/>
      <c r="AO3682" s="116"/>
      <c r="AP3682" s="116"/>
      <c r="AQ3682" s="116"/>
      <c r="AR3682" s="116"/>
      <c r="AS3682" s="116"/>
      <c r="AT3682" s="116"/>
      <c r="AU3682" s="116"/>
      <c r="AV3682" s="116"/>
      <c r="AW3682" s="116"/>
      <c r="AX3682" s="116"/>
    </row>
    <row r="3683" spans="1:113">
      <c r="Z3683" s="5"/>
      <c r="AD3683" s="5"/>
      <c r="AE3683" s="5"/>
      <c r="AF3683" s="5"/>
      <c r="AG3683" s="5"/>
      <c r="AH3683" s="5"/>
      <c r="AI3683" s="5"/>
      <c r="AO3683" s="5"/>
    </row>
    <row r="3684" spans="1:113" ht="13.8" thickBot="1">
      <c r="Z3684" s="5"/>
      <c r="AD3684" s="5"/>
      <c r="AE3684" s="5"/>
      <c r="AF3684" s="5"/>
      <c r="AG3684" s="5"/>
      <c r="AH3684" s="5"/>
      <c r="AI3684" s="5"/>
      <c r="AO3684" s="5"/>
      <c r="DI3684" s="6"/>
    </row>
    <row r="3685" spans="1:113" ht="24.75" customHeight="1" thickBot="1">
      <c r="B3685" s="117" t="s">
        <v>1</v>
      </c>
      <c r="C3685" s="118"/>
      <c r="D3685" s="118"/>
      <c r="E3685" s="118"/>
      <c r="F3685" s="118"/>
      <c r="G3685" s="118"/>
      <c r="H3685" s="119" t="s">
        <v>413</v>
      </c>
      <c r="I3685" s="120"/>
      <c r="J3685" s="120"/>
      <c r="K3685" s="120"/>
      <c r="L3685" s="120"/>
      <c r="M3685" s="120"/>
      <c r="N3685" s="120"/>
      <c r="O3685" s="120"/>
      <c r="P3685" s="120"/>
      <c r="Q3685" s="120"/>
      <c r="R3685" s="120"/>
      <c r="S3685" s="120"/>
      <c r="T3685" s="120"/>
      <c r="U3685" s="120"/>
      <c r="V3685" s="120"/>
      <c r="W3685" s="120"/>
      <c r="X3685" s="120"/>
      <c r="Y3685" s="120"/>
      <c r="Z3685" s="120"/>
      <c r="AA3685" s="120"/>
      <c r="AB3685" s="120"/>
      <c r="AC3685" s="120"/>
      <c r="AD3685" s="120"/>
      <c r="AE3685" s="120"/>
      <c r="AF3685" s="120"/>
      <c r="AG3685" s="120"/>
      <c r="AH3685" s="120"/>
      <c r="AI3685" s="120"/>
      <c r="AJ3685" s="120"/>
      <c r="AK3685" s="120"/>
      <c r="AL3685" s="120"/>
      <c r="AM3685" s="120"/>
      <c r="AN3685" s="120"/>
      <c r="AO3685" s="120"/>
      <c r="AP3685" s="120"/>
      <c r="AQ3685" s="120"/>
      <c r="AR3685" s="120"/>
      <c r="AS3685" s="120"/>
      <c r="AT3685" s="120"/>
      <c r="AU3685" s="120"/>
      <c r="AV3685" s="120"/>
      <c r="AW3685" s="120"/>
      <c r="AX3685" s="121"/>
      <c r="DI3685" s="6"/>
    </row>
    <row r="3686" spans="1:113" ht="14.4">
      <c r="B3686" s="7"/>
      <c r="C3686" s="7"/>
      <c r="D3686" s="7"/>
      <c r="E3686" s="7"/>
      <c r="F3686" s="7"/>
      <c r="G3686" s="7"/>
      <c r="H3686" s="8"/>
      <c r="I3686" s="8"/>
      <c r="J3686" s="8"/>
      <c r="K3686" s="8"/>
      <c r="L3686" s="9"/>
      <c r="M3686" s="9"/>
      <c r="N3686" s="9"/>
      <c r="O3686" s="9"/>
      <c r="P3686" s="8"/>
      <c r="Q3686" s="8"/>
      <c r="R3686" s="8"/>
      <c r="S3686" s="8"/>
      <c r="T3686" s="8"/>
      <c r="U3686" s="8"/>
      <c r="V3686" s="10"/>
      <c r="W3686" s="10"/>
      <c r="X3686" s="10"/>
      <c r="Y3686" s="10"/>
      <c r="Z3686" s="10"/>
      <c r="AA3686" s="10"/>
      <c r="AB3686" s="10"/>
      <c r="AC3686" s="10"/>
      <c r="AD3686" s="10"/>
      <c r="AE3686" s="10"/>
      <c r="AF3686" s="10"/>
      <c r="AG3686" s="10"/>
      <c r="AH3686" s="10"/>
      <c r="AI3686" s="10"/>
      <c r="AJ3686" s="10"/>
      <c r="AK3686" s="10"/>
      <c r="AL3686" s="10"/>
      <c r="AM3686" s="10"/>
      <c r="AN3686" s="10"/>
      <c r="AO3686" s="10"/>
      <c r="AP3686" s="10"/>
      <c r="AQ3686" s="10"/>
      <c r="AR3686" s="10"/>
      <c r="AS3686" s="10"/>
      <c r="AT3686" s="10"/>
      <c r="AU3686" s="10"/>
      <c r="AV3686" s="10"/>
      <c r="AW3686" s="10"/>
      <c r="AX3686" s="10"/>
      <c r="DI3686" s="6"/>
    </row>
    <row r="3687" spans="1:113" ht="15" thickBot="1">
      <c r="A3687" s="11"/>
      <c r="B3687" s="10" t="s">
        <v>2</v>
      </c>
      <c r="C3687" s="8"/>
      <c r="D3687" s="8"/>
      <c r="E3687" s="8"/>
      <c r="F3687" s="8"/>
      <c r="G3687" s="8"/>
      <c r="H3687" s="8"/>
      <c r="I3687" s="8"/>
      <c r="J3687" s="8"/>
      <c r="K3687" s="8"/>
      <c r="L3687" s="9"/>
      <c r="M3687" s="9"/>
      <c r="N3687" s="9"/>
      <c r="O3687" s="9"/>
      <c r="P3687" s="8"/>
      <c r="Q3687" s="8"/>
      <c r="R3687" s="8"/>
      <c r="S3687" s="8"/>
      <c r="T3687" s="8"/>
      <c r="U3687" s="8"/>
      <c r="V3687" s="10"/>
      <c r="W3687" s="10"/>
      <c r="X3687" s="10"/>
      <c r="Y3687" s="10"/>
      <c r="Z3687" s="10"/>
      <c r="AA3687" s="10"/>
      <c r="AB3687" s="10"/>
      <c r="AC3687" s="10"/>
      <c r="AD3687" s="10"/>
      <c r="AE3687" s="10"/>
      <c r="AF3687" s="10"/>
      <c r="AG3687" s="10"/>
      <c r="AH3687" s="10"/>
      <c r="AI3687" s="10"/>
      <c r="AJ3687" s="10"/>
      <c r="AK3687" s="10"/>
      <c r="AL3687" s="10"/>
      <c r="AM3687" s="10"/>
      <c r="AN3687" s="10"/>
      <c r="AO3687" s="10"/>
      <c r="AP3687" s="10"/>
      <c r="AQ3687" s="10"/>
      <c r="AR3687" s="10"/>
      <c r="AS3687" s="10"/>
      <c r="AT3687" s="10"/>
      <c r="AU3687" s="10"/>
      <c r="AV3687" s="10"/>
      <c r="AW3687" s="10"/>
      <c r="AX3687" s="10"/>
      <c r="DI3687" s="6"/>
    </row>
    <row r="3688" spans="1:113" ht="14.4">
      <c r="A3688" s="8"/>
      <c r="B3688" s="12"/>
      <c r="C3688" s="7"/>
      <c r="D3688" s="7"/>
      <c r="E3688" s="7"/>
      <c r="F3688" s="7"/>
      <c r="G3688" s="7"/>
      <c r="H3688" s="7"/>
      <c r="I3688" s="7"/>
      <c r="J3688" s="7"/>
      <c r="K3688" s="7"/>
      <c r="L3688" s="13"/>
      <c r="M3688" s="13"/>
      <c r="N3688" s="13"/>
      <c r="O3688" s="13"/>
      <c r="P3688" s="7"/>
      <c r="Q3688" s="7"/>
      <c r="R3688" s="7"/>
      <c r="S3688" s="7"/>
      <c r="T3688" s="7"/>
      <c r="U3688" s="7"/>
      <c r="V3688" s="14"/>
      <c r="W3688" s="14"/>
      <c r="X3688" s="14"/>
      <c r="Y3688" s="14"/>
      <c r="Z3688" s="14"/>
      <c r="AA3688" s="14"/>
      <c r="AB3688" s="14"/>
      <c r="AC3688" s="14"/>
      <c r="AD3688" s="14"/>
      <c r="AE3688" s="14"/>
      <c r="AF3688" s="14"/>
      <c r="AG3688" s="14"/>
      <c r="AH3688" s="14"/>
      <c r="AI3688" s="14"/>
      <c r="AJ3688" s="14"/>
      <c r="AK3688" s="14"/>
      <c r="AL3688" s="14"/>
      <c r="AM3688" s="14"/>
      <c r="AN3688" s="14"/>
      <c r="AO3688" s="14"/>
      <c r="AP3688" s="14"/>
      <c r="AQ3688" s="14"/>
      <c r="AR3688" s="14"/>
      <c r="AS3688" s="14"/>
      <c r="AT3688" s="14"/>
      <c r="AU3688" s="14"/>
      <c r="AV3688" s="14"/>
      <c r="AW3688" s="14"/>
      <c r="AX3688" s="15"/>
    </row>
    <row r="3689" spans="1:113" ht="12" customHeight="1">
      <c r="A3689" s="8"/>
      <c r="B3689" s="122" t="s">
        <v>414</v>
      </c>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4"/>
    </row>
    <row r="3690" spans="1:113" ht="12" customHeight="1">
      <c r="A3690" s="8"/>
      <c r="B3690" s="122"/>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4"/>
      <c r="BC3690" s="16"/>
    </row>
    <row r="3691" spans="1:113" ht="12" customHeight="1">
      <c r="A3691" s="8"/>
      <c r="B3691" s="122"/>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4"/>
    </row>
    <row r="3692" spans="1:113" ht="12" customHeight="1">
      <c r="A3692" s="8"/>
      <c r="B3692" s="122"/>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4"/>
    </row>
    <row r="3693" spans="1:113" ht="12" customHeight="1">
      <c r="A3693" s="8"/>
      <c r="B3693" s="122"/>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4"/>
    </row>
    <row r="3694" spans="1:113" ht="15" thickBot="1">
      <c r="A3694" s="17"/>
      <c r="B3694" s="18"/>
      <c r="C3694" s="19"/>
      <c r="D3694" s="19"/>
      <c r="E3694" s="19"/>
      <c r="F3694" s="19"/>
      <c r="G3694" s="19"/>
      <c r="H3694" s="19"/>
      <c r="I3694" s="19"/>
      <c r="J3694" s="19"/>
      <c r="K3694" s="19"/>
      <c r="L3694" s="19"/>
      <c r="M3694" s="19"/>
      <c r="N3694" s="19"/>
      <c r="O3694" s="19"/>
      <c r="P3694" s="19"/>
      <c r="Q3694" s="19"/>
      <c r="R3694" s="19"/>
      <c r="S3694" s="19"/>
      <c r="T3694" s="19"/>
      <c r="U3694" s="19"/>
      <c r="V3694" s="19"/>
      <c r="W3694" s="19"/>
      <c r="X3694" s="19"/>
      <c r="Y3694" s="19"/>
      <c r="Z3694" s="19"/>
      <c r="AA3694" s="19"/>
      <c r="AB3694" s="19"/>
      <c r="AC3694" s="19"/>
      <c r="AD3694" s="19"/>
      <c r="AE3694" s="19"/>
      <c r="AF3694" s="19"/>
      <c r="AG3694" s="19"/>
      <c r="AH3694" s="19"/>
      <c r="AI3694" s="19"/>
      <c r="AJ3694" s="19"/>
      <c r="AK3694" s="19"/>
      <c r="AL3694" s="19"/>
      <c r="AM3694" s="19"/>
      <c r="AN3694" s="19"/>
      <c r="AO3694" s="19"/>
      <c r="AP3694" s="19"/>
      <c r="AQ3694" s="19"/>
      <c r="AR3694" s="19"/>
      <c r="AS3694" s="19"/>
      <c r="AT3694" s="19"/>
      <c r="AU3694" s="19"/>
      <c r="AV3694" s="19"/>
      <c r="AW3694" s="19"/>
      <c r="AX3694" s="20"/>
    </row>
    <row r="3695" spans="1:113">
      <c r="B3695" s="21"/>
    </row>
    <row r="3696" spans="1:113" ht="15" thickBot="1">
      <c r="A3696" s="11"/>
      <c r="B3696" s="10" t="s">
        <v>3</v>
      </c>
      <c r="C3696" s="8"/>
      <c r="D3696" s="8"/>
      <c r="E3696" s="8"/>
      <c r="F3696" s="8"/>
      <c r="G3696" s="8"/>
      <c r="H3696" s="8"/>
      <c r="I3696" s="8"/>
      <c r="J3696" s="8"/>
      <c r="K3696" s="8"/>
      <c r="L3696" s="9"/>
      <c r="M3696" s="9"/>
      <c r="N3696" s="9"/>
      <c r="O3696" s="9"/>
      <c r="P3696" s="8"/>
      <c r="Q3696" s="8"/>
      <c r="R3696" s="8"/>
      <c r="S3696" s="8"/>
      <c r="T3696" s="8"/>
      <c r="U3696" s="8"/>
      <c r="V3696" s="10"/>
      <c r="W3696" s="10"/>
      <c r="X3696" s="10"/>
      <c r="Y3696" s="10"/>
      <c r="Z3696" s="10"/>
      <c r="AA3696" s="10"/>
      <c r="AB3696" s="10"/>
      <c r="AC3696" s="10"/>
      <c r="AD3696" s="10"/>
      <c r="AE3696" s="10"/>
      <c r="AF3696" s="10"/>
      <c r="AG3696" s="10"/>
      <c r="AH3696" s="10"/>
      <c r="AI3696" s="10"/>
      <c r="AJ3696" s="10"/>
      <c r="AK3696" s="10"/>
      <c r="AL3696" s="10"/>
      <c r="AM3696" s="10"/>
      <c r="AN3696" s="10"/>
      <c r="AO3696" s="10"/>
      <c r="AP3696" s="10"/>
      <c r="AQ3696" s="10"/>
      <c r="AR3696" s="10"/>
      <c r="AS3696" s="10"/>
      <c r="AT3696" s="10"/>
      <c r="AU3696" s="10"/>
      <c r="AV3696" s="10"/>
      <c r="AW3696" s="10"/>
      <c r="AX3696" s="10"/>
      <c r="DI3696" s="6"/>
    </row>
    <row r="3697" spans="1:251" ht="14.4">
      <c r="A3697" s="8"/>
      <c r="B3697" s="12"/>
      <c r="C3697" s="7"/>
      <c r="D3697" s="7"/>
      <c r="E3697" s="7"/>
      <c r="F3697" s="7"/>
      <c r="G3697" s="7"/>
      <c r="H3697" s="7"/>
      <c r="I3697" s="7"/>
      <c r="J3697" s="7"/>
      <c r="K3697" s="7"/>
      <c r="L3697" s="13"/>
      <c r="M3697" s="13"/>
      <c r="N3697" s="13"/>
      <c r="O3697" s="13"/>
      <c r="P3697" s="7"/>
      <c r="Q3697" s="7"/>
      <c r="R3697" s="7"/>
      <c r="S3697" s="7"/>
      <c r="T3697" s="7"/>
      <c r="U3697" s="7"/>
      <c r="V3697" s="14"/>
      <c r="W3697" s="14"/>
      <c r="X3697" s="14"/>
      <c r="Y3697" s="14"/>
      <c r="Z3697" s="14"/>
      <c r="AA3697" s="14"/>
      <c r="AB3697" s="14"/>
      <c r="AC3697" s="14"/>
      <c r="AD3697" s="14"/>
      <c r="AE3697" s="14"/>
      <c r="AF3697" s="14"/>
      <c r="AG3697" s="14"/>
      <c r="AH3697" s="14"/>
      <c r="AI3697" s="14"/>
      <c r="AJ3697" s="14"/>
      <c r="AK3697" s="14"/>
      <c r="AL3697" s="14"/>
      <c r="AM3697" s="14"/>
      <c r="AN3697" s="14"/>
      <c r="AO3697" s="14"/>
      <c r="AP3697" s="14"/>
      <c r="AQ3697" s="14"/>
      <c r="AR3697" s="14"/>
      <c r="AS3697" s="14"/>
      <c r="AT3697" s="14"/>
      <c r="AU3697" s="14"/>
      <c r="AV3697" s="14"/>
      <c r="AW3697" s="14"/>
      <c r="AX3697" s="15"/>
    </row>
    <row r="3698" spans="1:251" ht="12" customHeight="1">
      <c r="A3698" s="8"/>
      <c r="B3698" s="122" t="s">
        <v>815</v>
      </c>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4"/>
    </row>
    <row r="3699" spans="1:251" ht="12" customHeight="1">
      <c r="A3699" s="8"/>
      <c r="B3699" s="122"/>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4"/>
      <c r="BC3699" s="16"/>
    </row>
    <row r="3700" spans="1:251" ht="12" customHeight="1">
      <c r="A3700" s="8"/>
      <c r="B3700" s="122"/>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4"/>
    </row>
    <row r="3701" spans="1:251" ht="12" customHeight="1">
      <c r="A3701" s="8"/>
      <c r="B3701" s="122"/>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4"/>
    </row>
    <row r="3702" spans="1:251" ht="12" customHeight="1">
      <c r="A3702" s="8"/>
      <c r="B3702" s="122"/>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4"/>
    </row>
    <row r="3703" spans="1:251" ht="15" thickBot="1">
      <c r="A3703" s="17"/>
      <c r="B3703" s="18"/>
      <c r="C3703" s="19"/>
      <c r="D3703" s="19"/>
      <c r="E3703" s="19"/>
      <c r="F3703" s="19"/>
      <c r="G3703" s="19"/>
      <c r="H3703" s="19"/>
      <c r="I3703" s="19"/>
      <c r="J3703" s="19"/>
      <c r="K3703" s="19"/>
      <c r="L3703" s="19"/>
      <c r="M3703" s="19"/>
      <c r="N3703" s="19"/>
      <c r="O3703" s="19"/>
      <c r="P3703" s="19"/>
      <c r="Q3703" s="19"/>
      <c r="R3703" s="19"/>
      <c r="S3703" s="19"/>
      <c r="T3703" s="19"/>
      <c r="U3703" s="19"/>
      <c r="V3703" s="19"/>
      <c r="W3703" s="19"/>
      <c r="X3703" s="19"/>
      <c r="Y3703" s="19"/>
      <c r="Z3703" s="19"/>
      <c r="AA3703" s="19"/>
      <c r="AB3703" s="19"/>
      <c r="AC3703" s="19"/>
      <c r="AD3703" s="19"/>
      <c r="AE3703" s="19"/>
      <c r="AF3703" s="19"/>
      <c r="AG3703" s="19"/>
      <c r="AH3703" s="19"/>
      <c r="AI3703" s="19"/>
      <c r="AJ3703" s="19"/>
      <c r="AK3703" s="19"/>
      <c r="AL3703" s="19"/>
      <c r="AM3703" s="19"/>
      <c r="AN3703" s="19"/>
      <c r="AO3703" s="19"/>
      <c r="AP3703" s="19"/>
      <c r="AQ3703" s="19"/>
      <c r="AR3703" s="19"/>
      <c r="AS3703" s="19"/>
      <c r="AT3703" s="19"/>
      <c r="AU3703" s="19"/>
      <c r="AV3703" s="19"/>
      <c r="AW3703" s="19"/>
      <c r="AX3703" s="20"/>
    </row>
    <row r="3704" spans="1:251">
      <c r="B3704" s="21"/>
    </row>
    <row r="3705" spans="1:251" ht="14.4">
      <c r="B3705" s="10" t="s">
        <v>4</v>
      </c>
      <c r="C3705" s="8"/>
      <c r="D3705" s="8"/>
      <c r="E3705" s="8"/>
      <c r="F3705" s="8"/>
      <c r="G3705" s="8"/>
      <c r="H3705" s="8"/>
      <c r="I3705" s="8"/>
      <c r="J3705" s="8"/>
      <c r="K3705" s="8"/>
      <c r="L3705" s="9"/>
      <c r="M3705" s="9"/>
      <c r="N3705" s="9"/>
      <c r="O3705" s="9"/>
      <c r="P3705" s="8"/>
      <c r="Q3705" s="8"/>
      <c r="R3705" s="8"/>
      <c r="S3705" s="8"/>
      <c r="T3705" s="8"/>
      <c r="U3705" s="8"/>
      <c r="V3705" s="10"/>
      <c r="W3705" s="10"/>
      <c r="X3705" s="10"/>
      <c r="Y3705" s="10"/>
      <c r="Z3705" s="10"/>
      <c r="AA3705" s="10"/>
      <c r="AB3705" s="10"/>
      <c r="AC3705" s="10"/>
      <c r="AD3705" s="10"/>
      <c r="AE3705" s="10"/>
      <c r="AF3705" s="10"/>
      <c r="AG3705" s="10"/>
      <c r="AH3705" s="10"/>
      <c r="AI3705" s="10"/>
      <c r="AJ3705" s="10"/>
      <c r="AK3705" s="10"/>
      <c r="AL3705" s="10"/>
      <c r="AM3705" s="10"/>
      <c r="AN3705" s="10"/>
      <c r="AO3705" s="10"/>
      <c r="AP3705" s="10"/>
      <c r="AQ3705" s="10"/>
      <c r="AR3705" s="10"/>
      <c r="AS3705" s="10"/>
      <c r="AT3705" s="10"/>
      <c r="AU3705" s="10"/>
      <c r="AV3705" s="10"/>
      <c r="AW3705" s="10"/>
      <c r="AX3705" s="10"/>
    </row>
    <row r="3706" spans="1:251" ht="15" thickBot="1">
      <c r="B3706" s="8"/>
      <c r="C3706" s="8"/>
      <c r="D3706" s="8"/>
      <c r="E3706" s="8"/>
      <c r="F3706" s="8"/>
      <c r="G3706" s="8"/>
      <c r="H3706" s="8"/>
      <c r="I3706" s="8"/>
      <c r="J3706" s="8"/>
      <c r="K3706" s="8"/>
      <c r="L3706" s="9"/>
      <c r="M3706" s="9"/>
      <c r="N3706" s="9"/>
      <c r="O3706" s="9"/>
      <c r="P3706" s="8"/>
      <c r="Q3706" s="8"/>
      <c r="R3706" s="8"/>
      <c r="S3706" s="8"/>
      <c r="T3706" s="8"/>
      <c r="U3706" s="8"/>
      <c r="V3706" s="10"/>
      <c r="W3706" s="10"/>
      <c r="X3706" s="10"/>
      <c r="Y3706" s="10"/>
      <c r="Z3706" s="10"/>
      <c r="AA3706" s="10"/>
      <c r="AB3706" s="10"/>
      <c r="AC3706" s="10"/>
      <c r="AD3706" s="10"/>
      <c r="AE3706" s="10"/>
      <c r="AF3706" s="10"/>
      <c r="AG3706" s="10"/>
      <c r="AH3706" s="10"/>
      <c r="AI3706" s="10"/>
      <c r="AJ3706" s="10"/>
      <c r="AK3706" s="10"/>
      <c r="AL3706" s="10"/>
      <c r="AM3706" s="10"/>
      <c r="AN3706" s="10"/>
      <c r="AO3706" s="10"/>
      <c r="AP3706" s="10"/>
      <c r="AQ3706" s="10"/>
      <c r="AR3706" s="10"/>
      <c r="AS3706" s="10"/>
      <c r="AT3706" s="10"/>
      <c r="AU3706" s="10"/>
      <c r="AV3706" s="10"/>
      <c r="AW3706" s="10"/>
      <c r="AX3706" s="22" t="s">
        <v>5</v>
      </c>
    </row>
    <row r="3707" spans="1:251" s="16" customFormat="1" ht="13.5" customHeight="1">
      <c r="A3707" s="8"/>
      <c r="B3707" s="125" t="s">
        <v>6</v>
      </c>
      <c r="C3707" s="126"/>
      <c r="D3707" s="126"/>
      <c r="E3707" s="126"/>
      <c r="F3707" s="126"/>
      <c r="G3707" s="126"/>
      <c r="H3707" s="126"/>
      <c r="I3707" s="126"/>
      <c r="J3707" s="126"/>
      <c r="K3707" s="126"/>
      <c r="L3707" s="126"/>
      <c r="M3707" s="126"/>
      <c r="N3707" s="126"/>
      <c r="O3707" s="126"/>
      <c r="P3707" s="126"/>
      <c r="Q3707" s="126"/>
      <c r="R3707" s="126"/>
      <c r="S3707" s="126"/>
      <c r="T3707" s="126"/>
      <c r="U3707" s="126"/>
      <c r="V3707" s="126"/>
      <c r="W3707" s="126"/>
      <c r="X3707" s="126"/>
      <c r="Y3707" s="126"/>
      <c r="Z3707" s="127"/>
      <c r="AA3707" s="131" t="s">
        <v>9</v>
      </c>
      <c r="AB3707" s="126"/>
      <c r="AC3707" s="126"/>
      <c r="AD3707" s="126"/>
      <c r="AE3707" s="126"/>
      <c r="AF3707" s="126"/>
      <c r="AG3707" s="126"/>
      <c r="AH3707" s="126"/>
      <c r="AI3707" s="127"/>
      <c r="AJ3707" s="131" t="s">
        <v>10</v>
      </c>
      <c r="AK3707" s="126"/>
      <c r="AL3707" s="126"/>
      <c r="AM3707" s="126"/>
      <c r="AN3707" s="126"/>
      <c r="AO3707" s="126"/>
      <c r="AP3707" s="126"/>
      <c r="AQ3707" s="126"/>
      <c r="AR3707" s="127"/>
      <c r="AS3707" s="131" t="s">
        <v>7</v>
      </c>
      <c r="AT3707" s="126"/>
      <c r="AU3707" s="126"/>
      <c r="AV3707" s="126"/>
      <c r="AW3707" s="126"/>
      <c r="AX3707" s="133"/>
      <c r="AY3707" s="2"/>
      <c r="AZ3707" s="2"/>
      <c r="BA3707" s="2"/>
      <c r="BB3707" s="2"/>
      <c r="BC3707" s="2"/>
      <c r="BD3707" s="2"/>
      <c r="BE3707" s="2"/>
      <c r="BF3707" s="2"/>
      <c r="BG3707" s="2"/>
      <c r="BH3707" s="2"/>
      <c r="BI3707" s="2"/>
      <c r="BJ3707" s="2"/>
      <c r="BK3707" s="2"/>
      <c r="BL3707" s="2"/>
      <c r="BM3707" s="2"/>
      <c r="BN3707" s="2"/>
      <c r="BO3707" s="2"/>
      <c r="BP3707" s="2"/>
      <c r="BQ3707" s="2"/>
      <c r="BR3707" s="2"/>
      <c r="BS3707" s="2"/>
      <c r="BT3707" s="2"/>
      <c r="BU3707" s="2"/>
      <c r="BV3707" s="2"/>
      <c r="BW3707" s="2"/>
      <c r="BX3707" s="2"/>
      <c r="BY3707" s="2"/>
      <c r="BZ3707" s="2"/>
      <c r="CA3707" s="2"/>
      <c r="CB3707" s="2"/>
      <c r="CC3707" s="2"/>
      <c r="CD3707" s="2"/>
      <c r="CE3707" s="2"/>
      <c r="CF3707" s="2"/>
      <c r="CG3707" s="2"/>
      <c r="CH3707" s="2"/>
      <c r="CI3707" s="2"/>
      <c r="CJ3707" s="2"/>
      <c r="CK3707" s="2"/>
      <c r="CL3707" s="2"/>
      <c r="CM3707" s="2"/>
      <c r="CN3707" s="2"/>
      <c r="CO3707" s="2"/>
      <c r="CP3707" s="2"/>
      <c r="CQ3707" s="2"/>
      <c r="CR3707" s="2"/>
      <c r="CS3707" s="2"/>
      <c r="CT3707" s="2"/>
      <c r="CU3707" s="2"/>
      <c r="CV3707" s="2"/>
      <c r="CW3707" s="2"/>
      <c r="CX3707" s="2"/>
      <c r="CY3707" s="2"/>
      <c r="CZ3707" s="2"/>
      <c r="DA3707" s="2"/>
      <c r="DB3707" s="2"/>
      <c r="DC3707" s="2"/>
      <c r="DD3707" s="2"/>
      <c r="DE3707" s="2"/>
      <c r="DF3707" s="2"/>
      <c r="DG3707" s="2"/>
      <c r="DH3707" s="2"/>
      <c r="DI3707" s="2"/>
      <c r="DJ3707" s="2"/>
      <c r="DK3707" s="2"/>
      <c r="DL3707" s="2"/>
      <c r="DM3707" s="2"/>
      <c r="DN3707" s="2"/>
      <c r="DO3707" s="2"/>
      <c r="DP3707" s="2"/>
      <c r="DQ3707" s="2"/>
      <c r="DR3707" s="2"/>
      <c r="DS3707" s="2"/>
      <c r="DT3707" s="2"/>
      <c r="DU3707" s="2"/>
      <c r="DV3707" s="2"/>
      <c r="DW3707" s="2"/>
      <c r="DX3707" s="2"/>
      <c r="DY3707" s="2"/>
      <c r="DZ3707" s="2"/>
      <c r="EA3707" s="2"/>
      <c r="EB3707" s="2"/>
      <c r="EC3707" s="2"/>
      <c r="ED3707" s="2"/>
      <c r="EE3707" s="2"/>
      <c r="EF3707" s="2"/>
      <c r="EG3707" s="2"/>
      <c r="EH3707" s="2"/>
      <c r="EI3707" s="2"/>
      <c r="EJ3707" s="2"/>
      <c r="EK3707" s="2"/>
      <c r="EL3707" s="2"/>
      <c r="EM3707" s="2"/>
      <c r="EN3707" s="2"/>
      <c r="EO3707" s="2"/>
      <c r="EP3707" s="2"/>
      <c r="EQ3707" s="2"/>
      <c r="ER3707" s="2"/>
      <c r="ES3707" s="2"/>
      <c r="ET3707" s="2"/>
      <c r="EU3707" s="2"/>
      <c r="EV3707" s="2"/>
      <c r="EW3707" s="2"/>
      <c r="EX3707" s="2"/>
      <c r="EY3707" s="2"/>
      <c r="EZ3707" s="2"/>
      <c r="FA3707" s="2"/>
      <c r="FB3707" s="2"/>
      <c r="FC3707" s="2"/>
      <c r="FD3707" s="2"/>
      <c r="FE3707" s="2"/>
      <c r="FF3707" s="2"/>
      <c r="FG3707" s="2"/>
      <c r="FH3707" s="2"/>
      <c r="FI3707" s="2"/>
      <c r="FJ3707" s="2"/>
      <c r="FK3707" s="2"/>
      <c r="FL3707" s="2"/>
      <c r="FM3707" s="2"/>
      <c r="FN3707" s="2"/>
      <c r="FO3707" s="2"/>
      <c r="FP3707" s="2"/>
      <c r="FQ3707" s="2"/>
      <c r="FR3707" s="2"/>
      <c r="FS3707" s="2"/>
      <c r="FT3707" s="2"/>
      <c r="FU3707" s="2"/>
      <c r="FV3707" s="2"/>
      <c r="FW3707" s="2"/>
      <c r="FX3707" s="2"/>
      <c r="FY3707" s="2"/>
      <c r="FZ3707" s="2"/>
      <c r="GA3707" s="2"/>
      <c r="GB3707" s="2"/>
      <c r="GC3707" s="2"/>
      <c r="GD3707" s="2"/>
      <c r="GE3707" s="2"/>
      <c r="GF3707" s="2"/>
      <c r="GG3707" s="2"/>
      <c r="GH3707" s="2"/>
      <c r="GI3707" s="2"/>
      <c r="GJ3707" s="2"/>
      <c r="GK3707" s="2"/>
      <c r="GL3707" s="2"/>
      <c r="GM3707" s="2"/>
      <c r="GN3707" s="2"/>
      <c r="GO3707" s="2"/>
      <c r="GP3707" s="2"/>
      <c r="GQ3707" s="2"/>
      <c r="GR3707" s="2"/>
      <c r="GS3707" s="2"/>
      <c r="GT3707" s="2"/>
      <c r="GU3707" s="2"/>
      <c r="GV3707" s="2"/>
      <c r="GW3707" s="2"/>
      <c r="GX3707" s="2"/>
      <c r="GY3707" s="2"/>
      <c r="GZ3707" s="2"/>
      <c r="HA3707" s="2"/>
      <c r="HB3707" s="2"/>
      <c r="HC3707" s="2"/>
      <c r="HD3707" s="2"/>
      <c r="HE3707" s="2"/>
      <c r="HF3707" s="2"/>
      <c r="HG3707" s="2"/>
      <c r="HH3707" s="2"/>
      <c r="HI3707" s="2"/>
      <c r="HJ3707" s="2"/>
      <c r="HK3707" s="2"/>
      <c r="HL3707" s="2"/>
      <c r="HM3707" s="2"/>
      <c r="HN3707" s="2"/>
      <c r="HO3707" s="2"/>
      <c r="HP3707" s="2"/>
      <c r="HQ3707" s="2"/>
      <c r="HR3707" s="2"/>
      <c r="HS3707" s="2"/>
      <c r="HT3707" s="2"/>
      <c r="HU3707" s="2"/>
      <c r="HV3707" s="2"/>
      <c r="HW3707" s="2"/>
      <c r="HX3707" s="2"/>
      <c r="HY3707" s="2"/>
      <c r="HZ3707" s="2"/>
      <c r="IA3707" s="2"/>
      <c r="IB3707" s="2"/>
      <c r="IC3707" s="2"/>
      <c r="ID3707" s="2"/>
      <c r="IE3707" s="2"/>
      <c r="IF3707" s="2"/>
      <c r="IG3707" s="2"/>
      <c r="IH3707" s="2"/>
      <c r="II3707" s="2"/>
      <c r="IJ3707" s="2"/>
      <c r="IK3707" s="2"/>
      <c r="IL3707" s="2"/>
      <c r="IM3707" s="2"/>
      <c r="IN3707" s="2"/>
      <c r="IO3707" s="2"/>
      <c r="IP3707" s="2"/>
      <c r="IQ3707" s="2"/>
    </row>
    <row r="3708" spans="1:251" s="16" customFormat="1">
      <c r="A3708" s="8"/>
      <c r="B3708" s="128"/>
      <c r="C3708" s="129"/>
      <c r="D3708" s="129"/>
      <c r="E3708" s="129"/>
      <c r="F3708" s="129"/>
      <c r="G3708" s="129"/>
      <c r="H3708" s="129"/>
      <c r="I3708" s="129"/>
      <c r="J3708" s="129"/>
      <c r="K3708" s="129"/>
      <c r="L3708" s="129"/>
      <c r="M3708" s="129"/>
      <c r="N3708" s="129"/>
      <c r="O3708" s="129"/>
      <c r="P3708" s="129"/>
      <c r="Q3708" s="129"/>
      <c r="R3708" s="129"/>
      <c r="S3708" s="129"/>
      <c r="T3708" s="129"/>
      <c r="U3708" s="129"/>
      <c r="V3708" s="129"/>
      <c r="W3708" s="129"/>
      <c r="X3708" s="129"/>
      <c r="Y3708" s="129"/>
      <c r="Z3708" s="130"/>
      <c r="AA3708" s="132"/>
      <c r="AB3708" s="129"/>
      <c r="AC3708" s="129"/>
      <c r="AD3708" s="129"/>
      <c r="AE3708" s="129"/>
      <c r="AF3708" s="129"/>
      <c r="AG3708" s="129"/>
      <c r="AH3708" s="129"/>
      <c r="AI3708" s="130"/>
      <c r="AJ3708" s="132"/>
      <c r="AK3708" s="129"/>
      <c r="AL3708" s="129"/>
      <c r="AM3708" s="129"/>
      <c r="AN3708" s="129"/>
      <c r="AO3708" s="129"/>
      <c r="AP3708" s="129"/>
      <c r="AQ3708" s="129"/>
      <c r="AR3708" s="130"/>
      <c r="AS3708" s="132"/>
      <c r="AT3708" s="129"/>
      <c r="AU3708" s="129"/>
      <c r="AV3708" s="129"/>
      <c r="AW3708" s="129"/>
      <c r="AX3708" s="134"/>
      <c r="AY3708" s="2"/>
      <c r="AZ3708" s="2"/>
      <c r="BA3708" s="2"/>
      <c r="BB3708" s="23"/>
      <c r="BC3708" s="24"/>
      <c r="BE3708" s="2"/>
      <c r="BF3708" s="2"/>
      <c r="BG3708" s="2"/>
      <c r="BH3708" s="2"/>
      <c r="BI3708" s="2"/>
      <c r="BJ3708" s="2"/>
      <c r="BK3708" s="2"/>
      <c r="BL3708" s="2"/>
      <c r="BM3708" s="2"/>
      <c r="BN3708" s="2"/>
      <c r="BO3708" s="2"/>
      <c r="BP3708" s="2"/>
      <c r="BQ3708" s="2"/>
      <c r="BR3708" s="2"/>
      <c r="BS3708" s="2"/>
      <c r="BT3708" s="2"/>
      <c r="BU3708" s="2"/>
      <c r="BV3708" s="2"/>
      <c r="BW3708" s="2"/>
      <c r="BX3708" s="2"/>
      <c r="BY3708" s="2"/>
      <c r="BZ3708" s="2"/>
      <c r="CA3708" s="2"/>
      <c r="CB3708" s="2"/>
      <c r="CC3708" s="2"/>
      <c r="CD3708" s="2"/>
      <c r="CE3708" s="2"/>
      <c r="CF3708" s="2"/>
      <c r="CG3708" s="2"/>
      <c r="CH3708" s="2"/>
      <c r="CI3708" s="2"/>
      <c r="CJ3708" s="2"/>
      <c r="CK3708" s="2"/>
      <c r="CL3708" s="2"/>
      <c r="CM3708" s="2"/>
      <c r="CN3708" s="2"/>
      <c r="CO3708" s="2"/>
      <c r="CP3708" s="2"/>
      <c r="CQ3708" s="2"/>
      <c r="CR3708" s="2"/>
      <c r="CS3708" s="2"/>
      <c r="CT3708" s="2"/>
      <c r="CU3708" s="2"/>
      <c r="CV3708" s="2"/>
      <c r="CW3708" s="2"/>
      <c r="CX3708" s="2"/>
      <c r="CY3708" s="2"/>
      <c r="CZ3708" s="2"/>
      <c r="DA3708" s="2"/>
      <c r="DB3708" s="2"/>
      <c r="DC3708" s="2"/>
      <c r="DD3708" s="2"/>
      <c r="DE3708" s="2"/>
      <c r="DF3708" s="2"/>
      <c r="DG3708" s="2"/>
      <c r="DH3708" s="2"/>
      <c r="DI3708" s="2"/>
      <c r="DJ3708" s="2"/>
      <c r="DK3708" s="2"/>
      <c r="DL3708" s="2"/>
      <c r="DM3708" s="2"/>
      <c r="DN3708" s="2"/>
      <c r="DO3708" s="2"/>
      <c r="DP3708" s="2"/>
      <c r="DQ3708" s="2"/>
      <c r="DR3708" s="2"/>
      <c r="DS3708" s="2"/>
      <c r="DT3708" s="2"/>
      <c r="DU3708" s="2"/>
      <c r="DV3708" s="2"/>
      <c r="DW3708" s="2"/>
      <c r="DX3708" s="2"/>
      <c r="DY3708" s="2"/>
      <c r="DZ3708" s="2"/>
      <c r="EA3708" s="2"/>
      <c r="EB3708" s="2"/>
      <c r="EC3708" s="2"/>
      <c r="ED3708" s="2"/>
      <c r="EE3708" s="2"/>
      <c r="EF3708" s="2"/>
      <c r="EG3708" s="2"/>
      <c r="EH3708" s="2"/>
      <c r="EI3708" s="2"/>
      <c r="EJ3708" s="2"/>
      <c r="EK3708" s="2"/>
      <c r="EL3708" s="2"/>
      <c r="EM3708" s="2"/>
      <c r="EN3708" s="2"/>
      <c r="EO3708" s="2"/>
      <c r="EP3708" s="2"/>
      <c r="EQ3708" s="2"/>
      <c r="ER3708" s="2"/>
      <c r="ES3708" s="2"/>
      <c r="ET3708" s="2"/>
      <c r="EU3708" s="2"/>
      <c r="EV3708" s="2"/>
      <c r="EW3708" s="2"/>
      <c r="EX3708" s="2"/>
      <c r="EY3708" s="2"/>
      <c r="EZ3708" s="2"/>
      <c r="FA3708" s="2"/>
      <c r="FB3708" s="2"/>
      <c r="FC3708" s="2"/>
      <c r="FD3708" s="2"/>
      <c r="FE3708" s="2"/>
      <c r="FF3708" s="2"/>
      <c r="FG3708" s="2"/>
      <c r="FH3708" s="2"/>
      <c r="FI3708" s="2"/>
      <c r="FJ3708" s="2"/>
      <c r="FK3708" s="2"/>
      <c r="FL3708" s="2"/>
      <c r="FM3708" s="2"/>
      <c r="FN3708" s="2"/>
      <c r="FO3708" s="2"/>
      <c r="FP3708" s="2"/>
      <c r="FQ3708" s="2"/>
      <c r="FR3708" s="2"/>
      <c r="FS3708" s="2"/>
      <c r="FT3708" s="2"/>
      <c r="FU3708" s="2"/>
      <c r="FV3708" s="2"/>
      <c r="FW3708" s="2"/>
      <c r="FX3708" s="2"/>
      <c r="FY3708" s="2"/>
      <c r="FZ3708" s="2"/>
      <c r="GA3708" s="2"/>
      <c r="GB3708" s="2"/>
      <c r="GC3708" s="2"/>
      <c r="GD3708" s="2"/>
      <c r="GE3708" s="2"/>
      <c r="GF3708" s="2"/>
      <c r="GG3708" s="2"/>
      <c r="GH3708" s="2"/>
      <c r="GI3708" s="2"/>
      <c r="GJ3708" s="2"/>
      <c r="GK3708" s="2"/>
      <c r="GL3708" s="2"/>
      <c r="GM3708" s="2"/>
      <c r="GN3708" s="2"/>
      <c r="GO3708" s="2"/>
      <c r="GP3708" s="2"/>
      <c r="GQ3708" s="2"/>
      <c r="GR3708" s="2"/>
      <c r="GS3708" s="2"/>
      <c r="GT3708" s="2"/>
      <c r="GU3708" s="2"/>
      <c r="GV3708" s="2"/>
      <c r="GW3708" s="2"/>
      <c r="GX3708" s="2"/>
      <c r="GY3708" s="2"/>
      <c r="GZ3708" s="2"/>
      <c r="HA3708" s="2"/>
      <c r="HB3708" s="2"/>
      <c r="HC3708" s="2"/>
      <c r="HD3708" s="2"/>
      <c r="HE3708" s="2"/>
      <c r="HF3708" s="2"/>
      <c r="HG3708" s="2"/>
      <c r="HH3708" s="2"/>
      <c r="HI3708" s="2"/>
      <c r="HJ3708" s="2"/>
      <c r="HK3708" s="2"/>
      <c r="HL3708" s="2"/>
      <c r="HM3708" s="2"/>
      <c r="HN3708" s="2"/>
      <c r="HO3708" s="2"/>
      <c r="HP3708" s="2"/>
      <c r="HQ3708" s="2"/>
      <c r="HR3708" s="2"/>
      <c r="HS3708" s="2"/>
      <c r="HT3708" s="2"/>
      <c r="HU3708" s="2"/>
      <c r="HV3708" s="2"/>
      <c r="HW3708" s="2"/>
      <c r="HX3708" s="2"/>
      <c r="HY3708" s="2"/>
      <c r="HZ3708" s="2"/>
      <c r="IA3708" s="2"/>
      <c r="IB3708" s="2"/>
      <c r="IC3708" s="2"/>
      <c r="ID3708" s="2"/>
      <c r="IE3708" s="2"/>
      <c r="IF3708" s="2"/>
      <c r="IG3708" s="2"/>
      <c r="IH3708" s="2"/>
      <c r="II3708" s="2"/>
      <c r="IJ3708" s="2"/>
      <c r="IK3708" s="2"/>
      <c r="IL3708" s="2"/>
      <c r="IM3708" s="2"/>
      <c r="IN3708" s="2"/>
      <c r="IO3708" s="2"/>
      <c r="IP3708" s="2"/>
      <c r="IQ3708" s="2"/>
    </row>
    <row r="3709" spans="1:251" s="16" customFormat="1" ht="18.75" customHeight="1">
      <c r="A3709" s="8"/>
      <c r="B3709" s="25"/>
      <c r="C3709" s="135" t="s">
        <v>412</v>
      </c>
      <c r="D3709" s="136"/>
      <c r="E3709" s="136"/>
      <c r="F3709" s="136"/>
      <c r="G3709" s="136"/>
      <c r="H3709" s="136"/>
      <c r="I3709" s="136"/>
      <c r="J3709" s="136"/>
      <c r="K3709" s="136"/>
      <c r="L3709" s="136"/>
      <c r="M3709" s="136"/>
      <c r="N3709" s="136"/>
      <c r="O3709" s="136"/>
      <c r="P3709" s="136"/>
      <c r="Q3709" s="136"/>
      <c r="R3709" s="136"/>
      <c r="S3709" s="136"/>
      <c r="T3709" s="136"/>
      <c r="U3709" s="136"/>
      <c r="V3709" s="136"/>
      <c r="W3709" s="136"/>
      <c r="X3709" s="136"/>
      <c r="Y3709" s="136"/>
      <c r="Z3709" s="137"/>
      <c r="AA3709" s="138">
        <v>14656</v>
      </c>
      <c r="AB3709" s="139"/>
      <c r="AC3709" s="139"/>
      <c r="AD3709" s="139"/>
      <c r="AE3709" s="139"/>
      <c r="AF3709" s="139"/>
      <c r="AG3709" s="139"/>
      <c r="AH3709" s="139"/>
      <c r="AI3709" s="140"/>
      <c r="AJ3709" s="138">
        <v>13536</v>
      </c>
      <c r="AK3709" s="139"/>
      <c r="AL3709" s="139"/>
      <c r="AM3709" s="139"/>
      <c r="AN3709" s="139"/>
      <c r="AO3709" s="139"/>
      <c r="AP3709" s="139"/>
      <c r="AQ3709" s="139"/>
      <c r="AR3709" s="140"/>
      <c r="AS3709" s="141"/>
      <c r="AT3709" s="142"/>
      <c r="AU3709" s="142"/>
      <c r="AV3709" s="142"/>
      <c r="AW3709" s="142"/>
      <c r="AX3709" s="143"/>
      <c r="AY3709" s="2"/>
      <c r="AZ3709" s="2"/>
      <c r="BA3709" s="2"/>
      <c r="BB3709" s="2"/>
      <c r="BC3709" s="2"/>
      <c r="BD3709" s="2"/>
      <c r="BE3709" s="2"/>
      <c r="BF3709" s="2"/>
      <c r="BG3709" s="2"/>
      <c r="BH3709" s="2"/>
      <c r="BI3709" s="2"/>
      <c r="BJ3709" s="2"/>
      <c r="BK3709" s="2"/>
      <c r="BL3709" s="2"/>
      <c r="BM3709" s="2"/>
      <c r="BN3709" s="2"/>
      <c r="BO3709" s="2"/>
      <c r="BP3709" s="2"/>
      <c r="BQ3709" s="2"/>
      <c r="BR3709" s="2"/>
      <c r="BS3709" s="2"/>
      <c r="BT3709" s="2"/>
      <c r="BU3709" s="2"/>
      <c r="BV3709" s="2"/>
      <c r="BW3709" s="2"/>
      <c r="BX3709" s="2"/>
      <c r="BY3709" s="2"/>
      <c r="BZ3709" s="2"/>
      <c r="CA3709" s="2"/>
      <c r="CB3709" s="2"/>
      <c r="CC3709" s="2"/>
      <c r="CD3709" s="2"/>
      <c r="CE3709" s="2"/>
      <c r="CF3709" s="2"/>
      <c r="CG3709" s="2"/>
      <c r="CH3709" s="2"/>
      <c r="CI3709" s="2"/>
      <c r="CJ3709" s="2"/>
      <c r="CK3709" s="2"/>
      <c r="CL3709" s="2"/>
      <c r="CM3709" s="2"/>
      <c r="CN3709" s="2"/>
      <c r="CO3709" s="2"/>
      <c r="CP3709" s="2"/>
      <c r="CQ3709" s="2"/>
      <c r="CR3709" s="2"/>
      <c r="CS3709" s="2"/>
      <c r="CT3709" s="2"/>
      <c r="CU3709" s="2"/>
      <c r="CV3709" s="2"/>
      <c r="CW3709" s="2"/>
      <c r="CX3709" s="2"/>
      <c r="CY3709" s="2"/>
      <c r="CZ3709" s="2"/>
      <c r="DA3709" s="2"/>
      <c r="DB3709" s="2"/>
      <c r="DC3709" s="2"/>
      <c r="DD3709" s="2"/>
      <c r="DE3709" s="2"/>
      <c r="DF3709" s="2"/>
      <c r="DG3709" s="2"/>
      <c r="DH3709" s="2"/>
      <c r="DI3709" s="2"/>
      <c r="DJ3709" s="2"/>
      <c r="DK3709" s="2"/>
      <c r="DL3709" s="2"/>
      <c r="DM3709" s="2"/>
      <c r="DN3709" s="2"/>
      <c r="DO3709" s="2"/>
      <c r="DP3709" s="2"/>
      <c r="DQ3709" s="2"/>
      <c r="DR3709" s="2"/>
      <c r="DS3709" s="2"/>
      <c r="DT3709" s="2"/>
      <c r="DU3709" s="2"/>
      <c r="DV3709" s="2"/>
      <c r="DW3709" s="2"/>
      <c r="DX3709" s="2"/>
      <c r="DY3709" s="2"/>
      <c r="DZ3709" s="2"/>
      <c r="EA3709" s="2"/>
      <c r="EB3709" s="2"/>
      <c r="EC3709" s="2"/>
      <c r="ED3709" s="2"/>
      <c r="EE3709" s="2"/>
      <c r="EF3709" s="2"/>
      <c r="EG3709" s="2"/>
      <c r="EH3709" s="2"/>
      <c r="EI3709" s="2"/>
      <c r="EJ3709" s="2"/>
      <c r="EK3709" s="2"/>
      <c r="EL3709" s="2"/>
      <c r="EM3709" s="2"/>
      <c r="EN3709" s="2"/>
      <c r="EO3709" s="2"/>
      <c r="EP3709" s="2"/>
      <c r="EQ3709" s="2"/>
      <c r="ER3709" s="2"/>
      <c r="ES3709" s="2"/>
      <c r="ET3709" s="2"/>
      <c r="EU3709" s="2"/>
      <c r="EV3709" s="2"/>
      <c r="EW3709" s="2"/>
      <c r="EX3709" s="2"/>
      <c r="EY3709" s="2"/>
      <c r="EZ3709" s="2"/>
      <c r="FA3709" s="2"/>
      <c r="FB3709" s="2"/>
      <c r="FC3709" s="2"/>
      <c r="FD3709" s="2"/>
      <c r="FE3709" s="2"/>
      <c r="FF3709" s="2"/>
      <c r="FG3709" s="2"/>
      <c r="FH3709" s="2"/>
      <c r="FI3709" s="2"/>
      <c r="FJ3709" s="2"/>
      <c r="FK3709" s="2"/>
      <c r="FL3709" s="2"/>
      <c r="FM3709" s="2"/>
      <c r="FN3709" s="2"/>
      <c r="FO3709" s="2"/>
      <c r="FP3709" s="2"/>
      <c r="FQ3709" s="2"/>
      <c r="FR3709" s="2"/>
      <c r="FS3709" s="2"/>
      <c r="FT3709" s="2"/>
      <c r="FU3709" s="2"/>
      <c r="FV3709" s="2"/>
      <c r="FW3709" s="2"/>
      <c r="FX3709" s="2"/>
      <c r="FY3709" s="2"/>
      <c r="FZ3709" s="2"/>
      <c r="GA3709" s="2"/>
      <c r="GB3709" s="2"/>
      <c r="GC3709" s="2"/>
      <c r="GD3709" s="2"/>
      <c r="GE3709" s="2"/>
      <c r="GF3709" s="2"/>
      <c r="GG3709" s="2"/>
      <c r="GH3709" s="2"/>
      <c r="GI3709" s="2"/>
      <c r="GJ3709" s="2"/>
      <c r="GK3709" s="2"/>
      <c r="GL3709" s="2"/>
      <c r="GM3709" s="2"/>
      <c r="GN3709" s="2"/>
      <c r="GO3709" s="2"/>
      <c r="GP3709" s="2"/>
      <c r="GQ3709" s="2"/>
      <c r="GR3709" s="2"/>
      <c r="GS3709" s="2"/>
      <c r="GT3709" s="2"/>
      <c r="GU3709" s="2"/>
      <c r="GV3709" s="2"/>
      <c r="GW3709" s="2"/>
      <c r="GX3709" s="2"/>
      <c r="GY3709" s="2"/>
      <c r="GZ3709" s="2"/>
      <c r="HA3709" s="2"/>
      <c r="HB3709" s="2"/>
      <c r="HC3709" s="2"/>
      <c r="HD3709" s="2"/>
      <c r="HE3709" s="2"/>
      <c r="HF3709" s="2"/>
      <c r="HG3709" s="2"/>
      <c r="HH3709" s="2"/>
      <c r="HI3709" s="2"/>
      <c r="HJ3709" s="2"/>
      <c r="HK3709" s="2"/>
      <c r="HL3709" s="2"/>
      <c r="HM3709" s="2"/>
      <c r="HN3709" s="2"/>
      <c r="HO3709" s="2"/>
      <c r="HP3709" s="2"/>
      <c r="HQ3709" s="2"/>
      <c r="HR3709" s="2"/>
      <c r="HS3709" s="2"/>
      <c r="HT3709" s="2"/>
      <c r="HU3709" s="2"/>
      <c r="HV3709" s="2"/>
      <c r="HW3709" s="2"/>
      <c r="HX3709" s="2"/>
      <c r="HY3709" s="2"/>
      <c r="HZ3709" s="2"/>
      <c r="IA3709" s="2"/>
      <c r="IB3709" s="2"/>
      <c r="IC3709" s="2"/>
      <c r="ID3709" s="2"/>
      <c r="IE3709" s="2"/>
      <c r="IF3709" s="2"/>
      <c r="IG3709" s="2"/>
      <c r="IH3709" s="2"/>
      <c r="II3709" s="2"/>
      <c r="IJ3709" s="2"/>
      <c r="IK3709" s="2"/>
      <c r="IL3709" s="2"/>
      <c r="IM3709" s="2"/>
      <c r="IN3709" s="2"/>
      <c r="IO3709" s="2"/>
      <c r="IP3709" s="2"/>
      <c r="IQ3709" s="2"/>
    </row>
    <row r="3710" spans="1:251" s="16" customFormat="1" ht="18.75" customHeight="1" thickBot="1">
      <c r="A3710" s="17"/>
      <c r="B3710" s="144" t="s">
        <v>11</v>
      </c>
      <c r="C3710" s="145"/>
      <c r="D3710" s="145"/>
      <c r="E3710" s="145"/>
      <c r="F3710" s="145"/>
      <c r="G3710" s="145"/>
      <c r="H3710" s="145"/>
      <c r="I3710" s="145"/>
      <c r="J3710" s="145"/>
      <c r="K3710" s="145"/>
      <c r="L3710" s="145"/>
      <c r="M3710" s="145"/>
      <c r="N3710" s="145"/>
      <c r="O3710" s="145"/>
      <c r="P3710" s="145"/>
      <c r="Q3710" s="145"/>
      <c r="R3710" s="145"/>
      <c r="S3710" s="145"/>
      <c r="T3710" s="145"/>
      <c r="U3710" s="145"/>
      <c r="V3710" s="145"/>
      <c r="W3710" s="145"/>
      <c r="X3710" s="145"/>
      <c r="Y3710" s="145"/>
      <c r="Z3710" s="146"/>
      <c r="AA3710" s="147">
        <f>SUM($AA$3709:$AA$3709)</f>
        <v>14656</v>
      </c>
      <c r="AB3710" s="148"/>
      <c r="AC3710" s="148"/>
      <c r="AD3710" s="148"/>
      <c r="AE3710" s="148"/>
      <c r="AF3710" s="148"/>
      <c r="AG3710" s="148"/>
      <c r="AH3710" s="148"/>
      <c r="AI3710" s="149"/>
      <c r="AJ3710" s="147">
        <f>SUM($AJ$3709:$AJ$3709)</f>
        <v>13536</v>
      </c>
      <c r="AK3710" s="148"/>
      <c r="AL3710" s="148"/>
      <c r="AM3710" s="148"/>
      <c r="AN3710" s="148"/>
      <c r="AO3710" s="148"/>
      <c r="AP3710" s="148"/>
      <c r="AQ3710" s="148"/>
      <c r="AR3710" s="149"/>
      <c r="AS3710" s="150"/>
      <c r="AT3710" s="151"/>
      <c r="AU3710" s="151"/>
      <c r="AV3710" s="151"/>
      <c r="AW3710" s="151"/>
      <c r="AX3710" s="152"/>
      <c r="AY3710" s="2"/>
      <c r="AZ3710" s="2"/>
      <c r="BA3710" s="2"/>
      <c r="BB3710" s="2"/>
      <c r="BC3710" s="2"/>
      <c r="BD3710" s="2"/>
      <c r="BE3710" s="2"/>
      <c r="BF3710" s="2"/>
      <c r="BG3710" s="2"/>
      <c r="BH3710" s="2"/>
      <c r="BI3710" s="2"/>
      <c r="BJ3710" s="2"/>
      <c r="BK3710" s="2"/>
      <c r="BL3710" s="2"/>
      <c r="BM3710" s="2"/>
      <c r="BN3710" s="2"/>
      <c r="BO3710" s="2"/>
      <c r="BP3710" s="2"/>
      <c r="BQ3710" s="2"/>
      <c r="BR3710" s="2"/>
      <c r="BS3710" s="2"/>
      <c r="BT3710" s="2"/>
      <c r="BU3710" s="2"/>
      <c r="BV3710" s="2"/>
      <c r="BW3710" s="2"/>
      <c r="BX3710" s="2"/>
      <c r="BY3710" s="2"/>
      <c r="BZ3710" s="2"/>
      <c r="CA3710" s="2"/>
      <c r="CB3710" s="2"/>
      <c r="CC3710" s="2"/>
      <c r="CD3710" s="2"/>
      <c r="CE3710" s="2"/>
      <c r="CF3710" s="2"/>
      <c r="CG3710" s="2"/>
      <c r="CH3710" s="2"/>
      <c r="CI3710" s="2"/>
      <c r="CJ3710" s="2"/>
      <c r="CK3710" s="2"/>
      <c r="CL3710" s="2"/>
      <c r="CM3710" s="2"/>
      <c r="CN3710" s="2"/>
      <c r="CO3710" s="2"/>
      <c r="CP3710" s="2"/>
      <c r="CQ3710" s="2"/>
      <c r="CR3710" s="2"/>
      <c r="CS3710" s="2"/>
      <c r="CT3710" s="2"/>
      <c r="CU3710" s="2"/>
      <c r="CV3710" s="2"/>
      <c r="CW3710" s="2"/>
      <c r="CX3710" s="2"/>
      <c r="CY3710" s="2"/>
      <c r="CZ3710" s="2"/>
      <c r="DA3710" s="2"/>
      <c r="DB3710" s="2"/>
      <c r="DC3710" s="2"/>
      <c r="DD3710" s="2"/>
      <c r="DE3710" s="2"/>
      <c r="DF3710" s="2"/>
      <c r="DG3710" s="2"/>
      <c r="DH3710" s="2"/>
      <c r="DI3710" s="2"/>
      <c r="DJ3710" s="2"/>
      <c r="DK3710" s="2"/>
      <c r="DL3710" s="2"/>
      <c r="DM3710" s="2"/>
      <c r="DN3710" s="2"/>
      <c r="DO3710" s="2"/>
      <c r="DP3710" s="2"/>
      <c r="DQ3710" s="2"/>
      <c r="DR3710" s="2"/>
      <c r="DS3710" s="2"/>
      <c r="DT3710" s="2"/>
      <c r="DU3710" s="2"/>
      <c r="DV3710" s="2"/>
      <c r="DW3710" s="2"/>
      <c r="DX3710" s="2"/>
      <c r="DY3710" s="2"/>
      <c r="DZ3710" s="2"/>
      <c r="EA3710" s="2"/>
      <c r="EB3710" s="2"/>
      <c r="EC3710" s="2"/>
      <c r="ED3710" s="2"/>
      <c r="EE3710" s="2"/>
      <c r="EF3710" s="2"/>
      <c r="EG3710" s="2"/>
      <c r="EH3710" s="2"/>
      <c r="EI3710" s="2"/>
      <c r="EJ3710" s="2"/>
      <c r="EK3710" s="2"/>
      <c r="EL3710" s="2"/>
      <c r="EM3710" s="2"/>
      <c r="EN3710" s="2"/>
      <c r="EO3710" s="2"/>
      <c r="EP3710" s="2"/>
      <c r="EQ3710" s="2"/>
      <c r="ER3710" s="2"/>
      <c r="ES3710" s="2"/>
      <c r="ET3710" s="2"/>
      <c r="EU3710" s="2"/>
      <c r="EV3710" s="2"/>
      <c r="EW3710" s="2"/>
      <c r="EX3710" s="2"/>
      <c r="EY3710" s="2"/>
      <c r="EZ3710" s="2"/>
      <c r="FA3710" s="2"/>
      <c r="FB3710" s="2"/>
      <c r="FC3710" s="2"/>
      <c r="FD3710" s="2"/>
      <c r="FE3710" s="2"/>
      <c r="FF3710" s="2"/>
      <c r="FG3710" s="2"/>
      <c r="FH3710" s="2"/>
      <c r="FI3710" s="2"/>
      <c r="FJ3710" s="2"/>
      <c r="FK3710" s="2"/>
      <c r="FL3710" s="2"/>
      <c r="FM3710" s="2"/>
      <c r="FN3710" s="2"/>
      <c r="FO3710" s="2"/>
      <c r="FP3710" s="2"/>
      <c r="FQ3710" s="2"/>
      <c r="FR3710" s="2"/>
      <c r="FS3710" s="2"/>
      <c r="FT3710" s="2"/>
      <c r="FU3710" s="2"/>
      <c r="FV3710" s="2"/>
      <c r="FW3710" s="2"/>
      <c r="FX3710" s="2"/>
      <c r="FY3710" s="2"/>
      <c r="FZ3710" s="2"/>
      <c r="GA3710" s="2"/>
      <c r="GB3710" s="2"/>
      <c r="GC3710" s="2"/>
      <c r="GD3710" s="2"/>
      <c r="GE3710" s="2"/>
      <c r="GF3710" s="2"/>
      <c r="GG3710" s="2"/>
      <c r="GH3710" s="2"/>
      <c r="GI3710" s="2"/>
      <c r="GJ3710" s="2"/>
      <c r="GK3710" s="2"/>
      <c r="GL3710" s="2"/>
      <c r="GM3710" s="2"/>
      <c r="GN3710" s="2"/>
      <c r="GO3710" s="2"/>
      <c r="GP3710" s="2"/>
      <c r="GQ3710" s="2"/>
      <c r="GR3710" s="2"/>
      <c r="GS3710" s="2"/>
      <c r="GT3710" s="2"/>
      <c r="GU3710" s="2"/>
      <c r="GV3710" s="2"/>
      <c r="GW3710" s="2"/>
      <c r="GX3710" s="2"/>
      <c r="GY3710" s="2"/>
      <c r="GZ3710" s="2"/>
      <c r="HA3710" s="2"/>
      <c r="HB3710" s="2"/>
      <c r="HC3710" s="2"/>
      <c r="HD3710" s="2"/>
      <c r="HE3710" s="2"/>
      <c r="HF3710" s="2"/>
      <c r="HG3710" s="2"/>
      <c r="HH3710" s="2"/>
      <c r="HI3710" s="2"/>
      <c r="HJ3710" s="2"/>
      <c r="HK3710" s="2"/>
      <c r="HL3710" s="2"/>
      <c r="HM3710" s="2"/>
      <c r="HN3710" s="2"/>
      <c r="HO3710" s="2"/>
      <c r="HP3710" s="2"/>
      <c r="HQ3710" s="2"/>
      <c r="HR3710" s="2"/>
      <c r="HS3710" s="2"/>
      <c r="HT3710" s="2"/>
      <c r="HU3710" s="2"/>
      <c r="HV3710" s="2"/>
      <c r="HW3710" s="2"/>
      <c r="HX3710" s="2"/>
      <c r="HY3710" s="2"/>
      <c r="HZ3710" s="2"/>
      <c r="IA3710" s="2"/>
      <c r="IB3710" s="2"/>
      <c r="IC3710" s="2"/>
      <c r="ID3710" s="2"/>
      <c r="IE3710" s="2"/>
      <c r="IF3710" s="2"/>
      <c r="IG3710" s="2"/>
      <c r="IH3710" s="2"/>
      <c r="II3710" s="2"/>
      <c r="IJ3710" s="2"/>
      <c r="IK3710" s="2"/>
      <c r="IL3710" s="2"/>
      <c r="IM3710" s="2"/>
      <c r="IN3710" s="2"/>
      <c r="IO3710" s="2"/>
      <c r="IP3710" s="2"/>
      <c r="IQ3710" s="2"/>
    </row>
    <row r="3712" spans="1:251" ht="19.2">
      <c r="A3712" s="1" t="s">
        <v>0</v>
      </c>
      <c r="AW3712" s="3"/>
      <c r="AX3712" s="4"/>
      <c r="AY3712" s="3"/>
    </row>
    <row r="3714" spans="1:113" ht="18">
      <c r="B3714" s="115" t="s">
        <v>8</v>
      </c>
      <c r="C3714" s="116"/>
      <c r="D3714" s="116"/>
      <c r="E3714" s="116"/>
      <c r="F3714" s="116"/>
      <c r="G3714" s="116"/>
      <c r="H3714" s="116"/>
      <c r="I3714" s="116"/>
      <c r="J3714" s="116"/>
      <c r="K3714" s="116"/>
      <c r="L3714" s="116"/>
      <c r="M3714" s="116"/>
      <c r="N3714" s="116"/>
      <c r="O3714" s="116"/>
      <c r="P3714" s="116"/>
      <c r="Q3714" s="116"/>
      <c r="R3714" s="116"/>
      <c r="S3714" s="116"/>
      <c r="T3714" s="116"/>
      <c r="U3714" s="116"/>
      <c r="V3714" s="116"/>
      <c r="W3714" s="116"/>
      <c r="X3714" s="116"/>
      <c r="Y3714" s="116"/>
      <c r="Z3714" s="116"/>
      <c r="AA3714" s="116"/>
      <c r="AB3714" s="116"/>
      <c r="AC3714" s="116"/>
      <c r="AD3714" s="116"/>
      <c r="AE3714" s="116"/>
      <c r="AF3714" s="116"/>
      <c r="AG3714" s="116"/>
      <c r="AH3714" s="116"/>
      <c r="AI3714" s="116"/>
      <c r="AJ3714" s="116"/>
      <c r="AK3714" s="116"/>
      <c r="AL3714" s="116"/>
      <c r="AM3714" s="116"/>
      <c r="AN3714" s="116"/>
      <c r="AO3714" s="116"/>
      <c r="AP3714" s="116"/>
      <c r="AQ3714" s="116"/>
      <c r="AR3714" s="116"/>
      <c r="AS3714" s="116"/>
      <c r="AT3714" s="116"/>
      <c r="AU3714" s="116"/>
      <c r="AV3714" s="116"/>
      <c r="AW3714" s="116"/>
      <c r="AX3714" s="116"/>
    </row>
    <row r="3715" spans="1:113">
      <c r="Z3715" s="5"/>
      <c r="AD3715" s="5"/>
      <c r="AE3715" s="5"/>
      <c r="AF3715" s="5"/>
      <c r="AG3715" s="5"/>
      <c r="AH3715" s="5"/>
      <c r="AI3715" s="5"/>
      <c r="AO3715" s="5"/>
    </row>
    <row r="3716" spans="1:113" ht="13.8" thickBot="1">
      <c r="Z3716" s="5"/>
      <c r="AD3716" s="5"/>
      <c r="AE3716" s="5"/>
      <c r="AF3716" s="5"/>
      <c r="AG3716" s="5"/>
      <c r="AH3716" s="5"/>
      <c r="AI3716" s="5"/>
      <c r="AO3716" s="5"/>
      <c r="DI3716" s="6"/>
    </row>
    <row r="3717" spans="1:113" ht="24.75" customHeight="1" thickBot="1">
      <c r="B3717" s="117" t="s">
        <v>1</v>
      </c>
      <c r="C3717" s="118"/>
      <c r="D3717" s="118"/>
      <c r="E3717" s="118"/>
      <c r="F3717" s="118"/>
      <c r="G3717" s="118"/>
      <c r="H3717" s="119" t="s">
        <v>415</v>
      </c>
      <c r="I3717" s="120"/>
      <c r="J3717" s="120"/>
      <c r="K3717" s="120"/>
      <c r="L3717" s="120"/>
      <c r="M3717" s="120"/>
      <c r="N3717" s="120"/>
      <c r="O3717" s="120"/>
      <c r="P3717" s="120"/>
      <c r="Q3717" s="120"/>
      <c r="R3717" s="120"/>
      <c r="S3717" s="120"/>
      <c r="T3717" s="120"/>
      <c r="U3717" s="120"/>
      <c r="V3717" s="120"/>
      <c r="W3717" s="120"/>
      <c r="X3717" s="120"/>
      <c r="Y3717" s="120"/>
      <c r="Z3717" s="120"/>
      <c r="AA3717" s="120"/>
      <c r="AB3717" s="120"/>
      <c r="AC3717" s="120"/>
      <c r="AD3717" s="120"/>
      <c r="AE3717" s="120"/>
      <c r="AF3717" s="120"/>
      <c r="AG3717" s="120"/>
      <c r="AH3717" s="120"/>
      <c r="AI3717" s="120"/>
      <c r="AJ3717" s="120"/>
      <c r="AK3717" s="120"/>
      <c r="AL3717" s="120"/>
      <c r="AM3717" s="120"/>
      <c r="AN3717" s="120"/>
      <c r="AO3717" s="120"/>
      <c r="AP3717" s="120"/>
      <c r="AQ3717" s="120"/>
      <c r="AR3717" s="120"/>
      <c r="AS3717" s="120"/>
      <c r="AT3717" s="120"/>
      <c r="AU3717" s="120"/>
      <c r="AV3717" s="120"/>
      <c r="AW3717" s="120"/>
      <c r="AX3717" s="121"/>
      <c r="DI3717" s="6"/>
    </row>
    <row r="3718" spans="1:113" ht="14.4">
      <c r="B3718" s="7"/>
      <c r="C3718" s="7"/>
      <c r="D3718" s="7"/>
      <c r="E3718" s="7"/>
      <c r="F3718" s="7"/>
      <c r="G3718" s="7"/>
      <c r="H3718" s="8"/>
      <c r="I3718" s="8"/>
      <c r="J3718" s="8"/>
      <c r="K3718" s="8"/>
      <c r="L3718" s="9"/>
      <c r="M3718" s="9"/>
      <c r="N3718" s="9"/>
      <c r="O3718" s="9"/>
      <c r="P3718" s="8"/>
      <c r="Q3718" s="8"/>
      <c r="R3718" s="8"/>
      <c r="S3718" s="8"/>
      <c r="T3718" s="8"/>
      <c r="U3718" s="8"/>
      <c r="V3718" s="10"/>
      <c r="W3718" s="10"/>
      <c r="X3718" s="10"/>
      <c r="Y3718" s="10"/>
      <c r="Z3718" s="10"/>
      <c r="AA3718" s="10"/>
      <c r="AB3718" s="10"/>
      <c r="AC3718" s="10"/>
      <c r="AD3718" s="10"/>
      <c r="AE3718" s="10"/>
      <c r="AF3718" s="10"/>
      <c r="AG3718" s="10"/>
      <c r="AH3718" s="10"/>
      <c r="AI3718" s="10"/>
      <c r="AJ3718" s="10"/>
      <c r="AK3718" s="10"/>
      <c r="AL3718" s="10"/>
      <c r="AM3718" s="10"/>
      <c r="AN3718" s="10"/>
      <c r="AO3718" s="10"/>
      <c r="AP3718" s="10"/>
      <c r="AQ3718" s="10"/>
      <c r="AR3718" s="10"/>
      <c r="AS3718" s="10"/>
      <c r="AT3718" s="10"/>
      <c r="AU3718" s="10"/>
      <c r="AV3718" s="10"/>
      <c r="AW3718" s="10"/>
      <c r="AX3718" s="10"/>
      <c r="DI3718" s="6"/>
    </row>
    <row r="3719" spans="1:113" ht="15" thickBot="1">
      <c r="A3719" s="11"/>
      <c r="B3719" s="10" t="s">
        <v>2</v>
      </c>
      <c r="C3719" s="8"/>
      <c r="D3719" s="8"/>
      <c r="E3719" s="8"/>
      <c r="F3719" s="8"/>
      <c r="G3719" s="8"/>
      <c r="H3719" s="8"/>
      <c r="I3719" s="8"/>
      <c r="J3719" s="8"/>
      <c r="K3719" s="8"/>
      <c r="L3719" s="9"/>
      <c r="M3719" s="9"/>
      <c r="N3719" s="9"/>
      <c r="O3719" s="9"/>
      <c r="P3719" s="8"/>
      <c r="Q3719" s="8"/>
      <c r="R3719" s="8"/>
      <c r="S3719" s="8"/>
      <c r="T3719" s="8"/>
      <c r="U3719" s="8"/>
      <c r="V3719" s="10"/>
      <c r="W3719" s="10"/>
      <c r="X3719" s="10"/>
      <c r="Y3719" s="10"/>
      <c r="Z3719" s="10"/>
      <c r="AA3719" s="10"/>
      <c r="AB3719" s="10"/>
      <c r="AC3719" s="10"/>
      <c r="AD3719" s="10"/>
      <c r="AE3719" s="10"/>
      <c r="AF3719" s="10"/>
      <c r="AG3719" s="10"/>
      <c r="AH3719" s="10"/>
      <c r="AI3719" s="10"/>
      <c r="AJ3719" s="10"/>
      <c r="AK3719" s="10"/>
      <c r="AL3719" s="10"/>
      <c r="AM3719" s="10"/>
      <c r="AN3719" s="10"/>
      <c r="AO3719" s="10"/>
      <c r="AP3719" s="10"/>
      <c r="AQ3719" s="10"/>
      <c r="AR3719" s="10"/>
      <c r="AS3719" s="10"/>
      <c r="AT3719" s="10"/>
      <c r="AU3719" s="10"/>
      <c r="AV3719" s="10"/>
      <c r="AW3719" s="10"/>
      <c r="AX3719" s="10"/>
      <c r="DI3719" s="6"/>
    </row>
    <row r="3720" spans="1:113" ht="14.4">
      <c r="A3720" s="8"/>
      <c r="B3720" s="12"/>
      <c r="C3720" s="7"/>
      <c r="D3720" s="7"/>
      <c r="E3720" s="7"/>
      <c r="F3720" s="7"/>
      <c r="G3720" s="7"/>
      <c r="H3720" s="7"/>
      <c r="I3720" s="7"/>
      <c r="J3720" s="7"/>
      <c r="K3720" s="7"/>
      <c r="L3720" s="13"/>
      <c r="M3720" s="13"/>
      <c r="N3720" s="13"/>
      <c r="O3720" s="13"/>
      <c r="P3720" s="7"/>
      <c r="Q3720" s="7"/>
      <c r="R3720" s="7"/>
      <c r="S3720" s="7"/>
      <c r="T3720" s="7"/>
      <c r="U3720" s="7"/>
      <c r="V3720" s="14"/>
      <c r="W3720" s="14"/>
      <c r="X3720" s="14"/>
      <c r="Y3720" s="14"/>
      <c r="Z3720" s="14"/>
      <c r="AA3720" s="14"/>
      <c r="AB3720" s="14"/>
      <c r="AC3720" s="14"/>
      <c r="AD3720" s="14"/>
      <c r="AE3720" s="14"/>
      <c r="AF3720" s="14"/>
      <c r="AG3720" s="14"/>
      <c r="AH3720" s="14"/>
      <c r="AI3720" s="14"/>
      <c r="AJ3720" s="14"/>
      <c r="AK3720" s="14"/>
      <c r="AL3720" s="14"/>
      <c r="AM3720" s="14"/>
      <c r="AN3720" s="14"/>
      <c r="AO3720" s="14"/>
      <c r="AP3720" s="14"/>
      <c r="AQ3720" s="14"/>
      <c r="AR3720" s="14"/>
      <c r="AS3720" s="14"/>
      <c r="AT3720" s="14"/>
      <c r="AU3720" s="14"/>
      <c r="AV3720" s="14"/>
      <c r="AW3720" s="14"/>
      <c r="AX3720" s="15"/>
    </row>
    <row r="3721" spans="1:113" ht="12" customHeight="1">
      <c r="A3721" s="8"/>
      <c r="B3721" s="122" t="s">
        <v>858</v>
      </c>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4"/>
    </row>
    <row r="3722" spans="1:113" ht="12" customHeight="1">
      <c r="A3722" s="8"/>
      <c r="B3722" s="122"/>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4"/>
    </row>
    <row r="3723" spans="1:113" ht="12" customHeight="1">
      <c r="A3723" s="8"/>
      <c r="B3723" s="122"/>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4"/>
      <c r="BC3723" s="16"/>
    </row>
    <row r="3724" spans="1:113" ht="12" customHeight="1">
      <c r="A3724" s="8"/>
      <c r="B3724" s="122"/>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4"/>
    </row>
    <row r="3725" spans="1:113" ht="12" customHeight="1">
      <c r="A3725" s="8"/>
      <c r="B3725" s="122"/>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4"/>
    </row>
    <row r="3726" spans="1:113" ht="12" customHeight="1">
      <c r="A3726" s="8"/>
      <c r="B3726" s="122"/>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4"/>
    </row>
    <row r="3727" spans="1:113" ht="15" thickBot="1">
      <c r="A3727" s="17"/>
      <c r="B3727" s="18"/>
      <c r="C3727" s="19"/>
      <c r="D3727" s="19"/>
      <c r="E3727" s="19"/>
      <c r="F3727" s="19"/>
      <c r="G3727" s="19"/>
      <c r="H3727" s="19"/>
      <c r="I3727" s="19"/>
      <c r="J3727" s="19"/>
      <c r="K3727" s="19"/>
      <c r="L3727" s="19"/>
      <c r="M3727" s="19"/>
      <c r="N3727" s="19"/>
      <c r="O3727" s="19"/>
      <c r="P3727" s="19"/>
      <c r="Q3727" s="19"/>
      <c r="R3727" s="19"/>
      <c r="S3727" s="19"/>
      <c r="T3727" s="19"/>
      <c r="U3727" s="19"/>
      <c r="V3727" s="19"/>
      <c r="W3727" s="19"/>
      <c r="X3727" s="19"/>
      <c r="Y3727" s="19"/>
      <c r="Z3727" s="19"/>
      <c r="AA3727" s="19"/>
      <c r="AB3727" s="19"/>
      <c r="AC3727" s="19"/>
      <c r="AD3727" s="19"/>
      <c r="AE3727" s="19"/>
      <c r="AF3727" s="19"/>
      <c r="AG3727" s="19"/>
      <c r="AH3727" s="19"/>
      <c r="AI3727" s="19"/>
      <c r="AJ3727" s="19"/>
      <c r="AK3727" s="19"/>
      <c r="AL3727" s="19"/>
      <c r="AM3727" s="19"/>
      <c r="AN3727" s="19"/>
      <c r="AO3727" s="19"/>
      <c r="AP3727" s="19"/>
      <c r="AQ3727" s="19"/>
      <c r="AR3727" s="19"/>
      <c r="AS3727" s="19"/>
      <c r="AT3727" s="19"/>
      <c r="AU3727" s="19"/>
      <c r="AV3727" s="19"/>
      <c r="AW3727" s="19"/>
      <c r="AX3727" s="20"/>
    </row>
    <row r="3728" spans="1:113">
      <c r="B3728" s="21"/>
    </row>
    <row r="3729" spans="1:113" ht="15" thickBot="1">
      <c r="A3729" s="11"/>
      <c r="B3729" s="10" t="s">
        <v>3</v>
      </c>
      <c r="C3729" s="8"/>
      <c r="D3729" s="8"/>
      <c r="E3729" s="8"/>
      <c r="F3729" s="8"/>
      <c r="G3729" s="8"/>
      <c r="H3729" s="8"/>
      <c r="I3729" s="8"/>
      <c r="J3729" s="8"/>
      <c r="K3729" s="8"/>
      <c r="L3729" s="9"/>
      <c r="M3729" s="9"/>
      <c r="N3729" s="9"/>
      <c r="O3729" s="9"/>
      <c r="P3729" s="8"/>
      <c r="Q3729" s="8"/>
      <c r="R3729" s="8"/>
      <c r="S3729" s="8"/>
      <c r="T3729" s="8"/>
      <c r="U3729" s="8"/>
      <c r="V3729" s="10"/>
      <c r="W3729" s="10"/>
      <c r="X3729" s="10"/>
      <c r="Y3729" s="10"/>
      <c r="Z3729" s="10"/>
      <c r="AA3729" s="10"/>
      <c r="AB3729" s="10"/>
      <c r="AC3729" s="10"/>
      <c r="AD3729" s="10"/>
      <c r="AE3729" s="10"/>
      <c r="AF3729" s="10"/>
      <c r="AG3729" s="10"/>
      <c r="AH3729" s="10"/>
      <c r="AI3729" s="10"/>
      <c r="AJ3729" s="10"/>
      <c r="AK3729" s="10"/>
      <c r="AL3729" s="10"/>
      <c r="AM3729" s="10"/>
      <c r="AN3729" s="10"/>
      <c r="AO3729" s="10"/>
      <c r="AP3729" s="10"/>
      <c r="AQ3729" s="10"/>
      <c r="AR3729" s="10"/>
      <c r="AS3729" s="10"/>
      <c r="AT3729" s="10"/>
      <c r="AU3729" s="10"/>
      <c r="AV3729" s="10"/>
      <c r="AW3729" s="10"/>
      <c r="AX3729" s="10"/>
      <c r="DI3729" s="6"/>
    </row>
    <row r="3730" spans="1:113" ht="14.4">
      <c r="A3730" s="8"/>
      <c r="B3730" s="12"/>
      <c r="C3730" s="7"/>
      <c r="D3730" s="7"/>
      <c r="E3730" s="7"/>
      <c r="F3730" s="7"/>
      <c r="G3730" s="7"/>
      <c r="H3730" s="7"/>
      <c r="I3730" s="7"/>
      <c r="J3730" s="7"/>
      <c r="K3730" s="7"/>
      <c r="L3730" s="13"/>
      <c r="M3730" s="13"/>
      <c r="N3730" s="13"/>
      <c r="O3730" s="13"/>
      <c r="P3730" s="7"/>
      <c r="Q3730" s="7"/>
      <c r="R3730" s="7"/>
      <c r="S3730" s="7"/>
      <c r="T3730" s="7"/>
      <c r="U3730" s="7"/>
      <c r="V3730" s="14"/>
      <c r="W3730" s="14"/>
      <c r="X3730" s="14"/>
      <c r="Y3730" s="14"/>
      <c r="Z3730" s="14"/>
      <c r="AA3730" s="14"/>
      <c r="AB3730" s="14"/>
      <c r="AC3730" s="14"/>
      <c r="AD3730" s="14"/>
      <c r="AE3730" s="14"/>
      <c r="AF3730" s="14"/>
      <c r="AG3730" s="14"/>
      <c r="AH3730" s="14"/>
      <c r="AI3730" s="14"/>
      <c r="AJ3730" s="14"/>
      <c r="AK3730" s="14"/>
      <c r="AL3730" s="14"/>
      <c r="AM3730" s="14"/>
      <c r="AN3730" s="14"/>
      <c r="AO3730" s="14"/>
      <c r="AP3730" s="14"/>
      <c r="AQ3730" s="14"/>
      <c r="AR3730" s="14"/>
      <c r="AS3730" s="14"/>
      <c r="AT3730" s="14"/>
      <c r="AU3730" s="14"/>
      <c r="AV3730" s="14"/>
      <c r="AW3730" s="14"/>
      <c r="AX3730" s="15"/>
    </row>
    <row r="3731" spans="1:113" ht="12" customHeight="1">
      <c r="A3731" s="8"/>
      <c r="B3731" s="122" t="s">
        <v>859</v>
      </c>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4"/>
    </row>
    <row r="3732" spans="1:113" ht="12" customHeight="1">
      <c r="A3732" s="8"/>
      <c r="B3732" s="122"/>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4"/>
    </row>
    <row r="3733" spans="1:113" ht="12" customHeight="1">
      <c r="A3733" s="8"/>
      <c r="B3733" s="122"/>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4"/>
    </row>
    <row r="3734" spans="1:113" ht="12" customHeight="1">
      <c r="A3734" s="8"/>
      <c r="B3734" s="122"/>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4"/>
    </row>
    <row r="3735" spans="1:113" ht="12" customHeight="1">
      <c r="A3735" s="8"/>
      <c r="B3735" s="122"/>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4"/>
    </row>
    <row r="3736" spans="1:113" ht="12" customHeight="1">
      <c r="A3736" s="8"/>
      <c r="B3736" s="122"/>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4"/>
    </row>
    <row r="3737" spans="1:113" ht="12" customHeight="1">
      <c r="A3737" s="8"/>
      <c r="B3737" s="122"/>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4"/>
    </row>
    <row r="3738" spans="1:113" ht="12" customHeight="1">
      <c r="A3738" s="8"/>
      <c r="B3738" s="122"/>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4"/>
    </row>
    <row r="3739" spans="1:113" ht="12" customHeight="1">
      <c r="A3739" s="8"/>
      <c r="B3739" s="122"/>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4"/>
    </row>
    <row r="3740" spans="1:113" ht="12" customHeight="1">
      <c r="A3740" s="8"/>
      <c r="B3740" s="122"/>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4"/>
    </row>
    <row r="3741" spans="1:113" ht="12" customHeight="1">
      <c r="A3741" s="8"/>
      <c r="B3741" s="122"/>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4"/>
      <c r="BC3741" s="16"/>
    </row>
    <row r="3742" spans="1:113" ht="12" customHeight="1">
      <c r="A3742" s="8"/>
      <c r="B3742" s="122"/>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4"/>
    </row>
    <row r="3743" spans="1:113" ht="12" customHeight="1">
      <c r="A3743" s="8"/>
      <c r="B3743" s="122"/>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4"/>
    </row>
    <row r="3744" spans="1:113" ht="12" customHeight="1">
      <c r="A3744" s="8"/>
      <c r="B3744" s="122"/>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4"/>
    </row>
    <row r="3745" spans="1:251" ht="15" thickBot="1">
      <c r="A3745" s="17"/>
      <c r="B3745" s="18"/>
      <c r="C3745" s="19"/>
      <c r="D3745" s="19"/>
      <c r="E3745" s="19"/>
      <c r="F3745" s="19"/>
      <c r="G3745" s="19"/>
      <c r="H3745" s="19"/>
      <c r="I3745" s="19"/>
      <c r="J3745" s="19"/>
      <c r="K3745" s="19"/>
      <c r="L3745" s="19"/>
      <c r="M3745" s="19"/>
      <c r="N3745" s="19"/>
      <c r="O3745" s="19"/>
      <c r="P3745" s="19"/>
      <c r="Q3745" s="19"/>
      <c r="R3745" s="19"/>
      <c r="S3745" s="19"/>
      <c r="T3745" s="19"/>
      <c r="U3745" s="19"/>
      <c r="V3745" s="19"/>
      <c r="W3745" s="19"/>
      <c r="X3745" s="19"/>
      <c r="Y3745" s="19"/>
      <c r="Z3745" s="19"/>
      <c r="AA3745" s="19"/>
      <c r="AB3745" s="19"/>
      <c r="AC3745" s="19"/>
      <c r="AD3745" s="19"/>
      <c r="AE3745" s="19"/>
      <c r="AF3745" s="19"/>
      <c r="AG3745" s="19"/>
      <c r="AH3745" s="19"/>
      <c r="AI3745" s="19"/>
      <c r="AJ3745" s="19"/>
      <c r="AK3745" s="19"/>
      <c r="AL3745" s="19"/>
      <c r="AM3745" s="19"/>
      <c r="AN3745" s="19"/>
      <c r="AO3745" s="19"/>
      <c r="AP3745" s="19"/>
      <c r="AQ3745" s="19"/>
      <c r="AR3745" s="19"/>
      <c r="AS3745" s="19"/>
      <c r="AT3745" s="19"/>
      <c r="AU3745" s="19"/>
      <c r="AV3745" s="19"/>
      <c r="AW3745" s="19"/>
      <c r="AX3745" s="20"/>
    </row>
    <row r="3746" spans="1:251">
      <c r="B3746" s="21"/>
    </row>
    <row r="3747" spans="1:251" ht="14.4">
      <c r="B3747" s="10" t="s">
        <v>4</v>
      </c>
      <c r="C3747" s="8"/>
      <c r="D3747" s="8"/>
      <c r="E3747" s="8"/>
      <c r="F3747" s="8"/>
      <c r="G3747" s="8"/>
      <c r="H3747" s="8"/>
      <c r="I3747" s="8"/>
      <c r="J3747" s="8"/>
      <c r="K3747" s="8"/>
      <c r="L3747" s="9"/>
      <c r="M3747" s="9"/>
      <c r="N3747" s="9"/>
      <c r="O3747" s="9"/>
      <c r="P3747" s="8"/>
      <c r="Q3747" s="8"/>
      <c r="R3747" s="8"/>
      <c r="S3747" s="8"/>
      <c r="T3747" s="8"/>
      <c r="U3747" s="8"/>
      <c r="V3747" s="10"/>
      <c r="W3747" s="10"/>
      <c r="X3747" s="10"/>
      <c r="Y3747" s="10"/>
      <c r="Z3747" s="10"/>
      <c r="AA3747" s="10"/>
      <c r="AB3747" s="10"/>
      <c r="AC3747" s="10"/>
      <c r="AD3747" s="10"/>
      <c r="AE3747" s="10"/>
      <c r="AF3747" s="10"/>
      <c r="AG3747" s="10"/>
      <c r="AH3747" s="10"/>
      <c r="AI3747" s="10"/>
      <c r="AJ3747" s="10"/>
      <c r="AK3747" s="10"/>
      <c r="AL3747" s="10"/>
      <c r="AM3747" s="10"/>
      <c r="AN3747" s="10"/>
      <c r="AO3747" s="10"/>
      <c r="AP3747" s="10"/>
      <c r="AQ3747" s="10"/>
      <c r="AR3747" s="10"/>
      <c r="AS3747" s="10"/>
      <c r="AT3747" s="10"/>
      <c r="AU3747" s="10"/>
      <c r="AV3747" s="10"/>
      <c r="AW3747" s="10"/>
      <c r="AX3747" s="10"/>
    </row>
    <row r="3748" spans="1:251" ht="15" thickBot="1">
      <c r="B3748" s="8"/>
      <c r="C3748" s="8"/>
      <c r="D3748" s="8"/>
      <c r="E3748" s="8"/>
      <c r="F3748" s="8"/>
      <c r="G3748" s="8"/>
      <c r="H3748" s="8"/>
      <c r="I3748" s="8"/>
      <c r="J3748" s="8"/>
      <c r="K3748" s="8"/>
      <c r="L3748" s="9"/>
      <c r="M3748" s="9"/>
      <c r="N3748" s="9"/>
      <c r="O3748" s="9"/>
      <c r="P3748" s="8"/>
      <c r="Q3748" s="8"/>
      <c r="R3748" s="8"/>
      <c r="S3748" s="8"/>
      <c r="T3748" s="8"/>
      <c r="U3748" s="8"/>
      <c r="V3748" s="10"/>
      <c r="W3748" s="10"/>
      <c r="X3748" s="10"/>
      <c r="Y3748" s="10"/>
      <c r="Z3748" s="10"/>
      <c r="AA3748" s="10"/>
      <c r="AB3748" s="10"/>
      <c r="AC3748" s="10"/>
      <c r="AD3748" s="10"/>
      <c r="AE3748" s="10"/>
      <c r="AF3748" s="10"/>
      <c r="AG3748" s="10"/>
      <c r="AH3748" s="10"/>
      <c r="AI3748" s="10"/>
      <c r="AJ3748" s="10"/>
      <c r="AK3748" s="10"/>
      <c r="AL3748" s="10"/>
      <c r="AM3748" s="10"/>
      <c r="AN3748" s="10"/>
      <c r="AO3748" s="10"/>
      <c r="AP3748" s="10"/>
      <c r="AQ3748" s="10"/>
      <c r="AR3748" s="10"/>
      <c r="AS3748" s="10"/>
      <c r="AT3748" s="10"/>
      <c r="AU3748" s="10"/>
      <c r="AV3748" s="10"/>
      <c r="AW3748" s="10"/>
      <c r="AX3748" s="22" t="s">
        <v>5</v>
      </c>
    </row>
    <row r="3749" spans="1:251" s="16" customFormat="1" ht="13.5" customHeight="1">
      <c r="A3749" s="8"/>
      <c r="B3749" s="125" t="s">
        <v>6</v>
      </c>
      <c r="C3749" s="126"/>
      <c r="D3749" s="126"/>
      <c r="E3749" s="126"/>
      <c r="F3749" s="126"/>
      <c r="G3749" s="126"/>
      <c r="H3749" s="126"/>
      <c r="I3749" s="126"/>
      <c r="J3749" s="126"/>
      <c r="K3749" s="126"/>
      <c r="L3749" s="126"/>
      <c r="M3749" s="126"/>
      <c r="N3749" s="126"/>
      <c r="O3749" s="126"/>
      <c r="P3749" s="126"/>
      <c r="Q3749" s="126"/>
      <c r="R3749" s="126"/>
      <c r="S3749" s="126"/>
      <c r="T3749" s="126"/>
      <c r="U3749" s="126"/>
      <c r="V3749" s="126"/>
      <c r="W3749" s="126"/>
      <c r="X3749" s="126"/>
      <c r="Y3749" s="126"/>
      <c r="Z3749" s="127"/>
      <c r="AA3749" s="131" t="s">
        <v>9</v>
      </c>
      <c r="AB3749" s="126"/>
      <c r="AC3749" s="126"/>
      <c r="AD3749" s="126"/>
      <c r="AE3749" s="126"/>
      <c r="AF3749" s="126"/>
      <c r="AG3749" s="126"/>
      <c r="AH3749" s="126"/>
      <c r="AI3749" s="127"/>
      <c r="AJ3749" s="131" t="s">
        <v>10</v>
      </c>
      <c r="AK3749" s="126"/>
      <c r="AL3749" s="126"/>
      <c r="AM3749" s="126"/>
      <c r="AN3749" s="126"/>
      <c r="AO3749" s="126"/>
      <c r="AP3749" s="126"/>
      <c r="AQ3749" s="126"/>
      <c r="AR3749" s="127"/>
      <c r="AS3749" s="131" t="s">
        <v>7</v>
      </c>
      <c r="AT3749" s="126"/>
      <c r="AU3749" s="126"/>
      <c r="AV3749" s="126"/>
      <c r="AW3749" s="126"/>
      <c r="AX3749" s="133"/>
      <c r="AY3749" s="2"/>
      <c r="AZ3749" s="2"/>
      <c r="BA3749" s="2"/>
      <c r="BB3749" s="2"/>
      <c r="BC3749" s="2"/>
      <c r="BD3749" s="2"/>
      <c r="BE3749" s="2"/>
      <c r="BF3749" s="2"/>
      <c r="BG3749" s="2"/>
      <c r="BH3749" s="2"/>
      <c r="BI3749" s="2"/>
      <c r="BJ3749" s="2"/>
      <c r="BK3749" s="2"/>
      <c r="BL3749" s="2"/>
      <c r="BM3749" s="2"/>
      <c r="BN3749" s="2"/>
      <c r="BO3749" s="2"/>
      <c r="BP3749" s="2"/>
      <c r="BQ3749" s="2"/>
      <c r="BR3749" s="2"/>
      <c r="BS3749" s="2"/>
      <c r="BT3749" s="2"/>
      <c r="BU3749" s="2"/>
      <c r="BV3749" s="2"/>
      <c r="BW3749" s="2"/>
      <c r="BX3749" s="2"/>
      <c r="BY3749" s="2"/>
      <c r="BZ3749" s="2"/>
      <c r="CA3749" s="2"/>
      <c r="CB3749" s="2"/>
      <c r="CC3749" s="2"/>
      <c r="CD3749" s="2"/>
      <c r="CE3749" s="2"/>
      <c r="CF3749" s="2"/>
      <c r="CG3749" s="2"/>
      <c r="CH3749" s="2"/>
      <c r="CI3749" s="2"/>
      <c r="CJ3749" s="2"/>
      <c r="CK3749" s="2"/>
      <c r="CL3749" s="2"/>
      <c r="CM3749" s="2"/>
      <c r="CN3749" s="2"/>
      <c r="CO3749" s="2"/>
      <c r="CP3749" s="2"/>
      <c r="CQ3749" s="2"/>
      <c r="CR3749" s="2"/>
      <c r="CS3749" s="2"/>
      <c r="CT3749" s="2"/>
      <c r="CU3749" s="2"/>
      <c r="CV3749" s="2"/>
      <c r="CW3749" s="2"/>
      <c r="CX3749" s="2"/>
      <c r="CY3749" s="2"/>
      <c r="CZ3749" s="2"/>
      <c r="DA3749" s="2"/>
      <c r="DB3749" s="2"/>
      <c r="DC3749" s="2"/>
      <c r="DD3749" s="2"/>
      <c r="DE3749" s="2"/>
      <c r="DF3749" s="2"/>
      <c r="DG3749" s="2"/>
      <c r="DH3749" s="2"/>
      <c r="DI3749" s="2"/>
      <c r="DJ3749" s="2"/>
      <c r="DK3749" s="2"/>
      <c r="DL3749" s="2"/>
      <c r="DM3749" s="2"/>
      <c r="DN3749" s="2"/>
      <c r="DO3749" s="2"/>
      <c r="DP3749" s="2"/>
      <c r="DQ3749" s="2"/>
      <c r="DR3749" s="2"/>
      <c r="DS3749" s="2"/>
      <c r="DT3749" s="2"/>
      <c r="DU3749" s="2"/>
      <c r="DV3749" s="2"/>
      <c r="DW3749" s="2"/>
      <c r="DX3749" s="2"/>
      <c r="DY3749" s="2"/>
      <c r="DZ3749" s="2"/>
      <c r="EA3749" s="2"/>
      <c r="EB3749" s="2"/>
      <c r="EC3749" s="2"/>
      <c r="ED3749" s="2"/>
      <c r="EE3749" s="2"/>
      <c r="EF3749" s="2"/>
      <c r="EG3749" s="2"/>
      <c r="EH3749" s="2"/>
      <c r="EI3749" s="2"/>
      <c r="EJ3749" s="2"/>
      <c r="EK3749" s="2"/>
      <c r="EL3749" s="2"/>
      <c r="EM3749" s="2"/>
      <c r="EN3749" s="2"/>
      <c r="EO3749" s="2"/>
      <c r="EP3749" s="2"/>
      <c r="EQ3749" s="2"/>
      <c r="ER3749" s="2"/>
      <c r="ES3749" s="2"/>
      <c r="ET3749" s="2"/>
      <c r="EU3749" s="2"/>
      <c r="EV3749" s="2"/>
      <c r="EW3749" s="2"/>
      <c r="EX3749" s="2"/>
      <c r="EY3749" s="2"/>
      <c r="EZ3749" s="2"/>
      <c r="FA3749" s="2"/>
      <c r="FB3749" s="2"/>
      <c r="FC3749" s="2"/>
      <c r="FD3749" s="2"/>
      <c r="FE3749" s="2"/>
      <c r="FF3749" s="2"/>
      <c r="FG3749" s="2"/>
      <c r="FH3749" s="2"/>
      <c r="FI3749" s="2"/>
      <c r="FJ3749" s="2"/>
      <c r="FK3749" s="2"/>
      <c r="FL3749" s="2"/>
      <c r="FM3749" s="2"/>
      <c r="FN3749" s="2"/>
      <c r="FO3749" s="2"/>
      <c r="FP3749" s="2"/>
      <c r="FQ3749" s="2"/>
      <c r="FR3749" s="2"/>
      <c r="FS3749" s="2"/>
      <c r="FT3749" s="2"/>
      <c r="FU3749" s="2"/>
      <c r="FV3749" s="2"/>
      <c r="FW3749" s="2"/>
      <c r="FX3749" s="2"/>
      <c r="FY3749" s="2"/>
      <c r="FZ3749" s="2"/>
      <c r="GA3749" s="2"/>
      <c r="GB3749" s="2"/>
      <c r="GC3749" s="2"/>
      <c r="GD3749" s="2"/>
      <c r="GE3749" s="2"/>
      <c r="GF3749" s="2"/>
      <c r="GG3749" s="2"/>
      <c r="GH3749" s="2"/>
      <c r="GI3749" s="2"/>
      <c r="GJ3749" s="2"/>
      <c r="GK3749" s="2"/>
      <c r="GL3749" s="2"/>
      <c r="GM3749" s="2"/>
      <c r="GN3749" s="2"/>
      <c r="GO3749" s="2"/>
      <c r="GP3749" s="2"/>
      <c r="GQ3749" s="2"/>
      <c r="GR3749" s="2"/>
      <c r="GS3749" s="2"/>
      <c r="GT3749" s="2"/>
      <c r="GU3749" s="2"/>
      <c r="GV3749" s="2"/>
      <c r="GW3749" s="2"/>
      <c r="GX3749" s="2"/>
      <c r="GY3749" s="2"/>
      <c r="GZ3749" s="2"/>
      <c r="HA3749" s="2"/>
      <c r="HB3749" s="2"/>
      <c r="HC3749" s="2"/>
      <c r="HD3749" s="2"/>
      <c r="HE3749" s="2"/>
      <c r="HF3749" s="2"/>
      <c r="HG3749" s="2"/>
      <c r="HH3749" s="2"/>
      <c r="HI3749" s="2"/>
      <c r="HJ3749" s="2"/>
      <c r="HK3749" s="2"/>
      <c r="HL3749" s="2"/>
      <c r="HM3749" s="2"/>
      <c r="HN3749" s="2"/>
      <c r="HO3749" s="2"/>
      <c r="HP3749" s="2"/>
      <c r="HQ3749" s="2"/>
      <c r="HR3749" s="2"/>
      <c r="HS3749" s="2"/>
      <c r="HT3749" s="2"/>
      <c r="HU3749" s="2"/>
      <c r="HV3749" s="2"/>
      <c r="HW3749" s="2"/>
      <c r="HX3749" s="2"/>
      <c r="HY3749" s="2"/>
      <c r="HZ3749" s="2"/>
      <c r="IA3749" s="2"/>
      <c r="IB3749" s="2"/>
      <c r="IC3749" s="2"/>
      <c r="ID3749" s="2"/>
      <c r="IE3749" s="2"/>
      <c r="IF3749" s="2"/>
      <c r="IG3749" s="2"/>
      <c r="IH3749" s="2"/>
      <c r="II3749" s="2"/>
      <c r="IJ3749" s="2"/>
      <c r="IK3749" s="2"/>
      <c r="IL3749" s="2"/>
      <c r="IM3749" s="2"/>
      <c r="IN3749" s="2"/>
      <c r="IO3749" s="2"/>
      <c r="IP3749" s="2"/>
      <c r="IQ3749" s="2"/>
    </row>
    <row r="3750" spans="1:251" s="16" customFormat="1">
      <c r="A3750" s="8"/>
      <c r="B3750" s="128"/>
      <c r="C3750" s="129"/>
      <c r="D3750" s="129"/>
      <c r="E3750" s="129"/>
      <c r="F3750" s="129"/>
      <c r="G3750" s="129"/>
      <c r="H3750" s="129"/>
      <c r="I3750" s="129"/>
      <c r="J3750" s="129"/>
      <c r="K3750" s="129"/>
      <c r="L3750" s="129"/>
      <c r="M3750" s="129"/>
      <c r="N3750" s="129"/>
      <c r="O3750" s="129"/>
      <c r="P3750" s="129"/>
      <c r="Q3750" s="129"/>
      <c r="R3750" s="129"/>
      <c r="S3750" s="129"/>
      <c r="T3750" s="129"/>
      <c r="U3750" s="129"/>
      <c r="V3750" s="129"/>
      <c r="W3750" s="129"/>
      <c r="X3750" s="129"/>
      <c r="Y3750" s="129"/>
      <c r="Z3750" s="130"/>
      <c r="AA3750" s="132"/>
      <c r="AB3750" s="129"/>
      <c r="AC3750" s="129"/>
      <c r="AD3750" s="129"/>
      <c r="AE3750" s="129"/>
      <c r="AF3750" s="129"/>
      <c r="AG3750" s="129"/>
      <c r="AH3750" s="129"/>
      <c r="AI3750" s="130"/>
      <c r="AJ3750" s="132"/>
      <c r="AK3750" s="129"/>
      <c r="AL3750" s="129"/>
      <c r="AM3750" s="129"/>
      <c r="AN3750" s="129"/>
      <c r="AO3750" s="129"/>
      <c r="AP3750" s="129"/>
      <c r="AQ3750" s="129"/>
      <c r="AR3750" s="130"/>
      <c r="AS3750" s="132"/>
      <c r="AT3750" s="129"/>
      <c r="AU3750" s="129"/>
      <c r="AV3750" s="129"/>
      <c r="AW3750" s="129"/>
      <c r="AX3750" s="134"/>
      <c r="AY3750" s="2"/>
      <c r="AZ3750" s="2"/>
      <c r="BA3750" s="2"/>
      <c r="BB3750" s="23"/>
      <c r="BC3750" s="24"/>
      <c r="BE3750" s="2"/>
      <c r="BF3750" s="2"/>
      <c r="BG3750" s="2"/>
      <c r="BH3750" s="2"/>
      <c r="BI3750" s="2"/>
      <c r="BJ3750" s="2"/>
      <c r="BK3750" s="2"/>
      <c r="BL3750" s="2"/>
      <c r="BM3750" s="2"/>
      <c r="BN3750" s="2"/>
      <c r="BO3750" s="2"/>
      <c r="BP3750" s="2"/>
      <c r="BQ3750" s="2"/>
      <c r="BR3750" s="2"/>
      <c r="BS3750" s="2"/>
      <c r="BT3750" s="2"/>
      <c r="BU3750" s="2"/>
      <c r="BV3750" s="2"/>
      <c r="BW3750" s="2"/>
      <c r="BX3750" s="2"/>
      <c r="BY3750" s="2"/>
      <c r="BZ3750" s="2"/>
      <c r="CA3750" s="2"/>
      <c r="CB3750" s="2"/>
      <c r="CC3750" s="2"/>
      <c r="CD3750" s="2"/>
      <c r="CE3750" s="2"/>
      <c r="CF3750" s="2"/>
      <c r="CG3750" s="2"/>
      <c r="CH3750" s="2"/>
      <c r="CI3750" s="2"/>
      <c r="CJ3750" s="2"/>
      <c r="CK3750" s="2"/>
      <c r="CL3750" s="2"/>
      <c r="CM3750" s="2"/>
      <c r="CN3750" s="2"/>
      <c r="CO3750" s="2"/>
      <c r="CP3750" s="2"/>
      <c r="CQ3750" s="2"/>
      <c r="CR3750" s="2"/>
      <c r="CS3750" s="2"/>
      <c r="CT3750" s="2"/>
      <c r="CU3750" s="2"/>
      <c r="CV3750" s="2"/>
      <c r="CW3750" s="2"/>
      <c r="CX3750" s="2"/>
      <c r="CY3750" s="2"/>
      <c r="CZ3750" s="2"/>
      <c r="DA3750" s="2"/>
      <c r="DB3750" s="2"/>
      <c r="DC3750" s="2"/>
      <c r="DD3750" s="2"/>
      <c r="DE3750" s="2"/>
      <c r="DF3750" s="2"/>
      <c r="DG3750" s="2"/>
      <c r="DH3750" s="2"/>
      <c r="DI3750" s="2"/>
      <c r="DJ3750" s="2"/>
      <c r="DK3750" s="2"/>
      <c r="DL3750" s="2"/>
      <c r="DM3750" s="2"/>
      <c r="DN3750" s="2"/>
      <c r="DO3750" s="2"/>
      <c r="DP3750" s="2"/>
      <c r="DQ3750" s="2"/>
      <c r="DR3750" s="2"/>
      <c r="DS3750" s="2"/>
      <c r="DT3750" s="2"/>
      <c r="DU3750" s="2"/>
      <c r="DV3750" s="2"/>
      <c r="DW3750" s="2"/>
      <c r="DX3750" s="2"/>
      <c r="DY3750" s="2"/>
      <c r="DZ3750" s="2"/>
      <c r="EA3750" s="2"/>
      <c r="EB3750" s="2"/>
      <c r="EC3750" s="2"/>
      <c r="ED3750" s="2"/>
      <c r="EE3750" s="2"/>
      <c r="EF3750" s="2"/>
      <c r="EG3750" s="2"/>
      <c r="EH3750" s="2"/>
      <c r="EI3750" s="2"/>
      <c r="EJ3750" s="2"/>
      <c r="EK3750" s="2"/>
      <c r="EL3750" s="2"/>
      <c r="EM3750" s="2"/>
      <c r="EN3750" s="2"/>
      <c r="EO3750" s="2"/>
      <c r="EP3750" s="2"/>
      <c r="EQ3750" s="2"/>
      <c r="ER3750" s="2"/>
      <c r="ES3750" s="2"/>
      <c r="ET3750" s="2"/>
      <c r="EU3750" s="2"/>
      <c r="EV3750" s="2"/>
      <c r="EW3750" s="2"/>
      <c r="EX3750" s="2"/>
      <c r="EY3750" s="2"/>
      <c r="EZ3750" s="2"/>
      <c r="FA3750" s="2"/>
      <c r="FB3750" s="2"/>
      <c r="FC3750" s="2"/>
      <c r="FD3750" s="2"/>
      <c r="FE3750" s="2"/>
      <c r="FF3750" s="2"/>
      <c r="FG3750" s="2"/>
      <c r="FH3750" s="2"/>
      <c r="FI3750" s="2"/>
      <c r="FJ3750" s="2"/>
      <c r="FK3750" s="2"/>
      <c r="FL3750" s="2"/>
      <c r="FM3750" s="2"/>
      <c r="FN3750" s="2"/>
      <c r="FO3750" s="2"/>
      <c r="FP3750" s="2"/>
      <c r="FQ3750" s="2"/>
      <c r="FR3750" s="2"/>
      <c r="FS3750" s="2"/>
      <c r="FT3750" s="2"/>
      <c r="FU3750" s="2"/>
      <c r="FV3750" s="2"/>
      <c r="FW3750" s="2"/>
      <c r="FX3750" s="2"/>
      <c r="FY3750" s="2"/>
      <c r="FZ3750" s="2"/>
      <c r="GA3750" s="2"/>
      <c r="GB3750" s="2"/>
      <c r="GC3750" s="2"/>
      <c r="GD3750" s="2"/>
      <c r="GE3750" s="2"/>
      <c r="GF3750" s="2"/>
      <c r="GG3750" s="2"/>
      <c r="GH3750" s="2"/>
      <c r="GI3750" s="2"/>
      <c r="GJ3750" s="2"/>
      <c r="GK3750" s="2"/>
      <c r="GL3750" s="2"/>
      <c r="GM3750" s="2"/>
      <c r="GN3750" s="2"/>
      <c r="GO3750" s="2"/>
      <c r="GP3750" s="2"/>
      <c r="GQ3750" s="2"/>
      <c r="GR3750" s="2"/>
      <c r="GS3750" s="2"/>
      <c r="GT3750" s="2"/>
      <c r="GU3750" s="2"/>
      <c r="GV3750" s="2"/>
      <c r="GW3750" s="2"/>
      <c r="GX3750" s="2"/>
      <c r="GY3750" s="2"/>
      <c r="GZ3750" s="2"/>
      <c r="HA3750" s="2"/>
      <c r="HB3750" s="2"/>
      <c r="HC3750" s="2"/>
      <c r="HD3750" s="2"/>
      <c r="HE3750" s="2"/>
      <c r="HF3750" s="2"/>
      <c r="HG3750" s="2"/>
      <c r="HH3750" s="2"/>
      <c r="HI3750" s="2"/>
      <c r="HJ3750" s="2"/>
      <c r="HK3750" s="2"/>
      <c r="HL3750" s="2"/>
      <c r="HM3750" s="2"/>
      <c r="HN3750" s="2"/>
      <c r="HO3750" s="2"/>
      <c r="HP3750" s="2"/>
      <c r="HQ3750" s="2"/>
      <c r="HR3750" s="2"/>
      <c r="HS3750" s="2"/>
      <c r="HT3750" s="2"/>
      <c r="HU3750" s="2"/>
      <c r="HV3750" s="2"/>
      <c r="HW3750" s="2"/>
      <c r="HX3750" s="2"/>
      <c r="HY3750" s="2"/>
      <c r="HZ3750" s="2"/>
      <c r="IA3750" s="2"/>
      <c r="IB3750" s="2"/>
      <c r="IC3750" s="2"/>
      <c r="ID3750" s="2"/>
      <c r="IE3750" s="2"/>
      <c r="IF3750" s="2"/>
      <c r="IG3750" s="2"/>
      <c r="IH3750" s="2"/>
      <c r="II3750" s="2"/>
      <c r="IJ3750" s="2"/>
      <c r="IK3750" s="2"/>
      <c r="IL3750" s="2"/>
      <c r="IM3750" s="2"/>
      <c r="IN3750" s="2"/>
      <c r="IO3750" s="2"/>
      <c r="IP3750" s="2"/>
      <c r="IQ3750" s="2"/>
    </row>
    <row r="3751" spans="1:251" s="16" customFormat="1" ht="18.75" customHeight="1">
      <c r="A3751" s="8"/>
      <c r="B3751" s="25"/>
      <c r="C3751" s="135" t="s">
        <v>416</v>
      </c>
      <c r="D3751" s="136"/>
      <c r="E3751" s="136"/>
      <c r="F3751" s="136"/>
      <c r="G3751" s="136"/>
      <c r="H3751" s="136"/>
      <c r="I3751" s="136"/>
      <c r="J3751" s="136"/>
      <c r="K3751" s="136"/>
      <c r="L3751" s="136"/>
      <c r="M3751" s="136"/>
      <c r="N3751" s="136"/>
      <c r="O3751" s="136"/>
      <c r="P3751" s="136"/>
      <c r="Q3751" s="136"/>
      <c r="R3751" s="136"/>
      <c r="S3751" s="136"/>
      <c r="T3751" s="136"/>
      <c r="U3751" s="136"/>
      <c r="V3751" s="136"/>
      <c r="W3751" s="136"/>
      <c r="X3751" s="136"/>
      <c r="Y3751" s="136"/>
      <c r="Z3751" s="137"/>
      <c r="AA3751" s="138">
        <v>453520</v>
      </c>
      <c r="AB3751" s="139"/>
      <c r="AC3751" s="139"/>
      <c r="AD3751" s="139"/>
      <c r="AE3751" s="139"/>
      <c r="AF3751" s="139"/>
      <c r="AG3751" s="139"/>
      <c r="AH3751" s="139"/>
      <c r="AI3751" s="140"/>
      <c r="AJ3751" s="138">
        <v>465129</v>
      </c>
      <c r="AK3751" s="139"/>
      <c r="AL3751" s="139"/>
      <c r="AM3751" s="139"/>
      <c r="AN3751" s="139"/>
      <c r="AO3751" s="139"/>
      <c r="AP3751" s="139"/>
      <c r="AQ3751" s="139"/>
      <c r="AR3751" s="140"/>
      <c r="AS3751" s="141"/>
      <c r="AT3751" s="142"/>
      <c r="AU3751" s="142"/>
      <c r="AV3751" s="142"/>
      <c r="AW3751" s="142"/>
      <c r="AX3751" s="143"/>
      <c r="AY3751" s="2"/>
      <c r="AZ3751" s="2"/>
      <c r="BA3751" s="2"/>
      <c r="BB3751" s="2"/>
      <c r="BC3751" s="2"/>
      <c r="BD3751" s="2"/>
      <c r="BE3751" s="2"/>
      <c r="BF3751" s="2"/>
      <c r="BG3751" s="2"/>
      <c r="BH3751" s="2"/>
      <c r="BI3751" s="2"/>
      <c r="BJ3751" s="2"/>
      <c r="BK3751" s="2"/>
      <c r="BL3751" s="2"/>
      <c r="BM3751" s="2"/>
      <c r="BN3751" s="2"/>
      <c r="BO3751" s="2"/>
      <c r="BP3751" s="2"/>
      <c r="BQ3751" s="2"/>
      <c r="BR3751" s="2"/>
      <c r="BS3751" s="2"/>
      <c r="BT3751" s="2"/>
      <c r="BU3751" s="2"/>
      <c r="BV3751" s="2"/>
      <c r="BW3751" s="2"/>
      <c r="BX3751" s="2"/>
      <c r="BY3751" s="2"/>
      <c r="BZ3751" s="2"/>
      <c r="CA3751" s="2"/>
      <c r="CB3751" s="2"/>
      <c r="CC3751" s="2"/>
      <c r="CD3751" s="2"/>
      <c r="CE3751" s="2"/>
      <c r="CF3751" s="2"/>
      <c r="CG3751" s="2"/>
      <c r="CH3751" s="2"/>
      <c r="CI3751" s="2"/>
      <c r="CJ3751" s="2"/>
      <c r="CK3751" s="2"/>
      <c r="CL3751" s="2"/>
      <c r="CM3751" s="2"/>
      <c r="CN3751" s="2"/>
      <c r="CO3751" s="2"/>
      <c r="CP3751" s="2"/>
      <c r="CQ3751" s="2"/>
      <c r="CR3751" s="2"/>
      <c r="CS3751" s="2"/>
      <c r="CT3751" s="2"/>
      <c r="CU3751" s="2"/>
      <c r="CV3751" s="2"/>
      <c r="CW3751" s="2"/>
      <c r="CX3751" s="2"/>
      <c r="CY3751" s="2"/>
      <c r="CZ3751" s="2"/>
      <c r="DA3751" s="2"/>
      <c r="DB3751" s="2"/>
      <c r="DC3751" s="2"/>
      <c r="DD3751" s="2"/>
      <c r="DE3751" s="2"/>
      <c r="DF3751" s="2"/>
      <c r="DG3751" s="2"/>
      <c r="DH3751" s="2"/>
      <c r="DI3751" s="2"/>
      <c r="DJ3751" s="2"/>
      <c r="DK3751" s="2"/>
      <c r="DL3751" s="2"/>
      <c r="DM3751" s="2"/>
      <c r="DN3751" s="2"/>
      <c r="DO3751" s="2"/>
      <c r="DP3751" s="2"/>
      <c r="DQ3751" s="2"/>
      <c r="DR3751" s="2"/>
      <c r="DS3751" s="2"/>
      <c r="DT3751" s="2"/>
      <c r="DU3751" s="2"/>
      <c r="DV3751" s="2"/>
      <c r="DW3751" s="2"/>
      <c r="DX3751" s="2"/>
      <c r="DY3751" s="2"/>
      <c r="DZ3751" s="2"/>
      <c r="EA3751" s="2"/>
      <c r="EB3751" s="2"/>
      <c r="EC3751" s="2"/>
      <c r="ED3751" s="2"/>
      <c r="EE3751" s="2"/>
      <c r="EF3751" s="2"/>
      <c r="EG3751" s="2"/>
      <c r="EH3751" s="2"/>
      <c r="EI3751" s="2"/>
      <c r="EJ3751" s="2"/>
      <c r="EK3751" s="2"/>
      <c r="EL3751" s="2"/>
      <c r="EM3751" s="2"/>
      <c r="EN3751" s="2"/>
      <c r="EO3751" s="2"/>
      <c r="EP3751" s="2"/>
      <c r="EQ3751" s="2"/>
      <c r="ER3751" s="2"/>
      <c r="ES3751" s="2"/>
      <c r="ET3751" s="2"/>
      <c r="EU3751" s="2"/>
      <c r="EV3751" s="2"/>
      <c r="EW3751" s="2"/>
      <c r="EX3751" s="2"/>
      <c r="EY3751" s="2"/>
      <c r="EZ3751" s="2"/>
      <c r="FA3751" s="2"/>
      <c r="FB3751" s="2"/>
      <c r="FC3751" s="2"/>
      <c r="FD3751" s="2"/>
      <c r="FE3751" s="2"/>
      <c r="FF3751" s="2"/>
      <c r="FG3751" s="2"/>
      <c r="FH3751" s="2"/>
      <c r="FI3751" s="2"/>
      <c r="FJ3751" s="2"/>
      <c r="FK3751" s="2"/>
      <c r="FL3751" s="2"/>
      <c r="FM3751" s="2"/>
      <c r="FN3751" s="2"/>
      <c r="FO3751" s="2"/>
      <c r="FP3751" s="2"/>
      <c r="FQ3751" s="2"/>
      <c r="FR3751" s="2"/>
      <c r="FS3751" s="2"/>
      <c r="FT3751" s="2"/>
      <c r="FU3751" s="2"/>
      <c r="FV3751" s="2"/>
      <c r="FW3751" s="2"/>
      <c r="FX3751" s="2"/>
      <c r="FY3751" s="2"/>
      <c r="FZ3751" s="2"/>
      <c r="GA3751" s="2"/>
      <c r="GB3751" s="2"/>
      <c r="GC3751" s="2"/>
      <c r="GD3751" s="2"/>
      <c r="GE3751" s="2"/>
      <c r="GF3751" s="2"/>
      <c r="GG3751" s="2"/>
      <c r="GH3751" s="2"/>
      <c r="GI3751" s="2"/>
      <c r="GJ3751" s="2"/>
      <c r="GK3751" s="2"/>
      <c r="GL3751" s="2"/>
      <c r="GM3751" s="2"/>
      <c r="GN3751" s="2"/>
      <c r="GO3751" s="2"/>
      <c r="GP3751" s="2"/>
      <c r="GQ3751" s="2"/>
      <c r="GR3751" s="2"/>
      <c r="GS3751" s="2"/>
      <c r="GT3751" s="2"/>
      <c r="GU3751" s="2"/>
      <c r="GV3751" s="2"/>
      <c r="GW3751" s="2"/>
      <c r="GX3751" s="2"/>
      <c r="GY3751" s="2"/>
      <c r="GZ3751" s="2"/>
      <c r="HA3751" s="2"/>
      <c r="HB3751" s="2"/>
      <c r="HC3751" s="2"/>
      <c r="HD3751" s="2"/>
      <c r="HE3751" s="2"/>
      <c r="HF3751" s="2"/>
      <c r="HG3751" s="2"/>
      <c r="HH3751" s="2"/>
      <c r="HI3751" s="2"/>
      <c r="HJ3751" s="2"/>
      <c r="HK3751" s="2"/>
      <c r="HL3751" s="2"/>
      <c r="HM3751" s="2"/>
      <c r="HN3751" s="2"/>
      <c r="HO3751" s="2"/>
      <c r="HP3751" s="2"/>
      <c r="HQ3751" s="2"/>
      <c r="HR3751" s="2"/>
      <c r="HS3751" s="2"/>
      <c r="HT3751" s="2"/>
      <c r="HU3751" s="2"/>
      <c r="HV3751" s="2"/>
      <c r="HW3751" s="2"/>
      <c r="HX3751" s="2"/>
      <c r="HY3751" s="2"/>
      <c r="HZ3751" s="2"/>
      <c r="IA3751" s="2"/>
      <c r="IB3751" s="2"/>
      <c r="IC3751" s="2"/>
      <c r="ID3751" s="2"/>
      <c r="IE3751" s="2"/>
      <c r="IF3751" s="2"/>
      <c r="IG3751" s="2"/>
      <c r="IH3751" s="2"/>
      <c r="II3751" s="2"/>
      <c r="IJ3751" s="2"/>
      <c r="IK3751" s="2"/>
      <c r="IL3751" s="2"/>
      <c r="IM3751" s="2"/>
      <c r="IN3751" s="2"/>
      <c r="IO3751" s="2"/>
      <c r="IP3751" s="2"/>
      <c r="IQ3751" s="2"/>
    </row>
    <row r="3752" spans="1:251" s="16" customFormat="1" ht="18.75" customHeight="1">
      <c r="A3752" s="8"/>
      <c r="B3752" s="25"/>
      <c r="C3752" s="135" t="s">
        <v>417</v>
      </c>
      <c r="D3752" s="136"/>
      <c r="E3752" s="136"/>
      <c r="F3752" s="136"/>
      <c r="G3752" s="136"/>
      <c r="H3752" s="136"/>
      <c r="I3752" s="136"/>
      <c r="J3752" s="136"/>
      <c r="K3752" s="136"/>
      <c r="L3752" s="136"/>
      <c r="M3752" s="136"/>
      <c r="N3752" s="136"/>
      <c r="O3752" s="136"/>
      <c r="P3752" s="136"/>
      <c r="Q3752" s="136"/>
      <c r="R3752" s="136"/>
      <c r="S3752" s="136"/>
      <c r="T3752" s="136"/>
      <c r="U3752" s="136"/>
      <c r="V3752" s="136"/>
      <c r="W3752" s="136"/>
      <c r="X3752" s="136"/>
      <c r="Y3752" s="136"/>
      <c r="Z3752" s="137"/>
      <c r="AA3752" s="138">
        <v>214650</v>
      </c>
      <c r="AB3752" s="139"/>
      <c r="AC3752" s="139"/>
      <c r="AD3752" s="139"/>
      <c r="AE3752" s="139"/>
      <c r="AF3752" s="139"/>
      <c r="AG3752" s="139"/>
      <c r="AH3752" s="139"/>
      <c r="AI3752" s="140"/>
      <c r="AJ3752" s="138">
        <v>219935</v>
      </c>
      <c r="AK3752" s="139"/>
      <c r="AL3752" s="139"/>
      <c r="AM3752" s="139"/>
      <c r="AN3752" s="139"/>
      <c r="AO3752" s="139"/>
      <c r="AP3752" s="139"/>
      <c r="AQ3752" s="139"/>
      <c r="AR3752" s="140"/>
      <c r="AS3752" s="141"/>
      <c r="AT3752" s="142"/>
      <c r="AU3752" s="142"/>
      <c r="AV3752" s="142"/>
      <c r="AW3752" s="142"/>
      <c r="AX3752" s="143"/>
      <c r="AY3752" s="2"/>
      <c r="AZ3752" s="2"/>
      <c r="BA3752" s="2"/>
      <c r="BB3752" s="2"/>
      <c r="BC3752" s="2"/>
      <c r="BD3752" s="2"/>
      <c r="BE3752" s="2"/>
      <c r="BF3752" s="2"/>
      <c r="BG3752" s="2"/>
      <c r="BH3752" s="2"/>
      <c r="BI3752" s="2"/>
      <c r="BJ3752" s="2"/>
      <c r="BK3752" s="2"/>
      <c r="BL3752" s="2"/>
      <c r="BM3752" s="2"/>
      <c r="BN3752" s="2"/>
      <c r="BO3752" s="2"/>
      <c r="BP3752" s="2"/>
      <c r="BQ3752" s="2"/>
      <c r="BR3752" s="2"/>
      <c r="BS3752" s="2"/>
      <c r="BT3752" s="2"/>
      <c r="BU3752" s="2"/>
      <c r="BV3752" s="2"/>
      <c r="BW3752" s="2"/>
      <c r="BX3752" s="2"/>
      <c r="BY3752" s="2"/>
      <c r="BZ3752" s="2"/>
      <c r="CA3752" s="2"/>
      <c r="CB3752" s="2"/>
      <c r="CC3752" s="2"/>
      <c r="CD3752" s="2"/>
      <c r="CE3752" s="2"/>
      <c r="CF3752" s="2"/>
      <c r="CG3752" s="2"/>
      <c r="CH3752" s="2"/>
      <c r="CI3752" s="2"/>
      <c r="CJ3752" s="2"/>
      <c r="CK3752" s="2"/>
      <c r="CL3752" s="2"/>
      <c r="CM3752" s="2"/>
      <c r="CN3752" s="2"/>
      <c r="CO3752" s="2"/>
      <c r="CP3752" s="2"/>
      <c r="CQ3752" s="2"/>
      <c r="CR3752" s="2"/>
      <c r="CS3752" s="2"/>
      <c r="CT3752" s="2"/>
      <c r="CU3752" s="2"/>
      <c r="CV3752" s="2"/>
      <c r="CW3752" s="2"/>
      <c r="CX3752" s="2"/>
      <c r="CY3752" s="2"/>
      <c r="CZ3752" s="2"/>
      <c r="DA3752" s="2"/>
      <c r="DB3752" s="2"/>
      <c r="DC3752" s="2"/>
      <c r="DD3752" s="2"/>
      <c r="DE3752" s="2"/>
      <c r="DF3752" s="2"/>
      <c r="DG3752" s="2"/>
      <c r="DH3752" s="2"/>
      <c r="DI3752" s="2"/>
      <c r="DJ3752" s="2"/>
      <c r="DK3752" s="2"/>
      <c r="DL3752" s="2"/>
      <c r="DM3752" s="2"/>
      <c r="DN3752" s="2"/>
      <c r="DO3752" s="2"/>
      <c r="DP3752" s="2"/>
      <c r="DQ3752" s="2"/>
      <c r="DR3752" s="2"/>
      <c r="DS3752" s="2"/>
      <c r="DT3752" s="2"/>
      <c r="DU3752" s="2"/>
      <c r="DV3752" s="2"/>
      <c r="DW3752" s="2"/>
      <c r="DX3752" s="2"/>
      <c r="DY3752" s="2"/>
      <c r="DZ3752" s="2"/>
      <c r="EA3752" s="2"/>
      <c r="EB3752" s="2"/>
      <c r="EC3752" s="2"/>
      <c r="ED3752" s="2"/>
      <c r="EE3752" s="2"/>
      <c r="EF3752" s="2"/>
      <c r="EG3752" s="2"/>
      <c r="EH3752" s="2"/>
      <c r="EI3752" s="2"/>
      <c r="EJ3752" s="2"/>
      <c r="EK3752" s="2"/>
      <c r="EL3752" s="2"/>
      <c r="EM3752" s="2"/>
      <c r="EN3752" s="2"/>
      <c r="EO3752" s="2"/>
      <c r="EP3752" s="2"/>
      <c r="EQ3752" s="2"/>
      <c r="ER3752" s="2"/>
      <c r="ES3752" s="2"/>
      <c r="ET3752" s="2"/>
      <c r="EU3752" s="2"/>
      <c r="EV3752" s="2"/>
      <c r="EW3752" s="2"/>
      <c r="EX3752" s="2"/>
      <c r="EY3752" s="2"/>
      <c r="EZ3752" s="2"/>
      <c r="FA3752" s="2"/>
      <c r="FB3752" s="2"/>
      <c r="FC3752" s="2"/>
      <c r="FD3752" s="2"/>
      <c r="FE3752" s="2"/>
      <c r="FF3752" s="2"/>
      <c r="FG3752" s="2"/>
      <c r="FH3752" s="2"/>
      <c r="FI3752" s="2"/>
      <c r="FJ3752" s="2"/>
      <c r="FK3752" s="2"/>
      <c r="FL3752" s="2"/>
      <c r="FM3752" s="2"/>
      <c r="FN3752" s="2"/>
      <c r="FO3752" s="2"/>
      <c r="FP3752" s="2"/>
      <c r="FQ3752" s="2"/>
      <c r="FR3752" s="2"/>
      <c r="FS3752" s="2"/>
      <c r="FT3752" s="2"/>
      <c r="FU3752" s="2"/>
      <c r="FV3752" s="2"/>
      <c r="FW3752" s="2"/>
      <c r="FX3752" s="2"/>
      <c r="FY3752" s="2"/>
      <c r="FZ3752" s="2"/>
      <c r="GA3752" s="2"/>
      <c r="GB3752" s="2"/>
      <c r="GC3752" s="2"/>
      <c r="GD3752" s="2"/>
      <c r="GE3752" s="2"/>
      <c r="GF3752" s="2"/>
      <c r="GG3752" s="2"/>
      <c r="GH3752" s="2"/>
      <c r="GI3752" s="2"/>
      <c r="GJ3752" s="2"/>
      <c r="GK3752" s="2"/>
      <c r="GL3752" s="2"/>
      <c r="GM3752" s="2"/>
      <c r="GN3752" s="2"/>
      <c r="GO3752" s="2"/>
      <c r="GP3752" s="2"/>
      <c r="GQ3752" s="2"/>
      <c r="GR3752" s="2"/>
      <c r="GS3752" s="2"/>
      <c r="GT3752" s="2"/>
      <c r="GU3752" s="2"/>
      <c r="GV3752" s="2"/>
      <c r="GW3752" s="2"/>
      <c r="GX3752" s="2"/>
      <c r="GY3752" s="2"/>
      <c r="GZ3752" s="2"/>
      <c r="HA3752" s="2"/>
      <c r="HB3752" s="2"/>
      <c r="HC3752" s="2"/>
      <c r="HD3752" s="2"/>
      <c r="HE3752" s="2"/>
      <c r="HF3752" s="2"/>
      <c r="HG3752" s="2"/>
      <c r="HH3752" s="2"/>
      <c r="HI3752" s="2"/>
      <c r="HJ3752" s="2"/>
      <c r="HK3752" s="2"/>
      <c r="HL3752" s="2"/>
      <c r="HM3752" s="2"/>
      <c r="HN3752" s="2"/>
      <c r="HO3752" s="2"/>
      <c r="HP3752" s="2"/>
      <c r="HQ3752" s="2"/>
      <c r="HR3752" s="2"/>
      <c r="HS3752" s="2"/>
      <c r="HT3752" s="2"/>
      <c r="HU3752" s="2"/>
      <c r="HV3752" s="2"/>
      <c r="HW3752" s="2"/>
      <c r="HX3752" s="2"/>
      <c r="HY3752" s="2"/>
      <c r="HZ3752" s="2"/>
      <c r="IA3752" s="2"/>
      <c r="IB3752" s="2"/>
      <c r="IC3752" s="2"/>
      <c r="ID3752" s="2"/>
      <c r="IE3752" s="2"/>
      <c r="IF3752" s="2"/>
      <c r="IG3752" s="2"/>
      <c r="IH3752" s="2"/>
      <c r="II3752" s="2"/>
      <c r="IJ3752" s="2"/>
      <c r="IK3752" s="2"/>
      <c r="IL3752" s="2"/>
      <c r="IM3752" s="2"/>
      <c r="IN3752" s="2"/>
      <c r="IO3752" s="2"/>
      <c r="IP3752" s="2"/>
      <c r="IQ3752" s="2"/>
    </row>
    <row r="3753" spans="1:251" s="16" customFormat="1" ht="18.75" customHeight="1">
      <c r="A3753" s="8"/>
      <c r="B3753" s="25"/>
      <c r="C3753" s="135" t="s">
        <v>418</v>
      </c>
      <c r="D3753" s="136"/>
      <c r="E3753" s="136"/>
      <c r="F3753" s="136"/>
      <c r="G3753" s="136"/>
      <c r="H3753" s="136"/>
      <c r="I3753" s="136"/>
      <c r="J3753" s="136"/>
      <c r="K3753" s="136"/>
      <c r="L3753" s="136"/>
      <c r="M3753" s="136"/>
      <c r="N3753" s="136"/>
      <c r="O3753" s="136"/>
      <c r="P3753" s="136"/>
      <c r="Q3753" s="136"/>
      <c r="R3753" s="136"/>
      <c r="S3753" s="136"/>
      <c r="T3753" s="136"/>
      <c r="U3753" s="136"/>
      <c r="V3753" s="136"/>
      <c r="W3753" s="136"/>
      <c r="X3753" s="136"/>
      <c r="Y3753" s="136"/>
      <c r="Z3753" s="137"/>
      <c r="AA3753" s="138">
        <v>0</v>
      </c>
      <c r="AB3753" s="139"/>
      <c r="AC3753" s="139"/>
      <c r="AD3753" s="139"/>
      <c r="AE3753" s="139"/>
      <c r="AF3753" s="139"/>
      <c r="AG3753" s="139"/>
      <c r="AH3753" s="139"/>
      <c r="AI3753" s="140"/>
      <c r="AJ3753" s="138">
        <v>105000</v>
      </c>
      <c r="AK3753" s="139"/>
      <c r="AL3753" s="139"/>
      <c r="AM3753" s="139"/>
      <c r="AN3753" s="139"/>
      <c r="AO3753" s="139"/>
      <c r="AP3753" s="139"/>
      <c r="AQ3753" s="139"/>
      <c r="AR3753" s="140"/>
      <c r="AS3753" s="141"/>
      <c r="AT3753" s="142"/>
      <c r="AU3753" s="142"/>
      <c r="AV3753" s="142"/>
      <c r="AW3753" s="142"/>
      <c r="AX3753" s="143"/>
      <c r="AY3753" s="2"/>
      <c r="AZ3753" s="2"/>
      <c r="BA3753" s="2"/>
      <c r="BB3753" s="2"/>
      <c r="BC3753" s="2"/>
      <c r="BD3753" s="2"/>
      <c r="BE3753" s="2"/>
      <c r="BF3753" s="2"/>
      <c r="BG3753" s="2"/>
      <c r="BH3753" s="2"/>
      <c r="BI3753" s="2"/>
      <c r="BJ3753" s="2"/>
      <c r="BK3753" s="2"/>
      <c r="BL3753" s="2"/>
      <c r="BM3753" s="2"/>
      <c r="BN3753" s="2"/>
      <c r="BO3753" s="2"/>
      <c r="BP3753" s="2"/>
      <c r="BQ3753" s="2"/>
      <c r="BR3753" s="2"/>
      <c r="BS3753" s="2"/>
      <c r="BT3753" s="2"/>
      <c r="BU3753" s="2"/>
      <c r="BV3753" s="2"/>
      <c r="BW3753" s="2"/>
      <c r="BX3753" s="2"/>
      <c r="BY3753" s="2"/>
      <c r="BZ3753" s="2"/>
      <c r="CA3753" s="2"/>
      <c r="CB3753" s="2"/>
      <c r="CC3753" s="2"/>
      <c r="CD3753" s="2"/>
      <c r="CE3753" s="2"/>
      <c r="CF3753" s="2"/>
      <c r="CG3753" s="2"/>
      <c r="CH3753" s="2"/>
      <c r="CI3753" s="2"/>
      <c r="CJ3753" s="2"/>
      <c r="CK3753" s="2"/>
      <c r="CL3753" s="2"/>
      <c r="CM3753" s="2"/>
      <c r="CN3753" s="2"/>
      <c r="CO3753" s="2"/>
      <c r="CP3753" s="2"/>
      <c r="CQ3753" s="2"/>
      <c r="CR3753" s="2"/>
      <c r="CS3753" s="2"/>
      <c r="CT3753" s="2"/>
      <c r="CU3753" s="2"/>
      <c r="CV3753" s="2"/>
      <c r="CW3753" s="2"/>
      <c r="CX3753" s="2"/>
      <c r="CY3753" s="2"/>
      <c r="CZ3753" s="2"/>
      <c r="DA3753" s="2"/>
      <c r="DB3753" s="2"/>
      <c r="DC3753" s="2"/>
      <c r="DD3753" s="2"/>
      <c r="DE3753" s="2"/>
      <c r="DF3753" s="2"/>
      <c r="DG3753" s="2"/>
      <c r="DH3753" s="2"/>
      <c r="DI3753" s="2"/>
      <c r="DJ3753" s="2"/>
      <c r="DK3753" s="2"/>
      <c r="DL3753" s="2"/>
      <c r="DM3753" s="2"/>
      <c r="DN3753" s="2"/>
      <c r="DO3753" s="2"/>
      <c r="DP3753" s="2"/>
      <c r="DQ3753" s="2"/>
      <c r="DR3753" s="2"/>
      <c r="DS3753" s="2"/>
      <c r="DT3753" s="2"/>
      <c r="DU3753" s="2"/>
      <c r="DV3753" s="2"/>
      <c r="DW3753" s="2"/>
      <c r="DX3753" s="2"/>
      <c r="DY3753" s="2"/>
      <c r="DZ3753" s="2"/>
      <c r="EA3753" s="2"/>
      <c r="EB3753" s="2"/>
      <c r="EC3753" s="2"/>
      <c r="ED3753" s="2"/>
      <c r="EE3753" s="2"/>
      <c r="EF3753" s="2"/>
      <c r="EG3753" s="2"/>
      <c r="EH3753" s="2"/>
      <c r="EI3753" s="2"/>
      <c r="EJ3753" s="2"/>
      <c r="EK3753" s="2"/>
      <c r="EL3753" s="2"/>
      <c r="EM3753" s="2"/>
      <c r="EN3753" s="2"/>
      <c r="EO3753" s="2"/>
      <c r="EP3753" s="2"/>
      <c r="EQ3753" s="2"/>
      <c r="ER3753" s="2"/>
      <c r="ES3753" s="2"/>
      <c r="ET3753" s="2"/>
      <c r="EU3753" s="2"/>
      <c r="EV3753" s="2"/>
      <c r="EW3753" s="2"/>
      <c r="EX3753" s="2"/>
      <c r="EY3753" s="2"/>
      <c r="EZ3753" s="2"/>
      <c r="FA3753" s="2"/>
      <c r="FB3753" s="2"/>
      <c r="FC3753" s="2"/>
      <c r="FD3753" s="2"/>
      <c r="FE3753" s="2"/>
      <c r="FF3753" s="2"/>
      <c r="FG3753" s="2"/>
      <c r="FH3753" s="2"/>
      <c r="FI3753" s="2"/>
      <c r="FJ3753" s="2"/>
      <c r="FK3753" s="2"/>
      <c r="FL3753" s="2"/>
      <c r="FM3753" s="2"/>
      <c r="FN3753" s="2"/>
      <c r="FO3753" s="2"/>
      <c r="FP3753" s="2"/>
      <c r="FQ3753" s="2"/>
      <c r="FR3753" s="2"/>
      <c r="FS3753" s="2"/>
      <c r="FT3753" s="2"/>
      <c r="FU3753" s="2"/>
      <c r="FV3753" s="2"/>
      <c r="FW3753" s="2"/>
      <c r="FX3753" s="2"/>
      <c r="FY3753" s="2"/>
      <c r="FZ3753" s="2"/>
      <c r="GA3753" s="2"/>
      <c r="GB3753" s="2"/>
      <c r="GC3753" s="2"/>
      <c r="GD3753" s="2"/>
      <c r="GE3753" s="2"/>
      <c r="GF3753" s="2"/>
      <c r="GG3753" s="2"/>
      <c r="GH3753" s="2"/>
      <c r="GI3753" s="2"/>
      <c r="GJ3753" s="2"/>
      <c r="GK3753" s="2"/>
      <c r="GL3753" s="2"/>
      <c r="GM3753" s="2"/>
      <c r="GN3753" s="2"/>
      <c r="GO3753" s="2"/>
      <c r="GP3753" s="2"/>
      <c r="GQ3753" s="2"/>
      <c r="GR3753" s="2"/>
      <c r="GS3753" s="2"/>
      <c r="GT3753" s="2"/>
      <c r="GU3753" s="2"/>
      <c r="GV3753" s="2"/>
      <c r="GW3753" s="2"/>
      <c r="GX3753" s="2"/>
      <c r="GY3753" s="2"/>
      <c r="GZ3753" s="2"/>
      <c r="HA3753" s="2"/>
      <c r="HB3753" s="2"/>
      <c r="HC3753" s="2"/>
      <c r="HD3753" s="2"/>
      <c r="HE3753" s="2"/>
      <c r="HF3753" s="2"/>
      <c r="HG3753" s="2"/>
      <c r="HH3753" s="2"/>
      <c r="HI3753" s="2"/>
      <c r="HJ3753" s="2"/>
      <c r="HK3753" s="2"/>
      <c r="HL3753" s="2"/>
      <c r="HM3753" s="2"/>
      <c r="HN3753" s="2"/>
      <c r="HO3753" s="2"/>
      <c r="HP3753" s="2"/>
      <c r="HQ3753" s="2"/>
      <c r="HR3753" s="2"/>
      <c r="HS3753" s="2"/>
      <c r="HT3753" s="2"/>
      <c r="HU3753" s="2"/>
      <c r="HV3753" s="2"/>
      <c r="HW3753" s="2"/>
      <c r="HX3753" s="2"/>
      <c r="HY3753" s="2"/>
      <c r="HZ3753" s="2"/>
      <c r="IA3753" s="2"/>
      <c r="IB3753" s="2"/>
      <c r="IC3753" s="2"/>
      <c r="ID3753" s="2"/>
      <c r="IE3753" s="2"/>
      <c r="IF3753" s="2"/>
      <c r="IG3753" s="2"/>
      <c r="IH3753" s="2"/>
      <c r="II3753" s="2"/>
      <c r="IJ3753" s="2"/>
      <c r="IK3753" s="2"/>
      <c r="IL3753" s="2"/>
      <c r="IM3753" s="2"/>
      <c r="IN3753" s="2"/>
      <c r="IO3753" s="2"/>
      <c r="IP3753" s="2"/>
      <c r="IQ3753" s="2"/>
    </row>
    <row r="3754" spans="1:251" s="16" customFormat="1" ht="18.75" customHeight="1">
      <c r="A3754" s="8"/>
      <c r="B3754" s="25"/>
      <c r="C3754" s="135" t="s">
        <v>419</v>
      </c>
      <c r="D3754" s="136"/>
      <c r="E3754" s="136"/>
      <c r="F3754" s="136"/>
      <c r="G3754" s="136"/>
      <c r="H3754" s="136"/>
      <c r="I3754" s="136"/>
      <c r="J3754" s="136"/>
      <c r="K3754" s="136"/>
      <c r="L3754" s="136"/>
      <c r="M3754" s="136"/>
      <c r="N3754" s="136"/>
      <c r="O3754" s="136"/>
      <c r="P3754" s="136"/>
      <c r="Q3754" s="136"/>
      <c r="R3754" s="136"/>
      <c r="S3754" s="136"/>
      <c r="T3754" s="136"/>
      <c r="U3754" s="136"/>
      <c r="V3754" s="136"/>
      <c r="W3754" s="136"/>
      <c r="X3754" s="136"/>
      <c r="Y3754" s="136"/>
      <c r="Z3754" s="137"/>
      <c r="AA3754" s="138">
        <v>0</v>
      </c>
      <c r="AB3754" s="139"/>
      <c r="AC3754" s="139"/>
      <c r="AD3754" s="139"/>
      <c r="AE3754" s="139"/>
      <c r="AF3754" s="139"/>
      <c r="AG3754" s="139"/>
      <c r="AH3754" s="139"/>
      <c r="AI3754" s="140"/>
      <c r="AJ3754" s="138">
        <v>74754</v>
      </c>
      <c r="AK3754" s="139"/>
      <c r="AL3754" s="139"/>
      <c r="AM3754" s="139"/>
      <c r="AN3754" s="139"/>
      <c r="AO3754" s="139"/>
      <c r="AP3754" s="139"/>
      <c r="AQ3754" s="139"/>
      <c r="AR3754" s="140"/>
      <c r="AS3754" s="141"/>
      <c r="AT3754" s="142"/>
      <c r="AU3754" s="142"/>
      <c r="AV3754" s="142"/>
      <c r="AW3754" s="142"/>
      <c r="AX3754" s="143"/>
      <c r="AY3754" s="2"/>
      <c r="AZ3754" s="2"/>
      <c r="BA3754" s="2"/>
      <c r="BB3754" s="2"/>
      <c r="BC3754" s="2"/>
      <c r="BD3754" s="2"/>
      <c r="BE3754" s="2"/>
      <c r="BF3754" s="2"/>
      <c r="BG3754" s="2"/>
      <c r="BH3754" s="2"/>
      <c r="BI3754" s="2"/>
      <c r="BJ3754" s="2"/>
      <c r="BK3754" s="2"/>
      <c r="BL3754" s="2"/>
      <c r="BM3754" s="2"/>
      <c r="BN3754" s="2"/>
      <c r="BO3754" s="2"/>
      <c r="BP3754" s="2"/>
      <c r="BQ3754" s="2"/>
      <c r="BR3754" s="2"/>
      <c r="BS3754" s="2"/>
      <c r="BT3754" s="2"/>
      <c r="BU3754" s="2"/>
      <c r="BV3754" s="2"/>
      <c r="BW3754" s="2"/>
      <c r="BX3754" s="2"/>
      <c r="BY3754" s="2"/>
      <c r="BZ3754" s="2"/>
      <c r="CA3754" s="2"/>
      <c r="CB3754" s="2"/>
      <c r="CC3754" s="2"/>
      <c r="CD3754" s="2"/>
      <c r="CE3754" s="2"/>
      <c r="CF3754" s="2"/>
      <c r="CG3754" s="2"/>
      <c r="CH3754" s="2"/>
      <c r="CI3754" s="2"/>
      <c r="CJ3754" s="2"/>
      <c r="CK3754" s="2"/>
      <c r="CL3754" s="2"/>
      <c r="CM3754" s="2"/>
      <c r="CN3754" s="2"/>
      <c r="CO3754" s="2"/>
      <c r="CP3754" s="2"/>
      <c r="CQ3754" s="2"/>
      <c r="CR3754" s="2"/>
      <c r="CS3754" s="2"/>
      <c r="CT3754" s="2"/>
      <c r="CU3754" s="2"/>
      <c r="CV3754" s="2"/>
      <c r="CW3754" s="2"/>
      <c r="CX3754" s="2"/>
      <c r="CY3754" s="2"/>
      <c r="CZ3754" s="2"/>
      <c r="DA3754" s="2"/>
      <c r="DB3754" s="2"/>
      <c r="DC3754" s="2"/>
      <c r="DD3754" s="2"/>
      <c r="DE3754" s="2"/>
      <c r="DF3754" s="2"/>
      <c r="DG3754" s="2"/>
      <c r="DH3754" s="2"/>
      <c r="DI3754" s="2"/>
      <c r="DJ3754" s="2"/>
      <c r="DK3754" s="2"/>
      <c r="DL3754" s="2"/>
      <c r="DM3754" s="2"/>
      <c r="DN3754" s="2"/>
      <c r="DO3754" s="2"/>
      <c r="DP3754" s="2"/>
      <c r="DQ3754" s="2"/>
      <c r="DR3754" s="2"/>
      <c r="DS3754" s="2"/>
      <c r="DT3754" s="2"/>
      <c r="DU3754" s="2"/>
      <c r="DV3754" s="2"/>
      <c r="DW3754" s="2"/>
      <c r="DX3754" s="2"/>
      <c r="DY3754" s="2"/>
      <c r="DZ3754" s="2"/>
      <c r="EA3754" s="2"/>
      <c r="EB3754" s="2"/>
      <c r="EC3754" s="2"/>
      <c r="ED3754" s="2"/>
      <c r="EE3754" s="2"/>
      <c r="EF3754" s="2"/>
      <c r="EG3754" s="2"/>
      <c r="EH3754" s="2"/>
      <c r="EI3754" s="2"/>
      <c r="EJ3754" s="2"/>
      <c r="EK3754" s="2"/>
      <c r="EL3754" s="2"/>
      <c r="EM3754" s="2"/>
      <c r="EN3754" s="2"/>
      <c r="EO3754" s="2"/>
      <c r="EP3754" s="2"/>
      <c r="EQ3754" s="2"/>
      <c r="ER3754" s="2"/>
      <c r="ES3754" s="2"/>
      <c r="ET3754" s="2"/>
      <c r="EU3754" s="2"/>
      <c r="EV3754" s="2"/>
      <c r="EW3754" s="2"/>
      <c r="EX3754" s="2"/>
      <c r="EY3754" s="2"/>
      <c r="EZ3754" s="2"/>
      <c r="FA3754" s="2"/>
      <c r="FB3754" s="2"/>
      <c r="FC3754" s="2"/>
      <c r="FD3754" s="2"/>
      <c r="FE3754" s="2"/>
      <c r="FF3754" s="2"/>
      <c r="FG3754" s="2"/>
      <c r="FH3754" s="2"/>
      <c r="FI3754" s="2"/>
      <c r="FJ3754" s="2"/>
      <c r="FK3754" s="2"/>
      <c r="FL3754" s="2"/>
      <c r="FM3754" s="2"/>
      <c r="FN3754" s="2"/>
      <c r="FO3754" s="2"/>
      <c r="FP3754" s="2"/>
      <c r="FQ3754" s="2"/>
      <c r="FR3754" s="2"/>
      <c r="FS3754" s="2"/>
      <c r="FT3754" s="2"/>
      <c r="FU3754" s="2"/>
      <c r="FV3754" s="2"/>
      <c r="FW3754" s="2"/>
      <c r="FX3754" s="2"/>
      <c r="FY3754" s="2"/>
      <c r="FZ3754" s="2"/>
      <c r="GA3754" s="2"/>
      <c r="GB3754" s="2"/>
      <c r="GC3754" s="2"/>
      <c r="GD3754" s="2"/>
      <c r="GE3754" s="2"/>
      <c r="GF3754" s="2"/>
      <c r="GG3754" s="2"/>
      <c r="GH3754" s="2"/>
      <c r="GI3754" s="2"/>
      <c r="GJ3754" s="2"/>
      <c r="GK3754" s="2"/>
      <c r="GL3754" s="2"/>
      <c r="GM3754" s="2"/>
      <c r="GN3754" s="2"/>
      <c r="GO3754" s="2"/>
      <c r="GP3754" s="2"/>
      <c r="GQ3754" s="2"/>
      <c r="GR3754" s="2"/>
      <c r="GS3754" s="2"/>
      <c r="GT3754" s="2"/>
      <c r="GU3754" s="2"/>
      <c r="GV3754" s="2"/>
      <c r="GW3754" s="2"/>
      <c r="GX3754" s="2"/>
      <c r="GY3754" s="2"/>
      <c r="GZ3754" s="2"/>
      <c r="HA3754" s="2"/>
      <c r="HB3754" s="2"/>
      <c r="HC3754" s="2"/>
      <c r="HD3754" s="2"/>
      <c r="HE3754" s="2"/>
      <c r="HF3754" s="2"/>
      <c r="HG3754" s="2"/>
      <c r="HH3754" s="2"/>
      <c r="HI3754" s="2"/>
      <c r="HJ3754" s="2"/>
      <c r="HK3754" s="2"/>
      <c r="HL3754" s="2"/>
      <c r="HM3754" s="2"/>
      <c r="HN3754" s="2"/>
      <c r="HO3754" s="2"/>
      <c r="HP3754" s="2"/>
      <c r="HQ3754" s="2"/>
      <c r="HR3754" s="2"/>
      <c r="HS3754" s="2"/>
      <c r="HT3754" s="2"/>
      <c r="HU3754" s="2"/>
      <c r="HV3754" s="2"/>
      <c r="HW3754" s="2"/>
      <c r="HX3754" s="2"/>
      <c r="HY3754" s="2"/>
      <c r="HZ3754" s="2"/>
      <c r="IA3754" s="2"/>
      <c r="IB3754" s="2"/>
      <c r="IC3754" s="2"/>
      <c r="ID3754" s="2"/>
      <c r="IE3754" s="2"/>
      <c r="IF3754" s="2"/>
      <c r="IG3754" s="2"/>
      <c r="IH3754" s="2"/>
      <c r="II3754" s="2"/>
      <c r="IJ3754" s="2"/>
      <c r="IK3754" s="2"/>
      <c r="IL3754" s="2"/>
      <c r="IM3754" s="2"/>
      <c r="IN3754" s="2"/>
      <c r="IO3754" s="2"/>
      <c r="IP3754" s="2"/>
      <c r="IQ3754" s="2"/>
    </row>
    <row r="3755" spans="1:251" s="16" customFormat="1" ht="18.75" customHeight="1">
      <c r="A3755" s="8"/>
      <c r="B3755" s="25"/>
      <c r="C3755" s="135" t="s">
        <v>420</v>
      </c>
      <c r="D3755" s="136"/>
      <c r="E3755" s="136"/>
      <c r="F3755" s="136"/>
      <c r="G3755" s="136"/>
      <c r="H3755" s="136"/>
      <c r="I3755" s="136"/>
      <c r="J3755" s="136"/>
      <c r="K3755" s="136"/>
      <c r="L3755" s="136"/>
      <c r="M3755" s="136"/>
      <c r="N3755" s="136"/>
      <c r="O3755" s="136"/>
      <c r="P3755" s="136"/>
      <c r="Q3755" s="136"/>
      <c r="R3755" s="136"/>
      <c r="S3755" s="136"/>
      <c r="T3755" s="136"/>
      <c r="U3755" s="136"/>
      <c r="V3755" s="136"/>
      <c r="W3755" s="136"/>
      <c r="X3755" s="136"/>
      <c r="Y3755" s="136"/>
      <c r="Z3755" s="137"/>
      <c r="AA3755" s="138">
        <v>57196</v>
      </c>
      <c r="AB3755" s="139"/>
      <c r="AC3755" s="139"/>
      <c r="AD3755" s="139"/>
      <c r="AE3755" s="139"/>
      <c r="AF3755" s="139"/>
      <c r="AG3755" s="139"/>
      <c r="AH3755" s="139"/>
      <c r="AI3755" s="140"/>
      <c r="AJ3755" s="138">
        <v>0</v>
      </c>
      <c r="AK3755" s="139"/>
      <c r="AL3755" s="139"/>
      <c r="AM3755" s="139"/>
      <c r="AN3755" s="139"/>
      <c r="AO3755" s="139"/>
      <c r="AP3755" s="139"/>
      <c r="AQ3755" s="139"/>
      <c r="AR3755" s="140"/>
      <c r="AS3755" s="141"/>
      <c r="AT3755" s="142"/>
      <c r="AU3755" s="142"/>
      <c r="AV3755" s="142"/>
      <c r="AW3755" s="142"/>
      <c r="AX3755" s="143"/>
      <c r="AY3755" s="2"/>
      <c r="AZ3755" s="2"/>
      <c r="BA3755" s="2"/>
      <c r="BB3755" s="2"/>
      <c r="BC3755" s="2"/>
      <c r="BD3755" s="2"/>
      <c r="BE3755" s="2"/>
      <c r="BF3755" s="2"/>
      <c r="BG3755" s="2"/>
      <c r="BH3755" s="2"/>
      <c r="BI3755" s="2"/>
      <c r="BJ3755" s="2"/>
      <c r="BK3755" s="2"/>
      <c r="BL3755" s="2"/>
      <c r="BM3755" s="2"/>
      <c r="BN3755" s="2"/>
      <c r="BO3755" s="2"/>
      <c r="BP3755" s="2"/>
      <c r="BQ3755" s="2"/>
      <c r="BR3755" s="2"/>
      <c r="BS3755" s="2"/>
      <c r="BT3755" s="2"/>
      <c r="BU3755" s="2"/>
      <c r="BV3755" s="2"/>
      <c r="BW3755" s="2"/>
      <c r="BX3755" s="2"/>
      <c r="BY3755" s="2"/>
      <c r="BZ3755" s="2"/>
      <c r="CA3755" s="2"/>
      <c r="CB3755" s="2"/>
      <c r="CC3755" s="2"/>
      <c r="CD3755" s="2"/>
      <c r="CE3755" s="2"/>
      <c r="CF3755" s="2"/>
      <c r="CG3755" s="2"/>
      <c r="CH3755" s="2"/>
      <c r="CI3755" s="2"/>
      <c r="CJ3755" s="2"/>
      <c r="CK3755" s="2"/>
      <c r="CL3755" s="2"/>
      <c r="CM3755" s="2"/>
      <c r="CN3755" s="2"/>
      <c r="CO3755" s="2"/>
      <c r="CP3755" s="2"/>
      <c r="CQ3755" s="2"/>
      <c r="CR3755" s="2"/>
      <c r="CS3755" s="2"/>
      <c r="CT3755" s="2"/>
      <c r="CU3755" s="2"/>
      <c r="CV3755" s="2"/>
      <c r="CW3755" s="2"/>
      <c r="CX3755" s="2"/>
      <c r="CY3755" s="2"/>
      <c r="CZ3755" s="2"/>
      <c r="DA3755" s="2"/>
      <c r="DB3755" s="2"/>
      <c r="DC3755" s="2"/>
      <c r="DD3755" s="2"/>
      <c r="DE3755" s="2"/>
      <c r="DF3755" s="2"/>
      <c r="DG3755" s="2"/>
      <c r="DH3755" s="2"/>
      <c r="DI3755" s="2"/>
      <c r="DJ3755" s="2"/>
      <c r="DK3755" s="2"/>
      <c r="DL3755" s="2"/>
      <c r="DM3755" s="2"/>
      <c r="DN3755" s="2"/>
      <c r="DO3755" s="2"/>
      <c r="DP3755" s="2"/>
      <c r="DQ3755" s="2"/>
      <c r="DR3755" s="2"/>
      <c r="DS3755" s="2"/>
      <c r="DT3755" s="2"/>
      <c r="DU3755" s="2"/>
      <c r="DV3755" s="2"/>
      <c r="DW3755" s="2"/>
      <c r="DX3755" s="2"/>
      <c r="DY3755" s="2"/>
      <c r="DZ3755" s="2"/>
      <c r="EA3755" s="2"/>
      <c r="EB3755" s="2"/>
      <c r="EC3755" s="2"/>
      <c r="ED3755" s="2"/>
      <c r="EE3755" s="2"/>
      <c r="EF3755" s="2"/>
      <c r="EG3755" s="2"/>
      <c r="EH3755" s="2"/>
      <c r="EI3755" s="2"/>
      <c r="EJ3755" s="2"/>
      <c r="EK3755" s="2"/>
      <c r="EL3755" s="2"/>
      <c r="EM3755" s="2"/>
      <c r="EN3755" s="2"/>
      <c r="EO3755" s="2"/>
      <c r="EP3755" s="2"/>
      <c r="EQ3755" s="2"/>
      <c r="ER3755" s="2"/>
      <c r="ES3755" s="2"/>
      <c r="ET3755" s="2"/>
      <c r="EU3755" s="2"/>
      <c r="EV3755" s="2"/>
      <c r="EW3755" s="2"/>
      <c r="EX3755" s="2"/>
      <c r="EY3755" s="2"/>
      <c r="EZ3755" s="2"/>
      <c r="FA3755" s="2"/>
      <c r="FB3755" s="2"/>
      <c r="FC3755" s="2"/>
      <c r="FD3755" s="2"/>
      <c r="FE3755" s="2"/>
      <c r="FF3755" s="2"/>
      <c r="FG3755" s="2"/>
      <c r="FH3755" s="2"/>
      <c r="FI3755" s="2"/>
      <c r="FJ3755" s="2"/>
      <c r="FK3755" s="2"/>
      <c r="FL3755" s="2"/>
      <c r="FM3755" s="2"/>
      <c r="FN3755" s="2"/>
      <c r="FO3755" s="2"/>
      <c r="FP3755" s="2"/>
      <c r="FQ3755" s="2"/>
      <c r="FR3755" s="2"/>
      <c r="FS3755" s="2"/>
      <c r="FT3755" s="2"/>
      <c r="FU3755" s="2"/>
      <c r="FV3755" s="2"/>
      <c r="FW3755" s="2"/>
      <c r="FX3755" s="2"/>
      <c r="FY3755" s="2"/>
      <c r="FZ3755" s="2"/>
      <c r="GA3755" s="2"/>
      <c r="GB3755" s="2"/>
      <c r="GC3755" s="2"/>
      <c r="GD3755" s="2"/>
      <c r="GE3755" s="2"/>
      <c r="GF3755" s="2"/>
      <c r="GG3755" s="2"/>
      <c r="GH3755" s="2"/>
      <c r="GI3755" s="2"/>
      <c r="GJ3755" s="2"/>
      <c r="GK3755" s="2"/>
      <c r="GL3755" s="2"/>
      <c r="GM3755" s="2"/>
      <c r="GN3755" s="2"/>
      <c r="GO3755" s="2"/>
      <c r="GP3755" s="2"/>
      <c r="GQ3755" s="2"/>
      <c r="GR3755" s="2"/>
      <c r="GS3755" s="2"/>
      <c r="GT3755" s="2"/>
      <c r="GU3755" s="2"/>
      <c r="GV3755" s="2"/>
      <c r="GW3755" s="2"/>
      <c r="GX3755" s="2"/>
      <c r="GY3755" s="2"/>
      <c r="GZ3755" s="2"/>
      <c r="HA3755" s="2"/>
      <c r="HB3755" s="2"/>
      <c r="HC3755" s="2"/>
      <c r="HD3755" s="2"/>
      <c r="HE3755" s="2"/>
      <c r="HF3755" s="2"/>
      <c r="HG3755" s="2"/>
      <c r="HH3755" s="2"/>
      <c r="HI3755" s="2"/>
      <c r="HJ3755" s="2"/>
      <c r="HK3755" s="2"/>
      <c r="HL3755" s="2"/>
      <c r="HM3755" s="2"/>
      <c r="HN3755" s="2"/>
      <c r="HO3755" s="2"/>
      <c r="HP3755" s="2"/>
      <c r="HQ3755" s="2"/>
      <c r="HR3755" s="2"/>
      <c r="HS3755" s="2"/>
      <c r="HT3755" s="2"/>
      <c r="HU3755" s="2"/>
      <c r="HV3755" s="2"/>
      <c r="HW3755" s="2"/>
      <c r="HX3755" s="2"/>
      <c r="HY3755" s="2"/>
      <c r="HZ3755" s="2"/>
      <c r="IA3755" s="2"/>
      <c r="IB3755" s="2"/>
      <c r="IC3755" s="2"/>
      <c r="ID3755" s="2"/>
      <c r="IE3755" s="2"/>
      <c r="IF3755" s="2"/>
      <c r="IG3755" s="2"/>
      <c r="IH3755" s="2"/>
      <c r="II3755" s="2"/>
      <c r="IJ3755" s="2"/>
      <c r="IK3755" s="2"/>
      <c r="IL3755" s="2"/>
      <c r="IM3755" s="2"/>
      <c r="IN3755" s="2"/>
      <c r="IO3755" s="2"/>
      <c r="IP3755" s="2"/>
      <c r="IQ3755" s="2"/>
    </row>
    <row r="3756" spans="1:251" s="16" customFormat="1" ht="18.75" customHeight="1">
      <c r="A3756" s="8"/>
      <c r="B3756" s="25"/>
      <c r="C3756" s="135" t="s">
        <v>421</v>
      </c>
      <c r="D3756" s="136"/>
      <c r="E3756" s="136"/>
      <c r="F3756" s="136"/>
      <c r="G3756" s="136"/>
      <c r="H3756" s="136"/>
      <c r="I3756" s="136"/>
      <c r="J3756" s="136"/>
      <c r="K3756" s="136"/>
      <c r="L3756" s="136"/>
      <c r="M3756" s="136"/>
      <c r="N3756" s="136"/>
      <c r="O3756" s="136"/>
      <c r="P3756" s="136"/>
      <c r="Q3756" s="136"/>
      <c r="R3756" s="136"/>
      <c r="S3756" s="136"/>
      <c r="T3756" s="136"/>
      <c r="U3756" s="136"/>
      <c r="V3756" s="136"/>
      <c r="W3756" s="136"/>
      <c r="X3756" s="136"/>
      <c r="Y3756" s="136"/>
      <c r="Z3756" s="137"/>
      <c r="AA3756" s="138">
        <v>30000</v>
      </c>
      <c r="AB3756" s="139"/>
      <c r="AC3756" s="139"/>
      <c r="AD3756" s="139"/>
      <c r="AE3756" s="139"/>
      <c r="AF3756" s="139"/>
      <c r="AG3756" s="139"/>
      <c r="AH3756" s="139"/>
      <c r="AI3756" s="140"/>
      <c r="AJ3756" s="138">
        <v>0</v>
      </c>
      <c r="AK3756" s="139"/>
      <c r="AL3756" s="139"/>
      <c r="AM3756" s="139"/>
      <c r="AN3756" s="139"/>
      <c r="AO3756" s="139"/>
      <c r="AP3756" s="139"/>
      <c r="AQ3756" s="139"/>
      <c r="AR3756" s="140"/>
      <c r="AS3756" s="141"/>
      <c r="AT3756" s="142"/>
      <c r="AU3756" s="142"/>
      <c r="AV3756" s="142"/>
      <c r="AW3756" s="142"/>
      <c r="AX3756" s="143"/>
      <c r="AY3756" s="2"/>
      <c r="AZ3756" s="2"/>
      <c r="BA3756" s="2"/>
      <c r="BB3756" s="2"/>
      <c r="BC3756" s="2"/>
      <c r="BD3756" s="2"/>
      <c r="BE3756" s="2"/>
      <c r="BF3756" s="2"/>
      <c r="BG3756" s="2"/>
      <c r="BH3756" s="2"/>
      <c r="BI3756" s="2"/>
      <c r="BJ3756" s="2"/>
      <c r="BK3756" s="2"/>
      <c r="BL3756" s="2"/>
      <c r="BM3756" s="2"/>
      <c r="BN3756" s="2"/>
      <c r="BO3756" s="2"/>
      <c r="BP3756" s="2"/>
      <c r="BQ3756" s="2"/>
      <c r="BR3756" s="2"/>
      <c r="BS3756" s="2"/>
      <c r="BT3756" s="2"/>
      <c r="BU3756" s="2"/>
      <c r="BV3756" s="2"/>
      <c r="BW3756" s="2"/>
      <c r="BX3756" s="2"/>
      <c r="BY3756" s="2"/>
      <c r="BZ3756" s="2"/>
      <c r="CA3756" s="2"/>
      <c r="CB3756" s="2"/>
      <c r="CC3756" s="2"/>
      <c r="CD3756" s="2"/>
      <c r="CE3756" s="2"/>
      <c r="CF3756" s="2"/>
      <c r="CG3756" s="2"/>
      <c r="CH3756" s="2"/>
      <c r="CI3756" s="2"/>
      <c r="CJ3756" s="2"/>
      <c r="CK3756" s="2"/>
      <c r="CL3756" s="2"/>
      <c r="CM3756" s="2"/>
      <c r="CN3756" s="2"/>
      <c r="CO3756" s="2"/>
      <c r="CP3756" s="2"/>
      <c r="CQ3756" s="2"/>
      <c r="CR3756" s="2"/>
      <c r="CS3756" s="2"/>
      <c r="CT3756" s="2"/>
      <c r="CU3756" s="2"/>
      <c r="CV3756" s="2"/>
      <c r="CW3756" s="2"/>
      <c r="CX3756" s="2"/>
      <c r="CY3756" s="2"/>
      <c r="CZ3756" s="2"/>
      <c r="DA3756" s="2"/>
      <c r="DB3756" s="2"/>
      <c r="DC3756" s="2"/>
      <c r="DD3756" s="2"/>
      <c r="DE3756" s="2"/>
      <c r="DF3756" s="2"/>
      <c r="DG3756" s="2"/>
      <c r="DH3756" s="2"/>
      <c r="DI3756" s="2"/>
      <c r="DJ3756" s="2"/>
      <c r="DK3756" s="2"/>
      <c r="DL3756" s="2"/>
      <c r="DM3756" s="2"/>
      <c r="DN3756" s="2"/>
      <c r="DO3756" s="2"/>
      <c r="DP3756" s="2"/>
      <c r="DQ3756" s="2"/>
      <c r="DR3756" s="2"/>
      <c r="DS3756" s="2"/>
      <c r="DT3756" s="2"/>
      <c r="DU3756" s="2"/>
      <c r="DV3756" s="2"/>
      <c r="DW3756" s="2"/>
      <c r="DX3756" s="2"/>
      <c r="DY3756" s="2"/>
      <c r="DZ3756" s="2"/>
      <c r="EA3756" s="2"/>
      <c r="EB3756" s="2"/>
      <c r="EC3756" s="2"/>
      <c r="ED3756" s="2"/>
      <c r="EE3756" s="2"/>
      <c r="EF3756" s="2"/>
      <c r="EG3756" s="2"/>
      <c r="EH3756" s="2"/>
      <c r="EI3756" s="2"/>
      <c r="EJ3756" s="2"/>
      <c r="EK3756" s="2"/>
      <c r="EL3756" s="2"/>
      <c r="EM3756" s="2"/>
      <c r="EN3756" s="2"/>
      <c r="EO3756" s="2"/>
      <c r="EP3756" s="2"/>
      <c r="EQ3756" s="2"/>
      <c r="ER3756" s="2"/>
      <c r="ES3756" s="2"/>
      <c r="ET3756" s="2"/>
      <c r="EU3756" s="2"/>
      <c r="EV3756" s="2"/>
      <c r="EW3756" s="2"/>
      <c r="EX3756" s="2"/>
      <c r="EY3756" s="2"/>
      <c r="EZ3756" s="2"/>
      <c r="FA3756" s="2"/>
      <c r="FB3756" s="2"/>
      <c r="FC3756" s="2"/>
      <c r="FD3756" s="2"/>
      <c r="FE3756" s="2"/>
      <c r="FF3756" s="2"/>
      <c r="FG3756" s="2"/>
      <c r="FH3756" s="2"/>
      <c r="FI3756" s="2"/>
      <c r="FJ3756" s="2"/>
      <c r="FK3756" s="2"/>
      <c r="FL3756" s="2"/>
      <c r="FM3756" s="2"/>
      <c r="FN3756" s="2"/>
      <c r="FO3756" s="2"/>
      <c r="FP3756" s="2"/>
      <c r="FQ3756" s="2"/>
      <c r="FR3756" s="2"/>
      <c r="FS3756" s="2"/>
      <c r="FT3756" s="2"/>
      <c r="FU3756" s="2"/>
      <c r="FV3756" s="2"/>
      <c r="FW3756" s="2"/>
      <c r="FX3756" s="2"/>
      <c r="FY3756" s="2"/>
      <c r="FZ3756" s="2"/>
      <c r="GA3756" s="2"/>
      <c r="GB3756" s="2"/>
      <c r="GC3756" s="2"/>
      <c r="GD3756" s="2"/>
      <c r="GE3756" s="2"/>
      <c r="GF3756" s="2"/>
      <c r="GG3756" s="2"/>
      <c r="GH3756" s="2"/>
      <c r="GI3756" s="2"/>
      <c r="GJ3756" s="2"/>
      <c r="GK3756" s="2"/>
      <c r="GL3756" s="2"/>
      <c r="GM3756" s="2"/>
      <c r="GN3756" s="2"/>
      <c r="GO3756" s="2"/>
      <c r="GP3756" s="2"/>
      <c r="GQ3756" s="2"/>
      <c r="GR3756" s="2"/>
      <c r="GS3756" s="2"/>
      <c r="GT3756" s="2"/>
      <c r="GU3756" s="2"/>
      <c r="GV3756" s="2"/>
      <c r="GW3756" s="2"/>
      <c r="GX3756" s="2"/>
      <c r="GY3756" s="2"/>
      <c r="GZ3756" s="2"/>
      <c r="HA3756" s="2"/>
      <c r="HB3756" s="2"/>
      <c r="HC3756" s="2"/>
      <c r="HD3756" s="2"/>
      <c r="HE3756" s="2"/>
      <c r="HF3756" s="2"/>
      <c r="HG3756" s="2"/>
      <c r="HH3756" s="2"/>
      <c r="HI3756" s="2"/>
      <c r="HJ3756" s="2"/>
      <c r="HK3756" s="2"/>
      <c r="HL3756" s="2"/>
      <c r="HM3756" s="2"/>
      <c r="HN3756" s="2"/>
      <c r="HO3756" s="2"/>
      <c r="HP3756" s="2"/>
      <c r="HQ3756" s="2"/>
      <c r="HR3756" s="2"/>
      <c r="HS3756" s="2"/>
      <c r="HT3756" s="2"/>
      <c r="HU3756" s="2"/>
      <c r="HV3756" s="2"/>
      <c r="HW3756" s="2"/>
      <c r="HX3756" s="2"/>
      <c r="HY3756" s="2"/>
      <c r="HZ3756" s="2"/>
      <c r="IA3756" s="2"/>
      <c r="IB3756" s="2"/>
      <c r="IC3756" s="2"/>
      <c r="ID3756" s="2"/>
      <c r="IE3756" s="2"/>
      <c r="IF3756" s="2"/>
      <c r="IG3756" s="2"/>
      <c r="IH3756" s="2"/>
      <c r="II3756" s="2"/>
      <c r="IJ3756" s="2"/>
      <c r="IK3756" s="2"/>
      <c r="IL3756" s="2"/>
      <c r="IM3756" s="2"/>
      <c r="IN3756" s="2"/>
      <c r="IO3756" s="2"/>
      <c r="IP3756" s="2"/>
      <c r="IQ3756" s="2"/>
    </row>
    <row r="3757" spans="1:251" s="16" customFormat="1" ht="18.75" customHeight="1">
      <c r="A3757" s="8"/>
      <c r="B3757" s="25"/>
      <c r="C3757" s="135" t="s">
        <v>422</v>
      </c>
      <c r="D3757" s="136"/>
      <c r="E3757" s="136"/>
      <c r="F3757" s="136"/>
      <c r="G3757" s="136"/>
      <c r="H3757" s="136"/>
      <c r="I3757" s="136"/>
      <c r="J3757" s="136"/>
      <c r="K3757" s="136"/>
      <c r="L3757" s="136"/>
      <c r="M3757" s="136"/>
      <c r="N3757" s="136"/>
      <c r="O3757" s="136"/>
      <c r="P3757" s="136"/>
      <c r="Q3757" s="136"/>
      <c r="R3757" s="136"/>
      <c r="S3757" s="136"/>
      <c r="T3757" s="136"/>
      <c r="U3757" s="136"/>
      <c r="V3757" s="136"/>
      <c r="W3757" s="136"/>
      <c r="X3757" s="136"/>
      <c r="Y3757" s="136"/>
      <c r="Z3757" s="137"/>
      <c r="AA3757" s="138">
        <v>24985</v>
      </c>
      <c r="AB3757" s="139"/>
      <c r="AC3757" s="139"/>
      <c r="AD3757" s="139"/>
      <c r="AE3757" s="139"/>
      <c r="AF3757" s="139"/>
      <c r="AG3757" s="139"/>
      <c r="AH3757" s="139"/>
      <c r="AI3757" s="140"/>
      <c r="AJ3757" s="138">
        <v>0</v>
      </c>
      <c r="AK3757" s="139"/>
      <c r="AL3757" s="139"/>
      <c r="AM3757" s="139"/>
      <c r="AN3757" s="139"/>
      <c r="AO3757" s="139"/>
      <c r="AP3757" s="139"/>
      <c r="AQ3757" s="139"/>
      <c r="AR3757" s="140"/>
      <c r="AS3757" s="141"/>
      <c r="AT3757" s="142"/>
      <c r="AU3757" s="142"/>
      <c r="AV3757" s="142"/>
      <c r="AW3757" s="142"/>
      <c r="AX3757" s="143"/>
      <c r="AY3757" s="2"/>
      <c r="AZ3757" s="2"/>
      <c r="BA3757" s="2"/>
      <c r="BB3757" s="2"/>
      <c r="BC3757" s="2"/>
      <c r="BD3757" s="2"/>
      <c r="BE3757" s="2"/>
      <c r="BF3757" s="2"/>
      <c r="BG3757" s="2"/>
      <c r="BH3757" s="2"/>
      <c r="BI3757" s="2"/>
      <c r="BJ3757" s="2"/>
      <c r="BK3757" s="2"/>
      <c r="BL3757" s="2"/>
      <c r="BM3757" s="2"/>
      <c r="BN3757" s="2"/>
      <c r="BO3757" s="2"/>
      <c r="BP3757" s="2"/>
      <c r="BQ3757" s="2"/>
      <c r="BR3757" s="2"/>
      <c r="BS3757" s="2"/>
      <c r="BT3757" s="2"/>
      <c r="BU3757" s="2"/>
      <c r="BV3757" s="2"/>
      <c r="BW3757" s="2"/>
      <c r="BX3757" s="2"/>
      <c r="BY3757" s="2"/>
      <c r="BZ3757" s="2"/>
      <c r="CA3757" s="2"/>
      <c r="CB3757" s="2"/>
      <c r="CC3757" s="2"/>
      <c r="CD3757" s="2"/>
      <c r="CE3757" s="2"/>
      <c r="CF3757" s="2"/>
      <c r="CG3757" s="2"/>
      <c r="CH3757" s="2"/>
      <c r="CI3757" s="2"/>
      <c r="CJ3757" s="2"/>
      <c r="CK3757" s="2"/>
      <c r="CL3757" s="2"/>
      <c r="CM3757" s="2"/>
      <c r="CN3757" s="2"/>
      <c r="CO3757" s="2"/>
      <c r="CP3757" s="2"/>
      <c r="CQ3757" s="2"/>
      <c r="CR3757" s="2"/>
      <c r="CS3757" s="2"/>
      <c r="CT3757" s="2"/>
      <c r="CU3757" s="2"/>
      <c r="CV3757" s="2"/>
      <c r="CW3757" s="2"/>
      <c r="CX3757" s="2"/>
      <c r="CY3757" s="2"/>
      <c r="CZ3757" s="2"/>
      <c r="DA3757" s="2"/>
      <c r="DB3757" s="2"/>
      <c r="DC3757" s="2"/>
      <c r="DD3757" s="2"/>
      <c r="DE3757" s="2"/>
      <c r="DF3757" s="2"/>
      <c r="DG3757" s="2"/>
      <c r="DH3757" s="2"/>
      <c r="DI3757" s="2"/>
      <c r="DJ3757" s="2"/>
      <c r="DK3757" s="2"/>
      <c r="DL3757" s="2"/>
      <c r="DM3757" s="2"/>
      <c r="DN3757" s="2"/>
      <c r="DO3757" s="2"/>
      <c r="DP3757" s="2"/>
      <c r="DQ3757" s="2"/>
      <c r="DR3757" s="2"/>
      <c r="DS3757" s="2"/>
      <c r="DT3757" s="2"/>
      <c r="DU3757" s="2"/>
      <c r="DV3757" s="2"/>
      <c r="DW3757" s="2"/>
      <c r="DX3757" s="2"/>
      <c r="DY3757" s="2"/>
      <c r="DZ3757" s="2"/>
      <c r="EA3757" s="2"/>
      <c r="EB3757" s="2"/>
      <c r="EC3757" s="2"/>
      <c r="ED3757" s="2"/>
      <c r="EE3757" s="2"/>
      <c r="EF3757" s="2"/>
      <c r="EG3757" s="2"/>
      <c r="EH3757" s="2"/>
      <c r="EI3757" s="2"/>
      <c r="EJ3757" s="2"/>
      <c r="EK3757" s="2"/>
      <c r="EL3757" s="2"/>
      <c r="EM3757" s="2"/>
      <c r="EN3757" s="2"/>
      <c r="EO3757" s="2"/>
      <c r="EP3757" s="2"/>
      <c r="EQ3757" s="2"/>
      <c r="ER3757" s="2"/>
      <c r="ES3757" s="2"/>
      <c r="ET3757" s="2"/>
      <c r="EU3757" s="2"/>
      <c r="EV3757" s="2"/>
      <c r="EW3757" s="2"/>
      <c r="EX3757" s="2"/>
      <c r="EY3757" s="2"/>
      <c r="EZ3757" s="2"/>
      <c r="FA3757" s="2"/>
      <c r="FB3757" s="2"/>
      <c r="FC3757" s="2"/>
      <c r="FD3757" s="2"/>
      <c r="FE3757" s="2"/>
      <c r="FF3757" s="2"/>
      <c r="FG3757" s="2"/>
      <c r="FH3757" s="2"/>
      <c r="FI3757" s="2"/>
      <c r="FJ3757" s="2"/>
      <c r="FK3757" s="2"/>
      <c r="FL3757" s="2"/>
      <c r="FM3757" s="2"/>
      <c r="FN3757" s="2"/>
      <c r="FO3757" s="2"/>
      <c r="FP3757" s="2"/>
      <c r="FQ3757" s="2"/>
      <c r="FR3757" s="2"/>
      <c r="FS3757" s="2"/>
      <c r="FT3757" s="2"/>
      <c r="FU3757" s="2"/>
      <c r="FV3757" s="2"/>
      <c r="FW3757" s="2"/>
      <c r="FX3757" s="2"/>
      <c r="FY3757" s="2"/>
      <c r="FZ3757" s="2"/>
      <c r="GA3757" s="2"/>
      <c r="GB3757" s="2"/>
      <c r="GC3757" s="2"/>
      <c r="GD3757" s="2"/>
      <c r="GE3757" s="2"/>
      <c r="GF3757" s="2"/>
      <c r="GG3757" s="2"/>
      <c r="GH3757" s="2"/>
      <c r="GI3757" s="2"/>
      <c r="GJ3757" s="2"/>
      <c r="GK3757" s="2"/>
      <c r="GL3757" s="2"/>
      <c r="GM3757" s="2"/>
      <c r="GN3757" s="2"/>
      <c r="GO3757" s="2"/>
      <c r="GP3757" s="2"/>
      <c r="GQ3757" s="2"/>
      <c r="GR3757" s="2"/>
      <c r="GS3757" s="2"/>
      <c r="GT3757" s="2"/>
      <c r="GU3757" s="2"/>
      <c r="GV3757" s="2"/>
      <c r="GW3757" s="2"/>
      <c r="GX3757" s="2"/>
      <c r="GY3757" s="2"/>
      <c r="GZ3757" s="2"/>
      <c r="HA3757" s="2"/>
      <c r="HB3757" s="2"/>
      <c r="HC3757" s="2"/>
      <c r="HD3757" s="2"/>
      <c r="HE3757" s="2"/>
      <c r="HF3757" s="2"/>
      <c r="HG3757" s="2"/>
      <c r="HH3757" s="2"/>
      <c r="HI3757" s="2"/>
      <c r="HJ3757" s="2"/>
      <c r="HK3757" s="2"/>
      <c r="HL3757" s="2"/>
      <c r="HM3757" s="2"/>
      <c r="HN3757" s="2"/>
      <c r="HO3757" s="2"/>
      <c r="HP3757" s="2"/>
      <c r="HQ3757" s="2"/>
      <c r="HR3757" s="2"/>
      <c r="HS3757" s="2"/>
      <c r="HT3757" s="2"/>
      <c r="HU3757" s="2"/>
      <c r="HV3757" s="2"/>
      <c r="HW3757" s="2"/>
      <c r="HX3757" s="2"/>
      <c r="HY3757" s="2"/>
      <c r="HZ3757" s="2"/>
      <c r="IA3757" s="2"/>
      <c r="IB3757" s="2"/>
      <c r="IC3757" s="2"/>
      <c r="ID3757" s="2"/>
      <c r="IE3757" s="2"/>
      <c r="IF3757" s="2"/>
      <c r="IG3757" s="2"/>
      <c r="IH3757" s="2"/>
      <c r="II3757" s="2"/>
      <c r="IJ3757" s="2"/>
      <c r="IK3757" s="2"/>
      <c r="IL3757" s="2"/>
      <c r="IM3757" s="2"/>
      <c r="IN3757" s="2"/>
      <c r="IO3757" s="2"/>
      <c r="IP3757" s="2"/>
      <c r="IQ3757" s="2"/>
    </row>
    <row r="3758" spans="1:251" s="16" customFormat="1" ht="18.75" customHeight="1">
      <c r="A3758" s="8"/>
      <c r="B3758" s="25"/>
      <c r="C3758" s="135" t="s">
        <v>423</v>
      </c>
      <c r="D3758" s="136"/>
      <c r="E3758" s="136"/>
      <c r="F3758" s="136"/>
      <c r="G3758" s="136"/>
      <c r="H3758" s="136"/>
      <c r="I3758" s="136"/>
      <c r="J3758" s="136"/>
      <c r="K3758" s="136"/>
      <c r="L3758" s="136"/>
      <c r="M3758" s="136"/>
      <c r="N3758" s="136"/>
      <c r="O3758" s="136"/>
      <c r="P3758" s="136"/>
      <c r="Q3758" s="136"/>
      <c r="R3758" s="136"/>
      <c r="S3758" s="136"/>
      <c r="T3758" s="136"/>
      <c r="U3758" s="136"/>
      <c r="V3758" s="136"/>
      <c r="W3758" s="136"/>
      <c r="X3758" s="136"/>
      <c r="Y3758" s="136"/>
      <c r="Z3758" s="137"/>
      <c r="AA3758" s="138">
        <v>29627</v>
      </c>
      <c r="AB3758" s="139"/>
      <c r="AC3758" s="139"/>
      <c r="AD3758" s="139"/>
      <c r="AE3758" s="139"/>
      <c r="AF3758" s="139"/>
      <c r="AG3758" s="139"/>
      <c r="AH3758" s="139"/>
      <c r="AI3758" s="140"/>
      <c r="AJ3758" s="138">
        <v>0</v>
      </c>
      <c r="AK3758" s="139"/>
      <c r="AL3758" s="139"/>
      <c r="AM3758" s="139"/>
      <c r="AN3758" s="139"/>
      <c r="AO3758" s="139"/>
      <c r="AP3758" s="139"/>
      <c r="AQ3758" s="139"/>
      <c r="AR3758" s="140"/>
      <c r="AS3758" s="141"/>
      <c r="AT3758" s="142"/>
      <c r="AU3758" s="142"/>
      <c r="AV3758" s="142"/>
      <c r="AW3758" s="142"/>
      <c r="AX3758" s="143"/>
      <c r="AY3758" s="2"/>
      <c r="AZ3758" s="2"/>
      <c r="BA3758" s="2"/>
      <c r="BB3758" s="2"/>
      <c r="BC3758" s="2"/>
      <c r="BD3758" s="2"/>
      <c r="BE3758" s="2"/>
      <c r="BF3758" s="2"/>
      <c r="BG3758" s="2"/>
      <c r="BH3758" s="2"/>
      <c r="BI3758" s="2"/>
      <c r="BJ3758" s="2"/>
      <c r="BK3758" s="2"/>
      <c r="BL3758" s="2"/>
      <c r="BM3758" s="2"/>
      <c r="BN3758" s="2"/>
      <c r="BO3758" s="2"/>
      <c r="BP3758" s="2"/>
      <c r="BQ3758" s="2"/>
      <c r="BR3758" s="2"/>
      <c r="BS3758" s="2"/>
      <c r="BT3758" s="2"/>
      <c r="BU3758" s="2"/>
      <c r="BV3758" s="2"/>
      <c r="BW3758" s="2"/>
      <c r="BX3758" s="2"/>
      <c r="BY3758" s="2"/>
      <c r="BZ3758" s="2"/>
      <c r="CA3758" s="2"/>
      <c r="CB3758" s="2"/>
      <c r="CC3758" s="2"/>
      <c r="CD3758" s="2"/>
      <c r="CE3758" s="2"/>
      <c r="CF3758" s="2"/>
      <c r="CG3758" s="2"/>
      <c r="CH3758" s="2"/>
      <c r="CI3758" s="2"/>
      <c r="CJ3758" s="2"/>
      <c r="CK3758" s="2"/>
      <c r="CL3758" s="2"/>
      <c r="CM3758" s="2"/>
      <c r="CN3758" s="2"/>
      <c r="CO3758" s="2"/>
      <c r="CP3758" s="2"/>
      <c r="CQ3758" s="2"/>
      <c r="CR3758" s="2"/>
      <c r="CS3758" s="2"/>
      <c r="CT3758" s="2"/>
      <c r="CU3758" s="2"/>
      <c r="CV3758" s="2"/>
      <c r="CW3758" s="2"/>
      <c r="CX3758" s="2"/>
      <c r="CY3758" s="2"/>
      <c r="CZ3758" s="2"/>
      <c r="DA3758" s="2"/>
      <c r="DB3758" s="2"/>
      <c r="DC3758" s="2"/>
      <c r="DD3758" s="2"/>
      <c r="DE3758" s="2"/>
      <c r="DF3758" s="2"/>
      <c r="DG3758" s="2"/>
      <c r="DH3758" s="2"/>
      <c r="DI3758" s="2"/>
      <c r="DJ3758" s="2"/>
      <c r="DK3758" s="2"/>
      <c r="DL3758" s="2"/>
      <c r="DM3758" s="2"/>
      <c r="DN3758" s="2"/>
      <c r="DO3758" s="2"/>
      <c r="DP3758" s="2"/>
      <c r="DQ3758" s="2"/>
      <c r="DR3758" s="2"/>
      <c r="DS3758" s="2"/>
      <c r="DT3758" s="2"/>
      <c r="DU3758" s="2"/>
      <c r="DV3758" s="2"/>
      <c r="DW3758" s="2"/>
      <c r="DX3758" s="2"/>
      <c r="DY3758" s="2"/>
      <c r="DZ3758" s="2"/>
      <c r="EA3758" s="2"/>
      <c r="EB3758" s="2"/>
      <c r="EC3758" s="2"/>
      <c r="ED3758" s="2"/>
      <c r="EE3758" s="2"/>
      <c r="EF3758" s="2"/>
      <c r="EG3758" s="2"/>
      <c r="EH3758" s="2"/>
      <c r="EI3758" s="2"/>
      <c r="EJ3758" s="2"/>
      <c r="EK3758" s="2"/>
      <c r="EL3758" s="2"/>
      <c r="EM3758" s="2"/>
      <c r="EN3758" s="2"/>
      <c r="EO3758" s="2"/>
      <c r="EP3758" s="2"/>
      <c r="EQ3758" s="2"/>
      <c r="ER3758" s="2"/>
      <c r="ES3758" s="2"/>
      <c r="ET3758" s="2"/>
      <c r="EU3758" s="2"/>
      <c r="EV3758" s="2"/>
      <c r="EW3758" s="2"/>
      <c r="EX3758" s="2"/>
      <c r="EY3758" s="2"/>
      <c r="EZ3758" s="2"/>
      <c r="FA3758" s="2"/>
      <c r="FB3758" s="2"/>
      <c r="FC3758" s="2"/>
      <c r="FD3758" s="2"/>
      <c r="FE3758" s="2"/>
      <c r="FF3758" s="2"/>
      <c r="FG3758" s="2"/>
      <c r="FH3758" s="2"/>
      <c r="FI3758" s="2"/>
      <c r="FJ3758" s="2"/>
      <c r="FK3758" s="2"/>
      <c r="FL3758" s="2"/>
      <c r="FM3758" s="2"/>
      <c r="FN3758" s="2"/>
      <c r="FO3758" s="2"/>
      <c r="FP3758" s="2"/>
      <c r="FQ3758" s="2"/>
      <c r="FR3758" s="2"/>
      <c r="FS3758" s="2"/>
      <c r="FT3758" s="2"/>
      <c r="FU3758" s="2"/>
      <c r="FV3758" s="2"/>
      <c r="FW3758" s="2"/>
      <c r="FX3758" s="2"/>
      <c r="FY3758" s="2"/>
      <c r="FZ3758" s="2"/>
      <c r="GA3758" s="2"/>
      <c r="GB3758" s="2"/>
      <c r="GC3758" s="2"/>
      <c r="GD3758" s="2"/>
      <c r="GE3758" s="2"/>
      <c r="GF3758" s="2"/>
      <c r="GG3758" s="2"/>
      <c r="GH3758" s="2"/>
      <c r="GI3758" s="2"/>
      <c r="GJ3758" s="2"/>
      <c r="GK3758" s="2"/>
      <c r="GL3758" s="2"/>
      <c r="GM3758" s="2"/>
      <c r="GN3758" s="2"/>
      <c r="GO3758" s="2"/>
      <c r="GP3758" s="2"/>
      <c r="GQ3758" s="2"/>
      <c r="GR3758" s="2"/>
      <c r="GS3758" s="2"/>
      <c r="GT3758" s="2"/>
      <c r="GU3758" s="2"/>
      <c r="GV3758" s="2"/>
      <c r="GW3758" s="2"/>
      <c r="GX3758" s="2"/>
      <c r="GY3758" s="2"/>
      <c r="GZ3758" s="2"/>
      <c r="HA3758" s="2"/>
      <c r="HB3758" s="2"/>
      <c r="HC3758" s="2"/>
      <c r="HD3758" s="2"/>
      <c r="HE3758" s="2"/>
      <c r="HF3758" s="2"/>
      <c r="HG3758" s="2"/>
      <c r="HH3758" s="2"/>
      <c r="HI3758" s="2"/>
      <c r="HJ3758" s="2"/>
      <c r="HK3758" s="2"/>
      <c r="HL3758" s="2"/>
      <c r="HM3758" s="2"/>
      <c r="HN3758" s="2"/>
      <c r="HO3758" s="2"/>
      <c r="HP3758" s="2"/>
      <c r="HQ3758" s="2"/>
      <c r="HR3758" s="2"/>
      <c r="HS3758" s="2"/>
      <c r="HT3758" s="2"/>
      <c r="HU3758" s="2"/>
      <c r="HV3758" s="2"/>
      <c r="HW3758" s="2"/>
      <c r="HX3758" s="2"/>
      <c r="HY3758" s="2"/>
      <c r="HZ3758" s="2"/>
      <c r="IA3758" s="2"/>
      <c r="IB3758" s="2"/>
      <c r="IC3758" s="2"/>
      <c r="ID3758" s="2"/>
      <c r="IE3758" s="2"/>
      <c r="IF3758" s="2"/>
      <c r="IG3758" s="2"/>
      <c r="IH3758" s="2"/>
      <c r="II3758" s="2"/>
      <c r="IJ3758" s="2"/>
      <c r="IK3758" s="2"/>
      <c r="IL3758" s="2"/>
      <c r="IM3758" s="2"/>
      <c r="IN3758" s="2"/>
      <c r="IO3758" s="2"/>
      <c r="IP3758" s="2"/>
      <c r="IQ3758" s="2"/>
    </row>
    <row r="3759" spans="1:251" s="16" customFormat="1" ht="18.75" customHeight="1" thickBot="1">
      <c r="A3759" s="17"/>
      <c r="B3759" s="144" t="s">
        <v>11</v>
      </c>
      <c r="C3759" s="145"/>
      <c r="D3759" s="145"/>
      <c r="E3759" s="145"/>
      <c r="F3759" s="145"/>
      <c r="G3759" s="145"/>
      <c r="H3759" s="145"/>
      <c r="I3759" s="145"/>
      <c r="J3759" s="145"/>
      <c r="K3759" s="145"/>
      <c r="L3759" s="145"/>
      <c r="M3759" s="145"/>
      <c r="N3759" s="145"/>
      <c r="O3759" s="145"/>
      <c r="P3759" s="145"/>
      <c r="Q3759" s="145"/>
      <c r="R3759" s="145"/>
      <c r="S3759" s="145"/>
      <c r="T3759" s="145"/>
      <c r="U3759" s="145"/>
      <c r="V3759" s="145"/>
      <c r="W3759" s="145"/>
      <c r="X3759" s="145"/>
      <c r="Y3759" s="145"/>
      <c r="Z3759" s="146"/>
      <c r="AA3759" s="147">
        <f>SUM($AA$3751:$AA$3758)</f>
        <v>809978</v>
      </c>
      <c r="AB3759" s="148"/>
      <c r="AC3759" s="148"/>
      <c r="AD3759" s="148"/>
      <c r="AE3759" s="148"/>
      <c r="AF3759" s="148"/>
      <c r="AG3759" s="148"/>
      <c r="AH3759" s="148"/>
      <c r="AI3759" s="149"/>
      <c r="AJ3759" s="147">
        <f>SUM($AJ$3751:$AJ$3758)</f>
        <v>864818</v>
      </c>
      <c r="AK3759" s="148"/>
      <c r="AL3759" s="148"/>
      <c r="AM3759" s="148"/>
      <c r="AN3759" s="148"/>
      <c r="AO3759" s="148"/>
      <c r="AP3759" s="148"/>
      <c r="AQ3759" s="148"/>
      <c r="AR3759" s="149"/>
      <c r="AS3759" s="150"/>
      <c r="AT3759" s="151"/>
      <c r="AU3759" s="151"/>
      <c r="AV3759" s="151"/>
      <c r="AW3759" s="151"/>
      <c r="AX3759" s="152"/>
      <c r="AY3759" s="2"/>
      <c r="AZ3759" s="2"/>
      <c r="BA3759" s="2"/>
      <c r="BB3759" s="2"/>
      <c r="BC3759" s="2"/>
      <c r="BD3759" s="2"/>
      <c r="BE3759" s="2"/>
      <c r="BF3759" s="2"/>
      <c r="BG3759" s="2"/>
      <c r="BH3759" s="2"/>
      <c r="BI3759" s="2"/>
      <c r="BJ3759" s="2"/>
      <c r="BK3759" s="2"/>
      <c r="BL3759" s="2"/>
      <c r="BM3759" s="2"/>
      <c r="BN3759" s="2"/>
      <c r="BO3759" s="2"/>
      <c r="BP3759" s="2"/>
      <c r="BQ3759" s="2"/>
      <c r="BR3759" s="2"/>
      <c r="BS3759" s="2"/>
      <c r="BT3759" s="2"/>
      <c r="BU3759" s="2"/>
      <c r="BV3759" s="2"/>
      <c r="BW3759" s="2"/>
      <c r="BX3759" s="2"/>
      <c r="BY3759" s="2"/>
      <c r="BZ3759" s="2"/>
      <c r="CA3759" s="2"/>
      <c r="CB3759" s="2"/>
      <c r="CC3759" s="2"/>
      <c r="CD3759" s="2"/>
      <c r="CE3759" s="2"/>
      <c r="CF3759" s="2"/>
      <c r="CG3759" s="2"/>
      <c r="CH3759" s="2"/>
      <c r="CI3759" s="2"/>
      <c r="CJ3759" s="2"/>
      <c r="CK3759" s="2"/>
      <c r="CL3759" s="2"/>
      <c r="CM3759" s="2"/>
      <c r="CN3759" s="2"/>
      <c r="CO3759" s="2"/>
      <c r="CP3759" s="2"/>
      <c r="CQ3759" s="2"/>
      <c r="CR3759" s="2"/>
      <c r="CS3759" s="2"/>
      <c r="CT3759" s="2"/>
      <c r="CU3759" s="2"/>
      <c r="CV3759" s="2"/>
      <c r="CW3759" s="2"/>
      <c r="CX3759" s="2"/>
      <c r="CY3759" s="2"/>
      <c r="CZ3759" s="2"/>
      <c r="DA3759" s="2"/>
      <c r="DB3759" s="2"/>
      <c r="DC3759" s="2"/>
      <c r="DD3759" s="2"/>
      <c r="DE3759" s="2"/>
      <c r="DF3759" s="2"/>
      <c r="DG3759" s="2"/>
      <c r="DH3759" s="2"/>
      <c r="DI3759" s="2"/>
      <c r="DJ3759" s="2"/>
      <c r="DK3759" s="2"/>
      <c r="DL3759" s="2"/>
      <c r="DM3759" s="2"/>
      <c r="DN3759" s="2"/>
      <c r="DO3759" s="2"/>
      <c r="DP3759" s="2"/>
      <c r="DQ3759" s="2"/>
      <c r="DR3759" s="2"/>
      <c r="DS3759" s="2"/>
      <c r="DT3759" s="2"/>
      <c r="DU3759" s="2"/>
      <c r="DV3759" s="2"/>
      <c r="DW3759" s="2"/>
      <c r="DX3759" s="2"/>
      <c r="DY3759" s="2"/>
      <c r="DZ3759" s="2"/>
      <c r="EA3759" s="2"/>
      <c r="EB3759" s="2"/>
      <c r="EC3759" s="2"/>
      <c r="ED3759" s="2"/>
      <c r="EE3759" s="2"/>
      <c r="EF3759" s="2"/>
      <c r="EG3759" s="2"/>
      <c r="EH3759" s="2"/>
      <c r="EI3759" s="2"/>
      <c r="EJ3759" s="2"/>
      <c r="EK3759" s="2"/>
      <c r="EL3759" s="2"/>
      <c r="EM3759" s="2"/>
      <c r="EN3759" s="2"/>
      <c r="EO3759" s="2"/>
      <c r="EP3759" s="2"/>
      <c r="EQ3759" s="2"/>
      <c r="ER3759" s="2"/>
      <c r="ES3759" s="2"/>
      <c r="ET3759" s="2"/>
      <c r="EU3759" s="2"/>
      <c r="EV3759" s="2"/>
      <c r="EW3759" s="2"/>
      <c r="EX3759" s="2"/>
      <c r="EY3759" s="2"/>
      <c r="EZ3759" s="2"/>
      <c r="FA3759" s="2"/>
      <c r="FB3759" s="2"/>
      <c r="FC3759" s="2"/>
      <c r="FD3759" s="2"/>
      <c r="FE3759" s="2"/>
      <c r="FF3759" s="2"/>
      <c r="FG3759" s="2"/>
      <c r="FH3759" s="2"/>
      <c r="FI3759" s="2"/>
      <c r="FJ3759" s="2"/>
      <c r="FK3759" s="2"/>
      <c r="FL3759" s="2"/>
      <c r="FM3759" s="2"/>
      <c r="FN3759" s="2"/>
      <c r="FO3759" s="2"/>
      <c r="FP3759" s="2"/>
      <c r="FQ3759" s="2"/>
      <c r="FR3759" s="2"/>
      <c r="FS3759" s="2"/>
      <c r="FT3759" s="2"/>
      <c r="FU3759" s="2"/>
      <c r="FV3759" s="2"/>
      <c r="FW3759" s="2"/>
      <c r="FX3759" s="2"/>
      <c r="FY3759" s="2"/>
      <c r="FZ3759" s="2"/>
      <c r="GA3759" s="2"/>
      <c r="GB3759" s="2"/>
      <c r="GC3759" s="2"/>
      <c r="GD3759" s="2"/>
      <c r="GE3759" s="2"/>
      <c r="GF3759" s="2"/>
      <c r="GG3759" s="2"/>
      <c r="GH3759" s="2"/>
      <c r="GI3759" s="2"/>
      <c r="GJ3759" s="2"/>
      <c r="GK3759" s="2"/>
      <c r="GL3759" s="2"/>
      <c r="GM3759" s="2"/>
      <c r="GN3759" s="2"/>
      <c r="GO3759" s="2"/>
      <c r="GP3759" s="2"/>
      <c r="GQ3759" s="2"/>
      <c r="GR3759" s="2"/>
      <c r="GS3759" s="2"/>
      <c r="GT3759" s="2"/>
      <c r="GU3759" s="2"/>
      <c r="GV3759" s="2"/>
      <c r="GW3759" s="2"/>
      <c r="GX3759" s="2"/>
      <c r="GY3759" s="2"/>
      <c r="GZ3759" s="2"/>
      <c r="HA3759" s="2"/>
      <c r="HB3759" s="2"/>
      <c r="HC3759" s="2"/>
      <c r="HD3759" s="2"/>
      <c r="HE3759" s="2"/>
      <c r="HF3759" s="2"/>
      <c r="HG3759" s="2"/>
      <c r="HH3759" s="2"/>
      <c r="HI3759" s="2"/>
      <c r="HJ3759" s="2"/>
      <c r="HK3759" s="2"/>
      <c r="HL3759" s="2"/>
      <c r="HM3759" s="2"/>
      <c r="HN3759" s="2"/>
      <c r="HO3759" s="2"/>
      <c r="HP3759" s="2"/>
      <c r="HQ3759" s="2"/>
      <c r="HR3759" s="2"/>
      <c r="HS3759" s="2"/>
      <c r="HT3759" s="2"/>
      <c r="HU3759" s="2"/>
      <c r="HV3759" s="2"/>
      <c r="HW3759" s="2"/>
      <c r="HX3759" s="2"/>
      <c r="HY3759" s="2"/>
      <c r="HZ3759" s="2"/>
      <c r="IA3759" s="2"/>
      <c r="IB3759" s="2"/>
      <c r="IC3759" s="2"/>
      <c r="ID3759" s="2"/>
      <c r="IE3759" s="2"/>
      <c r="IF3759" s="2"/>
      <c r="IG3759" s="2"/>
      <c r="IH3759" s="2"/>
      <c r="II3759" s="2"/>
      <c r="IJ3759" s="2"/>
      <c r="IK3759" s="2"/>
      <c r="IL3759" s="2"/>
      <c r="IM3759" s="2"/>
      <c r="IN3759" s="2"/>
      <c r="IO3759" s="2"/>
      <c r="IP3759" s="2"/>
      <c r="IQ3759" s="2"/>
    </row>
    <row r="3761" spans="1:113" ht="19.2">
      <c r="A3761" s="1" t="s">
        <v>0</v>
      </c>
      <c r="AW3761" s="3"/>
      <c r="AX3761" s="4"/>
      <c r="AY3761" s="3"/>
    </row>
    <row r="3763" spans="1:113" ht="18">
      <c r="B3763" s="115" t="s">
        <v>8</v>
      </c>
      <c r="C3763" s="116"/>
      <c r="D3763" s="116"/>
      <c r="E3763" s="116"/>
      <c r="F3763" s="116"/>
      <c r="G3763" s="116"/>
      <c r="H3763" s="116"/>
      <c r="I3763" s="116"/>
      <c r="J3763" s="116"/>
      <c r="K3763" s="116"/>
      <c r="L3763" s="116"/>
      <c r="M3763" s="116"/>
      <c r="N3763" s="116"/>
      <c r="O3763" s="116"/>
      <c r="P3763" s="116"/>
      <c r="Q3763" s="116"/>
      <c r="R3763" s="116"/>
      <c r="S3763" s="116"/>
      <c r="T3763" s="116"/>
      <c r="U3763" s="116"/>
      <c r="V3763" s="116"/>
      <c r="W3763" s="116"/>
      <c r="X3763" s="116"/>
      <c r="Y3763" s="116"/>
      <c r="Z3763" s="116"/>
      <c r="AA3763" s="116"/>
      <c r="AB3763" s="116"/>
      <c r="AC3763" s="116"/>
      <c r="AD3763" s="116"/>
      <c r="AE3763" s="116"/>
      <c r="AF3763" s="116"/>
      <c r="AG3763" s="116"/>
      <c r="AH3763" s="116"/>
      <c r="AI3763" s="116"/>
      <c r="AJ3763" s="116"/>
      <c r="AK3763" s="116"/>
      <c r="AL3763" s="116"/>
      <c r="AM3763" s="116"/>
      <c r="AN3763" s="116"/>
      <c r="AO3763" s="116"/>
      <c r="AP3763" s="116"/>
      <c r="AQ3763" s="116"/>
      <c r="AR3763" s="116"/>
      <c r="AS3763" s="116"/>
      <c r="AT3763" s="116"/>
      <c r="AU3763" s="116"/>
      <c r="AV3763" s="116"/>
      <c r="AW3763" s="116"/>
      <c r="AX3763" s="116"/>
    </row>
    <row r="3764" spans="1:113">
      <c r="Z3764" s="5"/>
      <c r="AD3764" s="5"/>
      <c r="AE3764" s="5"/>
      <c r="AF3764" s="5"/>
      <c r="AG3764" s="5"/>
      <c r="AH3764" s="5"/>
      <c r="AI3764" s="5"/>
      <c r="AO3764" s="5"/>
    </row>
    <row r="3765" spans="1:113" ht="13.8" thickBot="1">
      <c r="Z3765" s="5"/>
      <c r="AD3765" s="5"/>
      <c r="AE3765" s="5"/>
      <c r="AF3765" s="5"/>
      <c r="AG3765" s="5"/>
      <c r="AH3765" s="5"/>
      <c r="AI3765" s="5"/>
      <c r="AO3765" s="5"/>
      <c r="DI3765" s="6"/>
    </row>
    <row r="3766" spans="1:113" ht="24.75" customHeight="1" thickBot="1">
      <c r="B3766" s="117" t="s">
        <v>1</v>
      </c>
      <c r="C3766" s="118"/>
      <c r="D3766" s="118"/>
      <c r="E3766" s="118"/>
      <c r="F3766" s="118"/>
      <c r="G3766" s="118"/>
      <c r="H3766" s="119" t="s">
        <v>425</v>
      </c>
      <c r="I3766" s="120"/>
      <c r="J3766" s="120"/>
      <c r="K3766" s="120"/>
      <c r="L3766" s="120"/>
      <c r="M3766" s="120"/>
      <c r="N3766" s="120"/>
      <c r="O3766" s="120"/>
      <c r="P3766" s="120"/>
      <c r="Q3766" s="120"/>
      <c r="R3766" s="120"/>
      <c r="S3766" s="120"/>
      <c r="T3766" s="120"/>
      <c r="U3766" s="120"/>
      <c r="V3766" s="120"/>
      <c r="W3766" s="120"/>
      <c r="X3766" s="120"/>
      <c r="Y3766" s="120"/>
      <c r="Z3766" s="120"/>
      <c r="AA3766" s="120"/>
      <c r="AB3766" s="120"/>
      <c r="AC3766" s="120"/>
      <c r="AD3766" s="120"/>
      <c r="AE3766" s="120"/>
      <c r="AF3766" s="120"/>
      <c r="AG3766" s="120"/>
      <c r="AH3766" s="120"/>
      <c r="AI3766" s="120"/>
      <c r="AJ3766" s="120"/>
      <c r="AK3766" s="120"/>
      <c r="AL3766" s="120"/>
      <c r="AM3766" s="120"/>
      <c r="AN3766" s="120"/>
      <c r="AO3766" s="120"/>
      <c r="AP3766" s="120"/>
      <c r="AQ3766" s="120"/>
      <c r="AR3766" s="120"/>
      <c r="AS3766" s="120"/>
      <c r="AT3766" s="120"/>
      <c r="AU3766" s="120"/>
      <c r="AV3766" s="120"/>
      <c r="AW3766" s="120"/>
      <c r="AX3766" s="121"/>
      <c r="DI3766" s="6"/>
    </row>
    <row r="3767" spans="1:113" ht="14.4">
      <c r="B3767" s="7"/>
      <c r="C3767" s="7"/>
      <c r="D3767" s="7"/>
      <c r="E3767" s="7"/>
      <c r="F3767" s="7"/>
      <c r="G3767" s="7"/>
      <c r="H3767" s="8"/>
      <c r="I3767" s="8"/>
      <c r="J3767" s="8"/>
      <c r="K3767" s="8"/>
      <c r="L3767" s="9"/>
      <c r="M3767" s="9"/>
      <c r="N3767" s="9"/>
      <c r="O3767" s="9"/>
      <c r="P3767" s="8"/>
      <c r="Q3767" s="8"/>
      <c r="R3767" s="8"/>
      <c r="S3767" s="8"/>
      <c r="T3767" s="8"/>
      <c r="U3767" s="8"/>
      <c r="V3767" s="10"/>
      <c r="W3767" s="10"/>
      <c r="X3767" s="10"/>
      <c r="Y3767" s="10"/>
      <c r="Z3767" s="10"/>
      <c r="AA3767" s="10"/>
      <c r="AB3767" s="10"/>
      <c r="AC3767" s="10"/>
      <c r="AD3767" s="10"/>
      <c r="AE3767" s="10"/>
      <c r="AF3767" s="10"/>
      <c r="AG3767" s="10"/>
      <c r="AH3767" s="10"/>
      <c r="AI3767" s="10"/>
      <c r="AJ3767" s="10"/>
      <c r="AK3767" s="10"/>
      <c r="AL3767" s="10"/>
      <c r="AM3767" s="10"/>
      <c r="AN3767" s="10"/>
      <c r="AO3767" s="10"/>
      <c r="AP3767" s="10"/>
      <c r="AQ3767" s="10"/>
      <c r="AR3767" s="10"/>
      <c r="AS3767" s="10"/>
      <c r="AT3767" s="10"/>
      <c r="AU3767" s="10"/>
      <c r="AV3767" s="10"/>
      <c r="AW3767" s="10"/>
      <c r="AX3767" s="10"/>
      <c r="DI3767" s="6"/>
    </row>
    <row r="3768" spans="1:113" ht="15" thickBot="1">
      <c r="A3768" s="11"/>
      <c r="B3768" s="10" t="s">
        <v>2</v>
      </c>
      <c r="C3768" s="8"/>
      <c r="D3768" s="8"/>
      <c r="E3768" s="8"/>
      <c r="F3768" s="8"/>
      <c r="G3768" s="8"/>
      <c r="H3768" s="8"/>
      <c r="I3768" s="8"/>
      <c r="J3768" s="8"/>
      <c r="K3768" s="8"/>
      <c r="L3768" s="9"/>
      <c r="M3768" s="9"/>
      <c r="N3768" s="9"/>
      <c r="O3768" s="9"/>
      <c r="P3768" s="8"/>
      <c r="Q3768" s="8"/>
      <c r="R3768" s="8"/>
      <c r="S3768" s="8"/>
      <c r="T3768" s="8"/>
      <c r="U3768" s="8"/>
      <c r="V3768" s="10"/>
      <c r="W3768" s="10"/>
      <c r="X3768" s="10"/>
      <c r="Y3768" s="10"/>
      <c r="Z3768" s="10"/>
      <c r="AA3768" s="10"/>
      <c r="AB3768" s="10"/>
      <c r="AC3768" s="10"/>
      <c r="AD3768" s="10"/>
      <c r="AE3768" s="10"/>
      <c r="AF3768" s="10"/>
      <c r="AG3768" s="10"/>
      <c r="AH3768" s="10"/>
      <c r="AI3768" s="10"/>
      <c r="AJ3768" s="10"/>
      <c r="AK3768" s="10"/>
      <c r="AL3768" s="10"/>
      <c r="AM3768" s="10"/>
      <c r="AN3768" s="10"/>
      <c r="AO3768" s="10"/>
      <c r="AP3768" s="10"/>
      <c r="AQ3768" s="10"/>
      <c r="AR3768" s="10"/>
      <c r="AS3768" s="10"/>
      <c r="AT3768" s="10"/>
      <c r="AU3768" s="10"/>
      <c r="AV3768" s="10"/>
      <c r="AW3768" s="10"/>
      <c r="AX3768" s="10"/>
      <c r="DI3768" s="6"/>
    </row>
    <row r="3769" spans="1:113" ht="14.4">
      <c r="A3769" s="8"/>
      <c r="B3769" s="12"/>
      <c r="C3769" s="7"/>
      <c r="D3769" s="7"/>
      <c r="E3769" s="7"/>
      <c r="F3769" s="7"/>
      <c r="G3769" s="7"/>
      <c r="H3769" s="7"/>
      <c r="I3769" s="7"/>
      <c r="J3769" s="7"/>
      <c r="K3769" s="7"/>
      <c r="L3769" s="13"/>
      <c r="M3769" s="13"/>
      <c r="N3769" s="13"/>
      <c r="O3769" s="13"/>
      <c r="P3769" s="7"/>
      <c r="Q3769" s="7"/>
      <c r="R3769" s="7"/>
      <c r="S3769" s="7"/>
      <c r="T3769" s="7"/>
      <c r="U3769" s="7"/>
      <c r="V3769" s="14"/>
      <c r="W3769" s="14"/>
      <c r="X3769" s="14"/>
      <c r="Y3769" s="14"/>
      <c r="Z3769" s="14"/>
      <c r="AA3769" s="14"/>
      <c r="AB3769" s="14"/>
      <c r="AC3769" s="14"/>
      <c r="AD3769" s="14"/>
      <c r="AE3769" s="14"/>
      <c r="AF3769" s="14"/>
      <c r="AG3769" s="14"/>
      <c r="AH3769" s="14"/>
      <c r="AI3769" s="14"/>
      <c r="AJ3769" s="14"/>
      <c r="AK3769" s="14"/>
      <c r="AL3769" s="14"/>
      <c r="AM3769" s="14"/>
      <c r="AN3769" s="14"/>
      <c r="AO3769" s="14"/>
      <c r="AP3769" s="14"/>
      <c r="AQ3769" s="14"/>
      <c r="AR3769" s="14"/>
      <c r="AS3769" s="14"/>
      <c r="AT3769" s="14"/>
      <c r="AU3769" s="14"/>
      <c r="AV3769" s="14"/>
      <c r="AW3769" s="14"/>
      <c r="AX3769" s="15"/>
    </row>
    <row r="3770" spans="1:113" ht="12" customHeight="1">
      <c r="A3770" s="8"/>
      <c r="B3770" s="122" t="s">
        <v>766</v>
      </c>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4"/>
    </row>
    <row r="3771" spans="1:113" ht="12" customHeight="1">
      <c r="A3771" s="8"/>
      <c r="B3771" s="122"/>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4"/>
      <c r="BC3771" s="16"/>
    </row>
    <row r="3772" spans="1:113" ht="12" customHeight="1">
      <c r="A3772" s="8"/>
      <c r="B3772" s="122"/>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4"/>
    </row>
    <row r="3773" spans="1:113" ht="12" customHeight="1">
      <c r="A3773" s="8"/>
      <c r="B3773" s="122"/>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4"/>
    </row>
    <row r="3774" spans="1:113" ht="12" customHeight="1">
      <c r="A3774" s="8"/>
      <c r="B3774" s="122"/>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4"/>
    </row>
    <row r="3775" spans="1:113" ht="15" thickBot="1">
      <c r="A3775" s="17"/>
      <c r="B3775" s="18"/>
      <c r="C3775" s="19"/>
      <c r="D3775" s="19"/>
      <c r="E3775" s="19"/>
      <c r="F3775" s="19"/>
      <c r="G3775" s="19"/>
      <c r="H3775" s="19"/>
      <c r="I3775" s="19"/>
      <c r="J3775" s="19"/>
      <c r="K3775" s="19"/>
      <c r="L3775" s="19"/>
      <c r="M3775" s="19"/>
      <c r="N3775" s="19"/>
      <c r="O3775" s="19"/>
      <c r="P3775" s="19"/>
      <c r="Q3775" s="19"/>
      <c r="R3775" s="19"/>
      <c r="S3775" s="19"/>
      <c r="T3775" s="19"/>
      <c r="U3775" s="19"/>
      <c r="V3775" s="19"/>
      <c r="W3775" s="19"/>
      <c r="X3775" s="19"/>
      <c r="Y3775" s="19"/>
      <c r="Z3775" s="19"/>
      <c r="AA3775" s="19"/>
      <c r="AB3775" s="19"/>
      <c r="AC3775" s="19"/>
      <c r="AD3775" s="19"/>
      <c r="AE3775" s="19"/>
      <c r="AF3775" s="19"/>
      <c r="AG3775" s="19"/>
      <c r="AH3775" s="19"/>
      <c r="AI3775" s="19"/>
      <c r="AJ3775" s="19"/>
      <c r="AK3775" s="19"/>
      <c r="AL3775" s="19"/>
      <c r="AM3775" s="19"/>
      <c r="AN3775" s="19"/>
      <c r="AO3775" s="19"/>
      <c r="AP3775" s="19"/>
      <c r="AQ3775" s="19"/>
      <c r="AR3775" s="19"/>
      <c r="AS3775" s="19"/>
      <c r="AT3775" s="19"/>
      <c r="AU3775" s="19"/>
      <c r="AV3775" s="19"/>
      <c r="AW3775" s="19"/>
      <c r="AX3775" s="20"/>
    </row>
    <row r="3776" spans="1:113">
      <c r="B3776" s="21"/>
    </row>
    <row r="3777" spans="1:251" ht="15" thickBot="1">
      <c r="A3777" s="11"/>
      <c r="B3777" s="10" t="s">
        <v>3</v>
      </c>
      <c r="C3777" s="8"/>
      <c r="D3777" s="8"/>
      <c r="E3777" s="8"/>
      <c r="F3777" s="8"/>
      <c r="G3777" s="8"/>
      <c r="H3777" s="8"/>
      <c r="I3777" s="8"/>
      <c r="J3777" s="8"/>
      <c r="K3777" s="8"/>
      <c r="L3777" s="9"/>
      <c r="M3777" s="9"/>
      <c r="N3777" s="9"/>
      <c r="O3777" s="9"/>
      <c r="P3777" s="8"/>
      <c r="Q3777" s="8"/>
      <c r="R3777" s="8"/>
      <c r="S3777" s="8"/>
      <c r="T3777" s="8"/>
      <c r="U3777" s="8"/>
      <c r="V3777" s="10"/>
      <c r="W3777" s="10"/>
      <c r="X3777" s="10"/>
      <c r="Y3777" s="10"/>
      <c r="Z3777" s="10"/>
      <c r="AA3777" s="10"/>
      <c r="AB3777" s="10"/>
      <c r="AC3777" s="10"/>
      <c r="AD3777" s="10"/>
      <c r="AE3777" s="10"/>
      <c r="AF3777" s="10"/>
      <c r="AG3777" s="10"/>
      <c r="AH3777" s="10"/>
      <c r="AI3777" s="10"/>
      <c r="AJ3777" s="10"/>
      <c r="AK3777" s="10"/>
      <c r="AL3777" s="10"/>
      <c r="AM3777" s="10"/>
      <c r="AN3777" s="10"/>
      <c r="AO3777" s="10"/>
      <c r="AP3777" s="10"/>
      <c r="AQ3777" s="10"/>
      <c r="AR3777" s="10"/>
      <c r="AS3777" s="10"/>
      <c r="AT3777" s="10"/>
      <c r="AU3777" s="10"/>
      <c r="AV3777" s="10"/>
      <c r="AW3777" s="10"/>
      <c r="AX3777" s="10"/>
      <c r="DI3777" s="6"/>
    </row>
    <row r="3778" spans="1:251" ht="14.4">
      <c r="A3778" s="8"/>
      <c r="B3778" s="12"/>
      <c r="C3778" s="7"/>
      <c r="D3778" s="7"/>
      <c r="E3778" s="7"/>
      <c r="F3778" s="7"/>
      <c r="G3778" s="7"/>
      <c r="H3778" s="7"/>
      <c r="I3778" s="7"/>
      <c r="J3778" s="7"/>
      <c r="K3778" s="7"/>
      <c r="L3778" s="13"/>
      <c r="M3778" s="13"/>
      <c r="N3778" s="13"/>
      <c r="O3778" s="13"/>
      <c r="P3778" s="7"/>
      <c r="Q3778" s="7"/>
      <c r="R3778" s="7"/>
      <c r="S3778" s="7"/>
      <c r="T3778" s="7"/>
      <c r="U3778" s="7"/>
      <c r="V3778" s="14"/>
      <c r="W3778" s="14"/>
      <c r="X3778" s="14"/>
      <c r="Y3778" s="14"/>
      <c r="Z3778" s="14"/>
      <c r="AA3778" s="14"/>
      <c r="AB3778" s="14"/>
      <c r="AC3778" s="14"/>
      <c r="AD3778" s="14"/>
      <c r="AE3778" s="14"/>
      <c r="AF3778" s="14"/>
      <c r="AG3778" s="14"/>
      <c r="AH3778" s="14"/>
      <c r="AI3778" s="14"/>
      <c r="AJ3778" s="14"/>
      <c r="AK3778" s="14"/>
      <c r="AL3778" s="14"/>
      <c r="AM3778" s="14"/>
      <c r="AN3778" s="14"/>
      <c r="AO3778" s="14"/>
      <c r="AP3778" s="14"/>
      <c r="AQ3778" s="14"/>
      <c r="AR3778" s="14"/>
      <c r="AS3778" s="14"/>
      <c r="AT3778" s="14"/>
      <c r="AU3778" s="14"/>
      <c r="AV3778" s="14"/>
      <c r="AW3778" s="14"/>
      <c r="AX3778" s="15"/>
    </row>
    <row r="3779" spans="1:251" ht="12" customHeight="1">
      <c r="A3779" s="8"/>
      <c r="B3779" s="122" t="s">
        <v>426</v>
      </c>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4"/>
    </row>
    <row r="3780" spans="1:251" ht="12" customHeight="1">
      <c r="A3780" s="8"/>
      <c r="B3780" s="122"/>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4"/>
    </row>
    <row r="3781" spans="1:251" ht="12" customHeight="1">
      <c r="A3781" s="8"/>
      <c r="B3781" s="122"/>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4"/>
      <c r="BC3781" s="16"/>
    </row>
    <row r="3782" spans="1:251" ht="12" customHeight="1">
      <c r="A3782" s="8"/>
      <c r="B3782" s="122"/>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4"/>
    </row>
    <row r="3783" spans="1:251" ht="12" customHeight="1">
      <c r="A3783" s="8"/>
      <c r="B3783" s="122"/>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4"/>
    </row>
    <row r="3784" spans="1:251" ht="12" customHeight="1">
      <c r="A3784" s="8"/>
      <c r="B3784" s="122"/>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4"/>
    </row>
    <row r="3785" spans="1:251" ht="15" thickBot="1">
      <c r="A3785" s="17"/>
      <c r="B3785" s="18"/>
      <c r="C3785" s="19"/>
      <c r="D3785" s="19"/>
      <c r="E3785" s="19"/>
      <c r="F3785" s="19"/>
      <c r="G3785" s="19"/>
      <c r="H3785" s="19"/>
      <c r="I3785" s="19"/>
      <c r="J3785" s="19"/>
      <c r="K3785" s="19"/>
      <c r="L3785" s="19"/>
      <c r="M3785" s="19"/>
      <c r="N3785" s="19"/>
      <c r="O3785" s="19"/>
      <c r="P3785" s="19"/>
      <c r="Q3785" s="19"/>
      <c r="R3785" s="19"/>
      <c r="S3785" s="19"/>
      <c r="T3785" s="19"/>
      <c r="U3785" s="19"/>
      <c r="V3785" s="19"/>
      <c r="W3785" s="19"/>
      <c r="X3785" s="19"/>
      <c r="Y3785" s="19"/>
      <c r="Z3785" s="19"/>
      <c r="AA3785" s="19"/>
      <c r="AB3785" s="19"/>
      <c r="AC3785" s="19"/>
      <c r="AD3785" s="19"/>
      <c r="AE3785" s="19"/>
      <c r="AF3785" s="19"/>
      <c r="AG3785" s="19"/>
      <c r="AH3785" s="19"/>
      <c r="AI3785" s="19"/>
      <c r="AJ3785" s="19"/>
      <c r="AK3785" s="19"/>
      <c r="AL3785" s="19"/>
      <c r="AM3785" s="19"/>
      <c r="AN3785" s="19"/>
      <c r="AO3785" s="19"/>
      <c r="AP3785" s="19"/>
      <c r="AQ3785" s="19"/>
      <c r="AR3785" s="19"/>
      <c r="AS3785" s="19"/>
      <c r="AT3785" s="19"/>
      <c r="AU3785" s="19"/>
      <c r="AV3785" s="19"/>
      <c r="AW3785" s="19"/>
      <c r="AX3785" s="20"/>
    </row>
    <row r="3786" spans="1:251">
      <c r="B3786" s="21"/>
    </row>
    <row r="3787" spans="1:251" ht="14.4">
      <c r="B3787" s="10" t="s">
        <v>4</v>
      </c>
      <c r="C3787" s="8"/>
      <c r="D3787" s="8"/>
      <c r="E3787" s="8"/>
      <c r="F3787" s="8"/>
      <c r="G3787" s="8"/>
      <c r="H3787" s="8"/>
      <c r="I3787" s="8"/>
      <c r="J3787" s="8"/>
      <c r="K3787" s="8"/>
      <c r="L3787" s="9"/>
      <c r="M3787" s="9"/>
      <c r="N3787" s="9"/>
      <c r="O3787" s="9"/>
      <c r="P3787" s="8"/>
      <c r="Q3787" s="8"/>
      <c r="R3787" s="8"/>
      <c r="S3787" s="8"/>
      <c r="T3787" s="8"/>
      <c r="U3787" s="8"/>
      <c r="V3787" s="10"/>
      <c r="W3787" s="10"/>
      <c r="X3787" s="10"/>
      <c r="Y3787" s="10"/>
      <c r="Z3787" s="10"/>
      <c r="AA3787" s="10"/>
      <c r="AB3787" s="10"/>
      <c r="AC3787" s="10"/>
      <c r="AD3787" s="10"/>
      <c r="AE3787" s="10"/>
      <c r="AF3787" s="10"/>
      <c r="AG3787" s="10"/>
      <c r="AH3787" s="10"/>
      <c r="AI3787" s="10"/>
      <c r="AJ3787" s="10"/>
      <c r="AK3787" s="10"/>
      <c r="AL3787" s="10"/>
      <c r="AM3787" s="10"/>
      <c r="AN3787" s="10"/>
      <c r="AO3787" s="10"/>
      <c r="AP3787" s="10"/>
      <c r="AQ3787" s="10"/>
      <c r="AR3787" s="10"/>
      <c r="AS3787" s="10"/>
      <c r="AT3787" s="10"/>
      <c r="AU3787" s="10"/>
      <c r="AV3787" s="10"/>
      <c r="AW3787" s="10"/>
      <c r="AX3787" s="10"/>
    </row>
    <row r="3788" spans="1:251" ht="15" thickBot="1">
      <c r="B3788" s="8"/>
      <c r="C3788" s="8"/>
      <c r="D3788" s="8"/>
      <c r="E3788" s="8"/>
      <c r="F3788" s="8"/>
      <c r="G3788" s="8"/>
      <c r="H3788" s="8"/>
      <c r="I3788" s="8"/>
      <c r="J3788" s="8"/>
      <c r="K3788" s="8"/>
      <c r="L3788" s="9"/>
      <c r="M3788" s="9"/>
      <c r="N3788" s="9"/>
      <c r="O3788" s="9"/>
      <c r="P3788" s="8"/>
      <c r="Q3788" s="8"/>
      <c r="R3788" s="8"/>
      <c r="S3788" s="8"/>
      <c r="T3788" s="8"/>
      <c r="U3788" s="8"/>
      <c r="V3788" s="10"/>
      <c r="W3788" s="10"/>
      <c r="X3788" s="10"/>
      <c r="Y3788" s="10"/>
      <c r="Z3788" s="10"/>
      <c r="AA3788" s="10"/>
      <c r="AB3788" s="10"/>
      <c r="AC3788" s="10"/>
      <c r="AD3788" s="10"/>
      <c r="AE3788" s="10"/>
      <c r="AF3788" s="10"/>
      <c r="AG3788" s="10"/>
      <c r="AH3788" s="10"/>
      <c r="AI3788" s="10"/>
      <c r="AJ3788" s="10"/>
      <c r="AK3788" s="10"/>
      <c r="AL3788" s="10"/>
      <c r="AM3788" s="10"/>
      <c r="AN3788" s="10"/>
      <c r="AO3788" s="10"/>
      <c r="AP3788" s="10"/>
      <c r="AQ3788" s="10"/>
      <c r="AR3788" s="10"/>
      <c r="AS3788" s="10"/>
      <c r="AT3788" s="10"/>
      <c r="AU3788" s="10"/>
      <c r="AV3788" s="10"/>
      <c r="AW3788" s="10"/>
      <c r="AX3788" s="22" t="s">
        <v>5</v>
      </c>
    </row>
    <row r="3789" spans="1:251" s="16" customFormat="1" ht="13.5" customHeight="1">
      <c r="A3789" s="8"/>
      <c r="B3789" s="125" t="s">
        <v>6</v>
      </c>
      <c r="C3789" s="126"/>
      <c r="D3789" s="126"/>
      <c r="E3789" s="126"/>
      <c r="F3789" s="126"/>
      <c r="G3789" s="126"/>
      <c r="H3789" s="126"/>
      <c r="I3789" s="126"/>
      <c r="J3789" s="126"/>
      <c r="K3789" s="126"/>
      <c r="L3789" s="126"/>
      <c r="M3789" s="126"/>
      <c r="N3789" s="126"/>
      <c r="O3789" s="126"/>
      <c r="P3789" s="126"/>
      <c r="Q3789" s="126"/>
      <c r="R3789" s="126"/>
      <c r="S3789" s="126"/>
      <c r="T3789" s="126"/>
      <c r="U3789" s="126"/>
      <c r="V3789" s="126"/>
      <c r="W3789" s="126"/>
      <c r="X3789" s="126"/>
      <c r="Y3789" s="126"/>
      <c r="Z3789" s="127"/>
      <c r="AA3789" s="131" t="s">
        <v>9</v>
      </c>
      <c r="AB3789" s="126"/>
      <c r="AC3789" s="126"/>
      <c r="AD3789" s="126"/>
      <c r="AE3789" s="126"/>
      <c r="AF3789" s="126"/>
      <c r="AG3789" s="126"/>
      <c r="AH3789" s="126"/>
      <c r="AI3789" s="127"/>
      <c r="AJ3789" s="131" t="s">
        <v>10</v>
      </c>
      <c r="AK3789" s="126"/>
      <c r="AL3789" s="126"/>
      <c r="AM3789" s="126"/>
      <c r="AN3789" s="126"/>
      <c r="AO3789" s="126"/>
      <c r="AP3789" s="126"/>
      <c r="AQ3789" s="126"/>
      <c r="AR3789" s="127"/>
      <c r="AS3789" s="131" t="s">
        <v>7</v>
      </c>
      <c r="AT3789" s="126"/>
      <c r="AU3789" s="126"/>
      <c r="AV3789" s="126"/>
      <c r="AW3789" s="126"/>
      <c r="AX3789" s="133"/>
      <c r="AY3789" s="2"/>
      <c r="AZ3789" s="2"/>
      <c r="BA3789" s="2"/>
      <c r="BB3789" s="2"/>
      <c r="BC3789" s="2"/>
      <c r="BD3789" s="2"/>
      <c r="BE3789" s="2"/>
      <c r="BF3789" s="2"/>
      <c r="BG3789" s="2"/>
      <c r="BH3789" s="2"/>
      <c r="BI3789" s="2"/>
      <c r="BJ3789" s="2"/>
      <c r="BK3789" s="2"/>
      <c r="BL3789" s="2"/>
      <c r="BM3789" s="2"/>
      <c r="BN3789" s="2"/>
      <c r="BO3789" s="2"/>
      <c r="BP3789" s="2"/>
      <c r="BQ3789" s="2"/>
      <c r="BR3789" s="2"/>
      <c r="BS3789" s="2"/>
      <c r="BT3789" s="2"/>
      <c r="BU3789" s="2"/>
      <c r="BV3789" s="2"/>
      <c r="BW3789" s="2"/>
      <c r="BX3789" s="2"/>
      <c r="BY3789" s="2"/>
      <c r="BZ3789" s="2"/>
      <c r="CA3789" s="2"/>
      <c r="CB3789" s="2"/>
      <c r="CC3789" s="2"/>
      <c r="CD3789" s="2"/>
      <c r="CE3789" s="2"/>
      <c r="CF3789" s="2"/>
      <c r="CG3789" s="2"/>
      <c r="CH3789" s="2"/>
      <c r="CI3789" s="2"/>
      <c r="CJ3789" s="2"/>
      <c r="CK3789" s="2"/>
      <c r="CL3789" s="2"/>
      <c r="CM3789" s="2"/>
      <c r="CN3789" s="2"/>
      <c r="CO3789" s="2"/>
      <c r="CP3789" s="2"/>
      <c r="CQ3789" s="2"/>
      <c r="CR3789" s="2"/>
      <c r="CS3789" s="2"/>
      <c r="CT3789" s="2"/>
      <c r="CU3789" s="2"/>
      <c r="CV3789" s="2"/>
      <c r="CW3789" s="2"/>
      <c r="CX3789" s="2"/>
      <c r="CY3789" s="2"/>
      <c r="CZ3789" s="2"/>
      <c r="DA3789" s="2"/>
      <c r="DB3789" s="2"/>
      <c r="DC3789" s="2"/>
      <c r="DD3789" s="2"/>
      <c r="DE3789" s="2"/>
      <c r="DF3789" s="2"/>
      <c r="DG3789" s="2"/>
      <c r="DH3789" s="2"/>
      <c r="DI3789" s="2"/>
      <c r="DJ3789" s="2"/>
      <c r="DK3789" s="2"/>
      <c r="DL3789" s="2"/>
      <c r="DM3789" s="2"/>
      <c r="DN3789" s="2"/>
      <c r="DO3789" s="2"/>
      <c r="DP3789" s="2"/>
      <c r="DQ3789" s="2"/>
      <c r="DR3789" s="2"/>
      <c r="DS3789" s="2"/>
      <c r="DT3789" s="2"/>
      <c r="DU3789" s="2"/>
      <c r="DV3789" s="2"/>
      <c r="DW3789" s="2"/>
      <c r="DX3789" s="2"/>
      <c r="DY3789" s="2"/>
      <c r="DZ3789" s="2"/>
      <c r="EA3789" s="2"/>
      <c r="EB3789" s="2"/>
      <c r="EC3789" s="2"/>
      <c r="ED3789" s="2"/>
      <c r="EE3789" s="2"/>
      <c r="EF3789" s="2"/>
      <c r="EG3789" s="2"/>
      <c r="EH3789" s="2"/>
      <c r="EI3789" s="2"/>
      <c r="EJ3789" s="2"/>
      <c r="EK3789" s="2"/>
      <c r="EL3789" s="2"/>
      <c r="EM3789" s="2"/>
      <c r="EN3789" s="2"/>
      <c r="EO3789" s="2"/>
      <c r="EP3789" s="2"/>
      <c r="EQ3789" s="2"/>
      <c r="ER3789" s="2"/>
      <c r="ES3789" s="2"/>
      <c r="ET3789" s="2"/>
      <c r="EU3789" s="2"/>
      <c r="EV3789" s="2"/>
      <c r="EW3789" s="2"/>
      <c r="EX3789" s="2"/>
      <c r="EY3789" s="2"/>
      <c r="EZ3789" s="2"/>
      <c r="FA3789" s="2"/>
      <c r="FB3789" s="2"/>
      <c r="FC3789" s="2"/>
      <c r="FD3789" s="2"/>
      <c r="FE3789" s="2"/>
      <c r="FF3789" s="2"/>
      <c r="FG3789" s="2"/>
      <c r="FH3789" s="2"/>
      <c r="FI3789" s="2"/>
      <c r="FJ3789" s="2"/>
      <c r="FK3789" s="2"/>
      <c r="FL3789" s="2"/>
      <c r="FM3789" s="2"/>
      <c r="FN3789" s="2"/>
      <c r="FO3789" s="2"/>
      <c r="FP3789" s="2"/>
      <c r="FQ3789" s="2"/>
      <c r="FR3789" s="2"/>
      <c r="FS3789" s="2"/>
      <c r="FT3789" s="2"/>
      <c r="FU3789" s="2"/>
      <c r="FV3789" s="2"/>
      <c r="FW3789" s="2"/>
      <c r="FX3789" s="2"/>
      <c r="FY3789" s="2"/>
      <c r="FZ3789" s="2"/>
      <c r="GA3789" s="2"/>
      <c r="GB3789" s="2"/>
      <c r="GC3789" s="2"/>
      <c r="GD3789" s="2"/>
      <c r="GE3789" s="2"/>
      <c r="GF3789" s="2"/>
      <c r="GG3789" s="2"/>
      <c r="GH3789" s="2"/>
      <c r="GI3789" s="2"/>
      <c r="GJ3789" s="2"/>
      <c r="GK3789" s="2"/>
      <c r="GL3789" s="2"/>
      <c r="GM3789" s="2"/>
      <c r="GN3789" s="2"/>
      <c r="GO3789" s="2"/>
      <c r="GP3789" s="2"/>
      <c r="GQ3789" s="2"/>
      <c r="GR3789" s="2"/>
      <c r="GS3789" s="2"/>
      <c r="GT3789" s="2"/>
      <c r="GU3789" s="2"/>
      <c r="GV3789" s="2"/>
      <c r="GW3789" s="2"/>
      <c r="GX3789" s="2"/>
      <c r="GY3789" s="2"/>
      <c r="GZ3789" s="2"/>
      <c r="HA3789" s="2"/>
      <c r="HB3789" s="2"/>
      <c r="HC3789" s="2"/>
      <c r="HD3789" s="2"/>
      <c r="HE3789" s="2"/>
      <c r="HF3789" s="2"/>
      <c r="HG3789" s="2"/>
      <c r="HH3789" s="2"/>
      <c r="HI3789" s="2"/>
      <c r="HJ3789" s="2"/>
      <c r="HK3789" s="2"/>
      <c r="HL3789" s="2"/>
      <c r="HM3789" s="2"/>
      <c r="HN3789" s="2"/>
      <c r="HO3789" s="2"/>
      <c r="HP3789" s="2"/>
      <c r="HQ3789" s="2"/>
      <c r="HR3789" s="2"/>
      <c r="HS3789" s="2"/>
      <c r="HT3789" s="2"/>
      <c r="HU3789" s="2"/>
      <c r="HV3789" s="2"/>
      <c r="HW3789" s="2"/>
      <c r="HX3789" s="2"/>
      <c r="HY3789" s="2"/>
      <c r="HZ3789" s="2"/>
      <c r="IA3789" s="2"/>
      <c r="IB3789" s="2"/>
      <c r="IC3789" s="2"/>
      <c r="ID3789" s="2"/>
      <c r="IE3789" s="2"/>
      <c r="IF3789" s="2"/>
      <c r="IG3789" s="2"/>
      <c r="IH3789" s="2"/>
      <c r="II3789" s="2"/>
      <c r="IJ3789" s="2"/>
      <c r="IK3789" s="2"/>
      <c r="IL3789" s="2"/>
      <c r="IM3789" s="2"/>
      <c r="IN3789" s="2"/>
      <c r="IO3789" s="2"/>
      <c r="IP3789" s="2"/>
      <c r="IQ3789" s="2"/>
    </row>
    <row r="3790" spans="1:251" s="16" customFormat="1">
      <c r="A3790" s="8"/>
      <c r="B3790" s="128"/>
      <c r="C3790" s="129"/>
      <c r="D3790" s="129"/>
      <c r="E3790" s="129"/>
      <c r="F3790" s="129"/>
      <c r="G3790" s="129"/>
      <c r="H3790" s="129"/>
      <c r="I3790" s="129"/>
      <c r="J3790" s="129"/>
      <c r="K3790" s="129"/>
      <c r="L3790" s="129"/>
      <c r="M3790" s="129"/>
      <c r="N3790" s="129"/>
      <c r="O3790" s="129"/>
      <c r="P3790" s="129"/>
      <c r="Q3790" s="129"/>
      <c r="R3790" s="129"/>
      <c r="S3790" s="129"/>
      <c r="T3790" s="129"/>
      <c r="U3790" s="129"/>
      <c r="V3790" s="129"/>
      <c r="W3790" s="129"/>
      <c r="X3790" s="129"/>
      <c r="Y3790" s="129"/>
      <c r="Z3790" s="130"/>
      <c r="AA3790" s="132"/>
      <c r="AB3790" s="129"/>
      <c r="AC3790" s="129"/>
      <c r="AD3790" s="129"/>
      <c r="AE3790" s="129"/>
      <c r="AF3790" s="129"/>
      <c r="AG3790" s="129"/>
      <c r="AH3790" s="129"/>
      <c r="AI3790" s="130"/>
      <c r="AJ3790" s="132"/>
      <c r="AK3790" s="129"/>
      <c r="AL3790" s="129"/>
      <c r="AM3790" s="129"/>
      <c r="AN3790" s="129"/>
      <c r="AO3790" s="129"/>
      <c r="AP3790" s="129"/>
      <c r="AQ3790" s="129"/>
      <c r="AR3790" s="130"/>
      <c r="AS3790" s="132"/>
      <c r="AT3790" s="129"/>
      <c r="AU3790" s="129"/>
      <c r="AV3790" s="129"/>
      <c r="AW3790" s="129"/>
      <c r="AX3790" s="134"/>
      <c r="AY3790" s="2"/>
      <c r="AZ3790" s="2"/>
      <c r="BA3790" s="2"/>
      <c r="BB3790" s="23"/>
      <c r="BC3790" s="24"/>
      <c r="BE3790" s="2"/>
      <c r="BF3790" s="2"/>
      <c r="BG3790" s="2"/>
      <c r="BH3790" s="2"/>
      <c r="BI3790" s="2"/>
      <c r="BJ3790" s="2"/>
      <c r="BK3790" s="2"/>
      <c r="BL3790" s="2"/>
      <c r="BM3790" s="2"/>
      <c r="BN3790" s="2"/>
      <c r="BO3790" s="2"/>
      <c r="BP3790" s="2"/>
      <c r="BQ3790" s="2"/>
      <c r="BR3790" s="2"/>
      <c r="BS3790" s="2"/>
      <c r="BT3790" s="2"/>
      <c r="BU3790" s="2"/>
      <c r="BV3790" s="2"/>
      <c r="BW3790" s="2"/>
      <c r="BX3790" s="2"/>
      <c r="BY3790" s="2"/>
      <c r="BZ3790" s="2"/>
      <c r="CA3790" s="2"/>
      <c r="CB3790" s="2"/>
      <c r="CC3790" s="2"/>
      <c r="CD3790" s="2"/>
      <c r="CE3790" s="2"/>
      <c r="CF3790" s="2"/>
      <c r="CG3790" s="2"/>
      <c r="CH3790" s="2"/>
      <c r="CI3790" s="2"/>
      <c r="CJ3790" s="2"/>
      <c r="CK3790" s="2"/>
      <c r="CL3790" s="2"/>
      <c r="CM3790" s="2"/>
      <c r="CN3790" s="2"/>
      <c r="CO3790" s="2"/>
      <c r="CP3790" s="2"/>
      <c r="CQ3790" s="2"/>
      <c r="CR3790" s="2"/>
      <c r="CS3790" s="2"/>
      <c r="CT3790" s="2"/>
      <c r="CU3790" s="2"/>
      <c r="CV3790" s="2"/>
      <c r="CW3790" s="2"/>
      <c r="CX3790" s="2"/>
      <c r="CY3790" s="2"/>
      <c r="CZ3790" s="2"/>
      <c r="DA3790" s="2"/>
      <c r="DB3790" s="2"/>
      <c r="DC3790" s="2"/>
      <c r="DD3790" s="2"/>
      <c r="DE3790" s="2"/>
      <c r="DF3790" s="2"/>
      <c r="DG3790" s="2"/>
      <c r="DH3790" s="2"/>
      <c r="DI3790" s="2"/>
      <c r="DJ3790" s="2"/>
      <c r="DK3790" s="2"/>
      <c r="DL3790" s="2"/>
      <c r="DM3790" s="2"/>
      <c r="DN3790" s="2"/>
      <c r="DO3790" s="2"/>
      <c r="DP3790" s="2"/>
      <c r="DQ3790" s="2"/>
      <c r="DR3790" s="2"/>
      <c r="DS3790" s="2"/>
      <c r="DT3790" s="2"/>
      <c r="DU3790" s="2"/>
      <c r="DV3790" s="2"/>
      <c r="DW3790" s="2"/>
      <c r="DX3790" s="2"/>
      <c r="DY3790" s="2"/>
      <c r="DZ3790" s="2"/>
      <c r="EA3790" s="2"/>
      <c r="EB3790" s="2"/>
      <c r="EC3790" s="2"/>
      <c r="ED3790" s="2"/>
      <c r="EE3790" s="2"/>
      <c r="EF3790" s="2"/>
      <c r="EG3790" s="2"/>
      <c r="EH3790" s="2"/>
      <c r="EI3790" s="2"/>
      <c r="EJ3790" s="2"/>
      <c r="EK3790" s="2"/>
      <c r="EL3790" s="2"/>
      <c r="EM3790" s="2"/>
      <c r="EN3790" s="2"/>
      <c r="EO3790" s="2"/>
      <c r="EP3790" s="2"/>
      <c r="EQ3790" s="2"/>
      <c r="ER3790" s="2"/>
      <c r="ES3790" s="2"/>
      <c r="ET3790" s="2"/>
      <c r="EU3790" s="2"/>
      <c r="EV3790" s="2"/>
      <c r="EW3790" s="2"/>
      <c r="EX3790" s="2"/>
      <c r="EY3790" s="2"/>
      <c r="EZ3790" s="2"/>
      <c r="FA3790" s="2"/>
      <c r="FB3790" s="2"/>
      <c r="FC3790" s="2"/>
      <c r="FD3790" s="2"/>
      <c r="FE3790" s="2"/>
      <c r="FF3790" s="2"/>
      <c r="FG3790" s="2"/>
      <c r="FH3790" s="2"/>
      <c r="FI3790" s="2"/>
      <c r="FJ3790" s="2"/>
      <c r="FK3790" s="2"/>
      <c r="FL3790" s="2"/>
      <c r="FM3790" s="2"/>
      <c r="FN3790" s="2"/>
      <c r="FO3790" s="2"/>
      <c r="FP3790" s="2"/>
      <c r="FQ3790" s="2"/>
      <c r="FR3790" s="2"/>
      <c r="FS3790" s="2"/>
      <c r="FT3790" s="2"/>
      <c r="FU3790" s="2"/>
      <c r="FV3790" s="2"/>
      <c r="FW3790" s="2"/>
      <c r="FX3790" s="2"/>
      <c r="FY3790" s="2"/>
      <c r="FZ3790" s="2"/>
      <c r="GA3790" s="2"/>
      <c r="GB3790" s="2"/>
      <c r="GC3790" s="2"/>
      <c r="GD3790" s="2"/>
      <c r="GE3790" s="2"/>
      <c r="GF3790" s="2"/>
      <c r="GG3790" s="2"/>
      <c r="GH3790" s="2"/>
      <c r="GI3790" s="2"/>
      <c r="GJ3790" s="2"/>
      <c r="GK3790" s="2"/>
      <c r="GL3790" s="2"/>
      <c r="GM3790" s="2"/>
      <c r="GN3790" s="2"/>
      <c r="GO3790" s="2"/>
      <c r="GP3790" s="2"/>
      <c r="GQ3790" s="2"/>
      <c r="GR3790" s="2"/>
      <c r="GS3790" s="2"/>
      <c r="GT3790" s="2"/>
      <c r="GU3790" s="2"/>
      <c r="GV3790" s="2"/>
      <c r="GW3790" s="2"/>
      <c r="GX3790" s="2"/>
      <c r="GY3790" s="2"/>
      <c r="GZ3790" s="2"/>
      <c r="HA3790" s="2"/>
      <c r="HB3790" s="2"/>
      <c r="HC3790" s="2"/>
      <c r="HD3790" s="2"/>
      <c r="HE3790" s="2"/>
      <c r="HF3790" s="2"/>
      <c r="HG3790" s="2"/>
      <c r="HH3790" s="2"/>
      <c r="HI3790" s="2"/>
      <c r="HJ3790" s="2"/>
      <c r="HK3790" s="2"/>
      <c r="HL3790" s="2"/>
      <c r="HM3790" s="2"/>
      <c r="HN3790" s="2"/>
      <c r="HO3790" s="2"/>
      <c r="HP3790" s="2"/>
      <c r="HQ3790" s="2"/>
      <c r="HR3790" s="2"/>
      <c r="HS3790" s="2"/>
      <c r="HT3790" s="2"/>
      <c r="HU3790" s="2"/>
      <c r="HV3790" s="2"/>
      <c r="HW3790" s="2"/>
      <c r="HX3790" s="2"/>
      <c r="HY3790" s="2"/>
      <c r="HZ3790" s="2"/>
      <c r="IA3790" s="2"/>
      <c r="IB3790" s="2"/>
      <c r="IC3790" s="2"/>
      <c r="ID3790" s="2"/>
      <c r="IE3790" s="2"/>
      <c r="IF3790" s="2"/>
      <c r="IG3790" s="2"/>
      <c r="IH3790" s="2"/>
      <c r="II3790" s="2"/>
      <c r="IJ3790" s="2"/>
      <c r="IK3790" s="2"/>
      <c r="IL3790" s="2"/>
      <c r="IM3790" s="2"/>
      <c r="IN3790" s="2"/>
      <c r="IO3790" s="2"/>
      <c r="IP3790" s="2"/>
      <c r="IQ3790" s="2"/>
    </row>
    <row r="3791" spans="1:251" s="16" customFormat="1" ht="18.75" customHeight="1">
      <c r="A3791" s="8"/>
      <c r="B3791" s="25"/>
      <c r="C3791" s="135" t="s">
        <v>424</v>
      </c>
      <c r="D3791" s="136"/>
      <c r="E3791" s="136"/>
      <c r="F3791" s="136"/>
      <c r="G3791" s="136"/>
      <c r="H3791" s="136"/>
      <c r="I3791" s="136"/>
      <c r="J3791" s="136"/>
      <c r="K3791" s="136"/>
      <c r="L3791" s="136"/>
      <c r="M3791" s="136"/>
      <c r="N3791" s="136"/>
      <c r="O3791" s="136"/>
      <c r="P3791" s="136"/>
      <c r="Q3791" s="136"/>
      <c r="R3791" s="136"/>
      <c r="S3791" s="136"/>
      <c r="T3791" s="136"/>
      <c r="U3791" s="136"/>
      <c r="V3791" s="136"/>
      <c r="W3791" s="136"/>
      <c r="X3791" s="136"/>
      <c r="Y3791" s="136"/>
      <c r="Z3791" s="137"/>
      <c r="AA3791" s="138">
        <v>0</v>
      </c>
      <c r="AB3791" s="139"/>
      <c r="AC3791" s="139"/>
      <c r="AD3791" s="139"/>
      <c r="AE3791" s="139"/>
      <c r="AF3791" s="139"/>
      <c r="AG3791" s="139"/>
      <c r="AH3791" s="139"/>
      <c r="AI3791" s="140"/>
      <c r="AJ3791" s="138">
        <v>119013</v>
      </c>
      <c r="AK3791" s="139"/>
      <c r="AL3791" s="139"/>
      <c r="AM3791" s="139"/>
      <c r="AN3791" s="139"/>
      <c r="AO3791" s="139"/>
      <c r="AP3791" s="139"/>
      <c r="AQ3791" s="139"/>
      <c r="AR3791" s="140"/>
      <c r="AS3791" s="141"/>
      <c r="AT3791" s="142"/>
      <c r="AU3791" s="142"/>
      <c r="AV3791" s="142"/>
      <c r="AW3791" s="142"/>
      <c r="AX3791" s="143"/>
      <c r="AY3791" s="2"/>
      <c r="AZ3791" s="2"/>
      <c r="BA3791" s="2"/>
      <c r="BB3791" s="2"/>
      <c r="BC3791" s="2"/>
      <c r="BD3791" s="2"/>
      <c r="BE3791" s="2"/>
      <c r="BF3791" s="2"/>
      <c r="BG3791" s="2"/>
      <c r="BH3791" s="2"/>
      <c r="BI3791" s="2"/>
      <c r="BJ3791" s="2"/>
      <c r="BK3791" s="2"/>
      <c r="BL3791" s="2"/>
      <c r="BM3791" s="2"/>
      <c r="BN3791" s="2"/>
      <c r="BO3791" s="2"/>
      <c r="BP3791" s="2"/>
      <c r="BQ3791" s="2"/>
      <c r="BR3791" s="2"/>
      <c r="BS3791" s="2"/>
      <c r="BT3791" s="2"/>
      <c r="BU3791" s="2"/>
      <c r="BV3791" s="2"/>
      <c r="BW3791" s="2"/>
      <c r="BX3791" s="2"/>
      <c r="BY3791" s="2"/>
      <c r="BZ3791" s="2"/>
      <c r="CA3791" s="2"/>
      <c r="CB3791" s="2"/>
      <c r="CC3791" s="2"/>
      <c r="CD3791" s="2"/>
      <c r="CE3791" s="2"/>
      <c r="CF3791" s="2"/>
      <c r="CG3791" s="2"/>
      <c r="CH3791" s="2"/>
      <c r="CI3791" s="2"/>
      <c r="CJ3791" s="2"/>
      <c r="CK3791" s="2"/>
      <c r="CL3791" s="2"/>
      <c r="CM3791" s="2"/>
      <c r="CN3791" s="2"/>
      <c r="CO3791" s="2"/>
      <c r="CP3791" s="2"/>
      <c r="CQ3791" s="2"/>
      <c r="CR3791" s="2"/>
      <c r="CS3791" s="2"/>
      <c r="CT3791" s="2"/>
      <c r="CU3791" s="2"/>
      <c r="CV3791" s="2"/>
      <c r="CW3791" s="2"/>
      <c r="CX3791" s="2"/>
      <c r="CY3791" s="2"/>
      <c r="CZ3791" s="2"/>
      <c r="DA3791" s="2"/>
      <c r="DB3791" s="2"/>
      <c r="DC3791" s="2"/>
      <c r="DD3791" s="2"/>
      <c r="DE3791" s="2"/>
      <c r="DF3791" s="2"/>
      <c r="DG3791" s="2"/>
      <c r="DH3791" s="2"/>
      <c r="DI3791" s="2"/>
      <c r="DJ3791" s="2"/>
      <c r="DK3791" s="2"/>
      <c r="DL3791" s="2"/>
      <c r="DM3791" s="2"/>
      <c r="DN3791" s="2"/>
      <c r="DO3791" s="2"/>
      <c r="DP3791" s="2"/>
      <c r="DQ3791" s="2"/>
      <c r="DR3791" s="2"/>
      <c r="DS3791" s="2"/>
      <c r="DT3791" s="2"/>
      <c r="DU3791" s="2"/>
      <c r="DV3791" s="2"/>
      <c r="DW3791" s="2"/>
      <c r="DX3791" s="2"/>
      <c r="DY3791" s="2"/>
      <c r="DZ3791" s="2"/>
      <c r="EA3791" s="2"/>
      <c r="EB3791" s="2"/>
      <c r="EC3791" s="2"/>
      <c r="ED3791" s="2"/>
      <c r="EE3791" s="2"/>
      <c r="EF3791" s="2"/>
      <c r="EG3791" s="2"/>
      <c r="EH3791" s="2"/>
      <c r="EI3791" s="2"/>
      <c r="EJ3791" s="2"/>
      <c r="EK3791" s="2"/>
      <c r="EL3791" s="2"/>
      <c r="EM3791" s="2"/>
      <c r="EN3791" s="2"/>
      <c r="EO3791" s="2"/>
      <c r="EP3791" s="2"/>
      <c r="EQ3791" s="2"/>
      <c r="ER3791" s="2"/>
      <c r="ES3791" s="2"/>
      <c r="ET3791" s="2"/>
      <c r="EU3791" s="2"/>
      <c r="EV3791" s="2"/>
      <c r="EW3791" s="2"/>
      <c r="EX3791" s="2"/>
      <c r="EY3791" s="2"/>
      <c r="EZ3791" s="2"/>
      <c r="FA3791" s="2"/>
      <c r="FB3791" s="2"/>
      <c r="FC3791" s="2"/>
      <c r="FD3791" s="2"/>
      <c r="FE3791" s="2"/>
      <c r="FF3791" s="2"/>
      <c r="FG3791" s="2"/>
      <c r="FH3791" s="2"/>
      <c r="FI3791" s="2"/>
      <c r="FJ3791" s="2"/>
      <c r="FK3791" s="2"/>
      <c r="FL3791" s="2"/>
      <c r="FM3791" s="2"/>
      <c r="FN3791" s="2"/>
      <c r="FO3791" s="2"/>
      <c r="FP3791" s="2"/>
      <c r="FQ3791" s="2"/>
      <c r="FR3791" s="2"/>
      <c r="FS3791" s="2"/>
      <c r="FT3791" s="2"/>
      <c r="FU3791" s="2"/>
      <c r="FV3791" s="2"/>
      <c r="FW3791" s="2"/>
      <c r="FX3791" s="2"/>
      <c r="FY3791" s="2"/>
      <c r="FZ3791" s="2"/>
      <c r="GA3791" s="2"/>
      <c r="GB3791" s="2"/>
      <c r="GC3791" s="2"/>
      <c r="GD3791" s="2"/>
      <c r="GE3791" s="2"/>
      <c r="GF3791" s="2"/>
      <c r="GG3791" s="2"/>
      <c r="GH3791" s="2"/>
      <c r="GI3791" s="2"/>
      <c r="GJ3791" s="2"/>
      <c r="GK3791" s="2"/>
      <c r="GL3791" s="2"/>
      <c r="GM3791" s="2"/>
      <c r="GN3791" s="2"/>
      <c r="GO3791" s="2"/>
      <c r="GP3791" s="2"/>
      <c r="GQ3791" s="2"/>
      <c r="GR3791" s="2"/>
      <c r="GS3791" s="2"/>
      <c r="GT3791" s="2"/>
      <c r="GU3791" s="2"/>
      <c r="GV3791" s="2"/>
      <c r="GW3791" s="2"/>
      <c r="GX3791" s="2"/>
      <c r="GY3791" s="2"/>
      <c r="GZ3791" s="2"/>
      <c r="HA3791" s="2"/>
      <c r="HB3791" s="2"/>
      <c r="HC3791" s="2"/>
      <c r="HD3791" s="2"/>
      <c r="HE3791" s="2"/>
      <c r="HF3791" s="2"/>
      <c r="HG3791" s="2"/>
      <c r="HH3791" s="2"/>
      <c r="HI3791" s="2"/>
      <c r="HJ3791" s="2"/>
      <c r="HK3791" s="2"/>
      <c r="HL3791" s="2"/>
      <c r="HM3791" s="2"/>
      <c r="HN3791" s="2"/>
      <c r="HO3791" s="2"/>
      <c r="HP3791" s="2"/>
      <c r="HQ3791" s="2"/>
      <c r="HR3791" s="2"/>
      <c r="HS3791" s="2"/>
      <c r="HT3791" s="2"/>
      <c r="HU3791" s="2"/>
      <c r="HV3791" s="2"/>
      <c r="HW3791" s="2"/>
      <c r="HX3791" s="2"/>
      <c r="HY3791" s="2"/>
      <c r="HZ3791" s="2"/>
      <c r="IA3791" s="2"/>
      <c r="IB3791" s="2"/>
      <c r="IC3791" s="2"/>
      <c r="ID3791" s="2"/>
      <c r="IE3791" s="2"/>
      <c r="IF3791" s="2"/>
      <c r="IG3791" s="2"/>
      <c r="IH3791" s="2"/>
      <c r="II3791" s="2"/>
      <c r="IJ3791" s="2"/>
      <c r="IK3791" s="2"/>
      <c r="IL3791" s="2"/>
      <c r="IM3791" s="2"/>
      <c r="IN3791" s="2"/>
      <c r="IO3791" s="2"/>
      <c r="IP3791" s="2"/>
      <c r="IQ3791" s="2"/>
    </row>
    <row r="3792" spans="1:251" s="16" customFormat="1" ht="18.75" customHeight="1" thickBot="1">
      <c r="A3792" s="17"/>
      <c r="B3792" s="144" t="s">
        <v>11</v>
      </c>
      <c r="C3792" s="145"/>
      <c r="D3792" s="145"/>
      <c r="E3792" s="145"/>
      <c r="F3792" s="145"/>
      <c r="G3792" s="145"/>
      <c r="H3792" s="145"/>
      <c r="I3792" s="145"/>
      <c r="J3792" s="145"/>
      <c r="K3792" s="145"/>
      <c r="L3792" s="145"/>
      <c r="M3792" s="145"/>
      <c r="N3792" s="145"/>
      <c r="O3792" s="145"/>
      <c r="P3792" s="145"/>
      <c r="Q3792" s="145"/>
      <c r="R3792" s="145"/>
      <c r="S3792" s="145"/>
      <c r="T3792" s="145"/>
      <c r="U3792" s="145"/>
      <c r="V3792" s="145"/>
      <c r="W3792" s="145"/>
      <c r="X3792" s="145"/>
      <c r="Y3792" s="145"/>
      <c r="Z3792" s="146"/>
      <c r="AA3792" s="147">
        <f>SUM($AA$3791:$AA$3791)</f>
        <v>0</v>
      </c>
      <c r="AB3792" s="148"/>
      <c r="AC3792" s="148"/>
      <c r="AD3792" s="148"/>
      <c r="AE3792" s="148"/>
      <c r="AF3792" s="148"/>
      <c r="AG3792" s="148"/>
      <c r="AH3792" s="148"/>
      <c r="AI3792" s="149"/>
      <c r="AJ3792" s="147">
        <f>SUM($AJ$3791:$AJ$3791)</f>
        <v>119013</v>
      </c>
      <c r="AK3792" s="148"/>
      <c r="AL3792" s="148"/>
      <c r="AM3792" s="148"/>
      <c r="AN3792" s="148"/>
      <c r="AO3792" s="148"/>
      <c r="AP3792" s="148"/>
      <c r="AQ3792" s="148"/>
      <c r="AR3792" s="149"/>
      <c r="AS3792" s="150"/>
      <c r="AT3792" s="151"/>
      <c r="AU3792" s="151"/>
      <c r="AV3792" s="151"/>
      <c r="AW3792" s="151"/>
      <c r="AX3792" s="152"/>
      <c r="AY3792" s="2"/>
      <c r="AZ3792" s="2"/>
      <c r="BA3792" s="2"/>
      <c r="BB3792" s="2"/>
      <c r="BC3792" s="2"/>
      <c r="BD3792" s="2"/>
      <c r="BE3792" s="2"/>
      <c r="BF3792" s="2"/>
      <c r="BG3792" s="2"/>
      <c r="BH3792" s="2"/>
      <c r="BI3792" s="2"/>
      <c r="BJ3792" s="2"/>
      <c r="BK3792" s="2"/>
      <c r="BL3792" s="2"/>
      <c r="BM3792" s="2"/>
      <c r="BN3792" s="2"/>
      <c r="BO3792" s="2"/>
      <c r="BP3792" s="2"/>
      <c r="BQ3792" s="2"/>
      <c r="BR3792" s="2"/>
      <c r="BS3792" s="2"/>
      <c r="BT3792" s="2"/>
      <c r="BU3792" s="2"/>
      <c r="BV3792" s="2"/>
      <c r="BW3792" s="2"/>
      <c r="BX3792" s="2"/>
      <c r="BY3792" s="2"/>
      <c r="BZ3792" s="2"/>
      <c r="CA3792" s="2"/>
      <c r="CB3792" s="2"/>
      <c r="CC3792" s="2"/>
      <c r="CD3792" s="2"/>
      <c r="CE3792" s="2"/>
      <c r="CF3792" s="2"/>
      <c r="CG3792" s="2"/>
      <c r="CH3792" s="2"/>
      <c r="CI3792" s="2"/>
      <c r="CJ3792" s="2"/>
      <c r="CK3792" s="2"/>
      <c r="CL3792" s="2"/>
      <c r="CM3792" s="2"/>
      <c r="CN3792" s="2"/>
      <c r="CO3792" s="2"/>
      <c r="CP3792" s="2"/>
      <c r="CQ3792" s="2"/>
      <c r="CR3792" s="2"/>
      <c r="CS3792" s="2"/>
      <c r="CT3792" s="2"/>
      <c r="CU3792" s="2"/>
      <c r="CV3792" s="2"/>
      <c r="CW3792" s="2"/>
      <c r="CX3792" s="2"/>
      <c r="CY3792" s="2"/>
      <c r="CZ3792" s="2"/>
      <c r="DA3792" s="2"/>
      <c r="DB3792" s="2"/>
      <c r="DC3792" s="2"/>
      <c r="DD3792" s="2"/>
      <c r="DE3792" s="2"/>
      <c r="DF3792" s="2"/>
      <c r="DG3792" s="2"/>
      <c r="DH3792" s="2"/>
      <c r="DI3792" s="2"/>
      <c r="DJ3792" s="2"/>
      <c r="DK3792" s="2"/>
      <c r="DL3792" s="2"/>
      <c r="DM3792" s="2"/>
      <c r="DN3792" s="2"/>
      <c r="DO3792" s="2"/>
      <c r="DP3792" s="2"/>
      <c r="DQ3792" s="2"/>
      <c r="DR3792" s="2"/>
      <c r="DS3792" s="2"/>
      <c r="DT3792" s="2"/>
      <c r="DU3792" s="2"/>
      <c r="DV3792" s="2"/>
      <c r="DW3792" s="2"/>
      <c r="DX3792" s="2"/>
      <c r="DY3792" s="2"/>
      <c r="DZ3792" s="2"/>
      <c r="EA3792" s="2"/>
      <c r="EB3792" s="2"/>
      <c r="EC3792" s="2"/>
      <c r="ED3792" s="2"/>
      <c r="EE3792" s="2"/>
      <c r="EF3792" s="2"/>
      <c r="EG3792" s="2"/>
      <c r="EH3792" s="2"/>
      <c r="EI3792" s="2"/>
      <c r="EJ3792" s="2"/>
      <c r="EK3792" s="2"/>
      <c r="EL3792" s="2"/>
      <c r="EM3792" s="2"/>
      <c r="EN3792" s="2"/>
      <c r="EO3792" s="2"/>
      <c r="EP3792" s="2"/>
      <c r="EQ3792" s="2"/>
      <c r="ER3792" s="2"/>
      <c r="ES3792" s="2"/>
      <c r="ET3792" s="2"/>
      <c r="EU3792" s="2"/>
      <c r="EV3792" s="2"/>
      <c r="EW3792" s="2"/>
      <c r="EX3792" s="2"/>
      <c r="EY3792" s="2"/>
      <c r="EZ3792" s="2"/>
      <c r="FA3792" s="2"/>
      <c r="FB3792" s="2"/>
      <c r="FC3792" s="2"/>
      <c r="FD3792" s="2"/>
      <c r="FE3792" s="2"/>
      <c r="FF3792" s="2"/>
      <c r="FG3792" s="2"/>
      <c r="FH3792" s="2"/>
      <c r="FI3792" s="2"/>
      <c r="FJ3792" s="2"/>
      <c r="FK3792" s="2"/>
      <c r="FL3792" s="2"/>
      <c r="FM3792" s="2"/>
      <c r="FN3792" s="2"/>
      <c r="FO3792" s="2"/>
      <c r="FP3792" s="2"/>
      <c r="FQ3792" s="2"/>
      <c r="FR3792" s="2"/>
      <c r="FS3792" s="2"/>
      <c r="FT3792" s="2"/>
      <c r="FU3792" s="2"/>
      <c r="FV3792" s="2"/>
      <c r="FW3792" s="2"/>
      <c r="FX3792" s="2"/>
      <c r="FY3792" s="2"/>
      <c r="FZ3792" s="2"/>
      <c r="GA3792" s="2"/>
      <c r="GB3792" s="2"/>
      <c r="GC3792" s="2"/>
      <c r="GD3792" s="2"/>
      <c r="GE3792" s="2"/>
      <c r="GF3792" s="2"/>
      <c r="GG3792" s="2"/>
      <c r="GH3792" s="2"/>
      <c r="GI3792" s="2"/>
      <c r="GJ3792" s="2"/>
      <c r="GK3792" s="2"/>
      <c r="GL3792" s="2"/>
      <c r="GM3792" s="2"/>
      <c r="GN3792" s="2"/>
      <c r="GO3792" s="2"/>
      <c r="GP3792" s="2"/>
      <c r="GQ3792" s="2"/>
      <c r="GR3792" s="2"/>
      <c r="GS3792" s="2"/>
      <c r="GT3792" s="2"/>
      <c r="GU3792" s="2"/>
      <c r="GV3792" s="2"/>
      <c r="GW3792" s="2"/>
      <c r="GX3792" s="2"/>
      <c r="GY3792" s="2"/>
      <c r="GZ3792" s="2"/>
      <c r="HA3792" s="2"/>
      <c r="HB3792" s="2"/>
      <c r="HC3792" s="2"/>
      <c r="HD3792" s="2"/>
      <c r="HE3792" s="2"/>
      <c r="HF3792" s="2"/>
      <c r="HG3792" s="2"/>
      <c r="HH3792" s="2"/>
      <c r="HI3792" s="2"/>
      <c r="HJ3792" s="2"/>
      <c r="HK3792" s="2"/>
      <c r="HL3792" s="2"/>
      <c r="HM3792" s="2"/>
      <c r="HN3792" s="2"/>
      <c r="HO3792" s="2"/>
      <c r="HP3792" s="2"/>
      <c r="HQ3792" s="2"/>
      <c r="HR3792" s="2"/>
      <c r="HS3792" s="2"/>
      <c r="HT3792" s="2"/>
      <c r="HU3792" s="2"/>
      <c r="HV3792" s="2"/>
      <c r="HW3792" s="2"/>
      <c r="HX3792" s="2"/>
      <c r="HY3792" s="2"/>
      <c r="HZ3792" s="2"/>
      <c r="IA3792" s="2"/>
      <c r="IB3792" s="2"/>
      <c r="IC3792" s="2"/>
      <c r="ID3792" s="2"/>
      <c r="IE3792" s="2"/>
      <c r="IF3792" s="2"/>
      <c r="IG3792" s="2"/>
      <c r="IH3792" s="2"/>
      <c r="II3792" s="2"/>
      <c r="IJ3792" s="2"/>
      <c r="IK3792" s="2"/>
      <c r="IL3792" s="2"/>
      <c r="IM3792" s="2"/>
      <c r="IN3792" s="2"/>
      <c r="IO3792" s="2"/>
      <c r="IP3792" s="2"/>
      <c r="IQ3792" s="2"/>
    </row>
    <row r="3794" spans="1:113" ht="19.2">
      <c r="A3794" s="1" t="s">
        <v>0</v>
      </c>
      <c r="AW3794" s="3"/>
      <c r="AX3794" s="4"/>
      <c r="AY3794" s="3"/>
    </row>
    <row r="3796" spans="1:113" ht="18">
      <c r="B3796" s="115" t="s">
        <v>8</v>
      </c>
      <c r="C3796" s="116"/>
      <c r="D3796" s="116"/>
      <c r="E3796" s="116"/>
      <c r="F3796" s="116"/>
      <c r="G3796" s="116"/>
      <c r="H3796" s="116"/>
      <c r="I3796" s="116"/>
      <c r="J3796" s="116"/>
      <c r="K3796" s="116"/>
      <c r="L3796" s="116"/>
      <c r="M3796" s="116"/>
      <c r="N3796" s="116"/>
      <c r="O3796" s="116"/>
      <c r="P3796" s="116"/>
      <c r="Q3796" s="116"/>
      <c r="R3796" s="116"/>
      <c r="S3796" s="116"/>
      <c r="T3796" s="116"/>
      <c r="U3796" s="116"/>
      <c r="V3796" s="116"/>
      <c r="W3796" s="116"/>
      <c r="X3796" s="116"/>
      <c r="Y3796" s="116"/>
      <c r="Z3796" s="116"/>
      <c r="AA3796" s="116"/>
      <c r="AB3796" s="116"/>
      <c r="AC3796" s="116"/>
      <c r="AD3796" s="116"/>
      <c r="AE3796" s="116"/>
      <c r="AF3796" s="116"/>
      <c r="AG3796" s="116"/>
      <c r="AH3796" s="116"/>
      <c r="AI3796" s="116"/>
      <c r="AJ3796" s="116"/>
      <c r="AK3796" s="116"/>
      <c r="AL3796" s="116"/>
      <c r="AM3796" s="116"/>
      <c r="AN3796" s="116"/>
      <c r="AO3796" s="116"/>
      <c r="AP3796" s="116"/>
      <c r="AQ3796" s="116"/>
      <c r="AR3796" s="116"/>
      <c r="AS3796" s="116"/>
      <c r="AT3796" s="116"/>
      <c r="AU3796" s="116"/>
      <c r="AV3796" s="116"/>
      <c r="AW3796" s="116"/>
      <c r="AX3796" s="116"/>
    </row>
    <row r="3797" spans="1:113">
      <c r="Z3797" s="5"/>
      <c r="AD3797" s="5"/>
      <c r="AE3797" s="5"/>
      <c r="AF3797" s="5"/>
      <c r="AG3797" s="5"/>
      <c r="AH3797" s="5"/>
      <c r="AI3797" s="5"/>
      <c r="AO3797" s="5"/>
    </row>
    <row r="3798" spans="1:113" ht="13.8" thickBot="1">
      <c r="Z3798" s="5"/>
      <c r="AD3798" s="5"/>
      <c r="AE3798" s="5"/>
      <c r="AF3798" s="5"/>
      <c r="AG3798" s="5"/>
      <c r="AH3798" s="5"/>
      <c r="AI3798" s="5"/>
      <c r="AO3798" s="5"/>
      <c r="DI3798" s="6"/>
    </row>
    <row r="3799" spans="1:113" ht="24.75" customHeight="1" thickBot="1">
      <c r="B3799" s="117" t="s">
        <v>1</v>
      </c>
      <c r="C3799" s="118"/>
      <c r="D3799" s="118"/>
      <c r="E3799" s="118"/>
      <c r="F3799" s="118"/>
      <c r="G3799" s="118"/>
      <c r="H3799" s="119" t="s">
        <v>428</v>
      </c>
      <c r="I3799" s="120"/>
      <c r="J3799" s="120"/>
      <c r="K3799" s="120"/>
      <c r="L3799" s="120"/>
      <c r="M3799" s="120"/>
      <c r="N3799" s="120"/>
      <c r="O3799" s="120"/>
      <c r="P3799" s="120"/>
      <c r="Q3799" s="120"/>
      <c r="R3799" s="120"/>
      <c r="S3799" s="120"/>
      <c r="T3799" s="120"/>
      <c r="U3799" s="120"/>
      <c r="V3799" s="120"/>
      <c r="W3799" s="120"/>
      <c r="X3799" s="120"/>
      <c r="Y3799" s="120"/>
      <c r="Z3799" s="120"/>
      <c r="AA3799" s="120"/>
      <c r="AB3799" s="120"/>
      <c r="AC3799" s="120"/>
      <c r="AD3799" s="120"/>
      <c r="AE3799" s="120"/>
      <c r="AF3799" s="120"/>
      <c r="AG3799" s="120"/>
      <c r="AH3799" s="120"/>
      <c r="AI3799" s="120"/>
      <c r="AJ3799" s="120"/>
      <c r="AK3799" s="120"/>
      <c r="AL3799" s="120"/>
      <c r="AM3799" s="120"/>
      <c r="AN3799" s="120"/>
      <c r="AO3799" s="120"/>
      <c r="AP3799" s="120"/>
      <c r="AQ3799" s="120"/>
      <c r="AR3799" s="120"/>
      <c r="AS3799" s="120"/>
      <c r="AT3799" s="120"/>
      <c r="AU3799" s="120"/>
      <c r="AV3799" s="120"/>
      <c r="AW3799" s="120"/>
      <c r="AX3799" s="121"/>
      <c r="DI3799" s="6"/>
    </row>
    <row r="3800" spans="1:113" ht="14.4">
      <c r="B3800" s="7"/>
      <c r="C3800" s="7"/>
      <c r="D3800" s="7"/>
      <c r="E3800" s="7"/>
      <c r="F3800" s="7"/>
      <c r="G3800" s="7"/>
      <c r="H3800" s="8"/>
      <c r="I3800" s="8"/>
      <c r="J3800" s="8"/>
      <c r="K3800" s="8"/>
      <c r="L3800" s="9"/>
      <c r="M3800" s="9"/>
      <c r="N3800" s="9"/>
      <c r="O3800" s="9"/>
      <c r="P3800" s="8"/>
      <c r="Q3800" s="8"/>
      <c r="R3800" s="8"/>
      <c r="S3800" s="8"/>
      <c r="T3800" s="8"/>
      <c r="U3800" s="8"/>
      <c r="V3800" s="10"/>
      <c r="W3800" s="10"/>
      <c r="X3800" s="10"/>
      <c r="Y3800" s="10"/>
      <c r="Z3800" s="10"/>
      <c r="AA3800" s="10"/>
      <c r="AB3800" s="10"/>
      <c r="AC3800" s="10"/>
      <c r="AD3800" s="10"/>
      <c r="AE3800" s="10"/>
      <c r="AF3800" s="10"/>
      <c r="AG3800" s="10"/>
      <c r="AH3800" s="10"/>
      <c r="AI3800" s="10"/>
      <c r="AJ3800" s="10"/>
      <c r="AK3800" s="10"/>
      <c r="AL3800" s="10"/>
      <c r="AM3800" s="10"/>
      <c r="AN3800" s="10"/>
      <c r="AO3800" s="10"/>
      <c r="AP3800" s="10"/>
      <c r="AQ3800" s="10"/>
      <c r="AR3800" s="10"/>
      <c r="AS3800" s="10"/>
      <c r="AT3800" s="10"/>
      <c r="AU3800" s="10"/>
      <c r="AV3800" s="10"/>
      <c r="AW3800" s="10"/>
      <c r="AX3800" s="10"/>
      <c r="DI3800" s="6"/>
    </row>
    <row r="3801" spans="1:113" ht="15" thickBot="1">
      <c r="A3801" s="11"/>
      <c r="B3801" s="10" t="s">
        <v>2</v>
      </c>
      <c r="C3801" s="8"/>
      <c r="D3801" s="8"/>
      <c r="E3801" s="8"/>
      <c r="F3801" s="8"/>
      <c r="G3801" s="8"/>
      <c r="H3801" s="8"/>
      <c r="I3801" s="8"/>
      <c r="J3801" s="8"/>
      <c r="K3801" s="8"/>
      <c r="L3801" s="9"/>
      <c r="M3801" s="9"/>
      <c r="N3801" s="9"/>
      <c r="O3801" s="9"/>
      <c r="P3801" s="8"/>
      <c r="Q3801" s="8"/>
      <c r="R3801" s="8"/>
      <c r="S3801" s="8"/>
      <c r="T3801" s="8"/>
      <c r="U3801" s="8"/>
      <c r="V3801" s="10"/>
      <c r="W3801" s="10"/>
      <c r="X3801" s="10"/>
      <c r="Y3801" s="10"/>
      <c r="Z3801" s="10"/>
      <c r="AA3801" s="10"/>
      <c r="AB3801" s="10"/>
      <c r="AC3801" s="10"/>
      <c r="AD3801" s="10"/>
      <c r="AE3801" s="10"/>
      <c r="AF3801" s="10"/>
      <c r="AG3801" s="10"/>
      <c r="AH3801" s="10"/>
      <c r="AI3801" s="10"/>
      <c r="AJ3801" s="10"/>
      <c r="AK3801" s="10"/>
      <c r="AL3801" s="10"/>
      <c r="AM3801" s="10"/>
      <c r="AN3801" s="10"/>
      <c r="AO3801" s="10"/>
      <c r="AP3801" s="10"/>
      <c r="AQ3801" s="10"/>
      <c r="AR3801" s="10"/>
      <c r="AS3801" s="10"/>
      <c r="AT3801" s="10"/>
      <c r="AU3801" s="10"/>
      <c r="AV3801" s="10"/>
      <c r="AW3801" s="10"/>
      <c r="AX3801" s="10"/>
      <c r="DI3801" s="6"/>
    </row>
    <row r="3802" spans="1:113" ht="14.4">
      <c r="A3802" s="8"/>
      <c r="B3802" s="12"/>
      <c r="C3802" s="7"/>
      <c r="D3802" s="7"/>
      <c r="E3802" s="7"/>
      <c r="F3802" s="7"/>
      <c r="G3802" s="7"/>
      <c r="H3802" s="7"/>
      <c r="I3802" s="7"/>
      <c r="J3802" s="7"/>
      <c r="K3802" s="7"/>
      <c r="L3802" s="13"/>
      <c r="M3802" s="13"/>
      <c r="N3802" s="13"/>
      <c r="O3802" s="13"/>
      <c r="P3802" s="7"/>
      <c r="Q3802" s="7"/>
      <c r="R3802" s="7"/>
      <c r="S3802" s="7"/>
      <c r="T3802" s="7"/>
      <c r="U3802" s="7"/>
      <c r="V3802" s="14"/>
      <c r="W3802" s="14"/>
      <c r="X3802" s="14"/>
      <c r="Y3802" s="14"/>
      <c r="Z3802" s="14"/>
      <c r="AA3802" s="14"/>
      <c r="AB3802" s="14"/>
      <c r="AC3802" s="14"/>
      <c r="AD3802" s="14"/>
      <c r="AE3802" s="14"/>
      <c r="AF3802" s="14"/>
      <c r="AG3802" s="14"/>
      <c r="AH3802" s="14"/>
      <c r="AI3802" s="14"/>
      <c r="AJ3802" s="14"/>
      <c r="AK3802" s="14"/>
      <c r="AL3802" s="14"/>
      <c r="AM3802" s="14"/>
      <c r="AN3802" s="14"/>
      <c r="AO3802" s="14"/>
      <c r="AP3802" s="14"/>
      <c r="AQ3802" s="14"/>
      <c r="AR3802" s="14"/>
      <c r="AS3802" s="14"/>
      <c r="AT3802" s="14"/>
      <c r="AU3802" s="14"/>
      <c r="AV3802" s="14"/>
      <c r="AW3802" s="14"/>
      <c r="AX3802" s="15"/>
    </row>
    <row r="3803" spans="1:113" ht="12" customHeight="1">
      <c r="A3803" s="8"/>
      <c r="B3803" s="122" t="s">
        <v>429</v>
      </c>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4"/>
    </row>
    <row r="3804" spans="1:113" ht="12" customHeight="1">
      <c r="A3804" s="8"/>
      <c r="B3804" s="122"/>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4"/>
      <c r="BC3804" s="16"/>
    </row>
    <row r="3805" spans="1:113" ht="12" customHeight="1">
      <c r="A3805" s="8"/>
      <c r="B3805" s="122"/>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4"/>
    </row>
    <row r="3806" spans="1:113" ht="12" customHeight="1">
      <c r="A3806" s="8"/>
      <c r="B3806" s="122"/>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4"/>
    </row>
    <row r="3807" spans="1:113" ht="12" customHeight="1">
      <c r="A3807" s="8"/>
      <c r="B3807" s="122"/>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4"/>
    </row>
    <row r="3808" spans="1:113" ht="15" thickBot="1">
      <c r="A3808" s="17"/>
      <c r="B3808" s="18"/>
      <c r="C3808" s="19"/>
      <c r="D3808" s="19"/>
      <c r="E3808" s="19"/>
      <c r="F3808" s="19"/>
      <c r="G3808" s="19"/>
      <c r="H3808" s="19"/>
      <c r="I3808" s="19"/>
      <c r="J3808" s="19"/>
      <c r="K3808" s="19"/>
      <c r="L3808" s="19"/>
      <c r="M3808" s="19"/>
      <c r="N3808" s="19"/>
      <c r="O3808" s="19"/>
      <c r="P3808" s="19"/>
      <c r="Q3808" s="19"/>
      <c r="R3808" s="19"/>
      <c r="S3808" s="19"/>
      <c r="T3808" s="19"/>
      <c r="U3808" s="19"/>
      <c r="V3808" s="19"/>
      <c r="W3808" s="19"/>
      <c r="X3808" s="19"/>
      <c r="Y3808" s="19"/>
      <c r="Z3808" s="19"/>
      <c r="AA3808" s="19"/>
      <c r="AB3808" s="19"/>
      <c r="AC3808" s="19"/>
      <c r="AD3808" s="19"/>
      <c r="AE3808" s="19"/>
      <c r="AF3808" s="19"/>
      <c r="AG3808" s="19"/>
      <c r="AH3808" s="19"/>
      <c r="AI3808" s="19"/>
      <c r="AJ3808" s="19"/>
      <c r="AK3808" s="19"/>
      <c r="AL3808" s="19"/>
      <c r="AM3808" s="19"/>
      <c r="AN3808" s="19"/>
      <c r="AO3808" s="19"/>
      <c r="AP3808" s="19"/>
      <c r="AQ3808" s="19"/>
      <c r="AR3808" s="19"/>
      <c r="AS3808" s="19"/>
      <c r="AT3808" s="19"/>
      <c r="AU3808" s="19"/>
      <c r="AV3808" s="19"/>
      <c r="AW3808" s="19"/>
      <c r="AX3808" s="20"/>
    </row>
    <row r="3809" spans="1:251">
      <c r="B3809" s="21"/>
    </row>
    <row r="3810" spans="1:251" ht="15" thickBot="1">
      <c r="A3810" s="11"/>
      <c r="B3810" s="10" t="s">
        <v>3</v>
      </c>
      <c r="C3810" s="8"/>
      <c r="D3810" s="8"/>
      <c r="E3810" s="8"/>
      <c r="F3810" s="8"/>
      <c r="G3810" s="8"/>
      <c r="H3810" s="8"/>
      <c r="I3810" s="8"/>
      <c r="J3810" s="8"/>
      <c r="K3810" s="8"/>
      <c r="L3810" s="9"/>
      <c r="M3810" s="9"/>
      <c r="N3810" s="9"/>
      <c r="O3810" s="9"/>
      <c r="P3810" s="8"/>
      <c r="Q3810" s="8"/>
      <c r="R3810" s="8"/>
      <c r="S3810" s="8"/>
      <c r="T3810" s="8"/>
      <c r="U3810" s="8"/>
      <c r="V3810" s="10"/>
      <c r="W3810" s="10"/>
      <c r="X3810" s="10"/>
      <c r="Y3810" s="10"/>
      <c r="Z3810" s="10"/>
      <c r="AA3810" s="10"/>
      <c r="AB3810" s="10"/>
      <c r="AC3810" s="10"/>
      <c r="AD3810" s="10"/>
      <c r="AE3810" s="10"/>
      <c r="AF3810" s="10"/>
      <c r="AG3810" s="10"/>
      <c r="AH3810" s="10"/>
      <c r="AI3810" s="10"/>
      <c r="AJ3810" s="10"/>
      <c r="AK3810" s="10"/>
      <c r="AL3810" s="10"/>
      <c r="AM3810" s="10"/>
      <c r="AN3810" s="10"/>
      <c r="AO3810" s="10"/>
      <c r="AP3810" s="10"/>
      <c r="AQ3810" s="10"/>
      <c r="AR3810" s="10"/>
      <c r="AS3810" s="10"/>
      <c r="AT3810" s="10"/>
      <c r="AU3810" s="10"/>
      <c r="AV3810" s="10"/>
      <c r="AW3810" s="10"/>
      <c r="AX3810" s="10"/>
      <c r="DI3810" s="6"/>
    </row>
    <row r="3811" spans="1:251" ht="14.4">
      <c r="A3811" s="8"/>
      <c r="B3811" s="12"/>
      <c r="C3811" s="7"/>
      <c r="D3811" s="7"/>
      <c r="E3811" s="7"/>
      <c r="F3811" s="7"/>
      <c r="G3811" s="7"/>
      <c r="H3811" s="7"/>
      <c r="I3811" s="7"/>
      <c r="J3811" s="7"/>
      <c r="K3811" s="7"/>
      <c r="L3811" s="13"/>
      <c r="M3811" s="13"/>
      <c r="N3811" s="13"/>
      <c r="O3811" s="13"/>
      <c r="P3811" s="7"/>
      <c r="Q3811" s="7"/>
      <c r="R3811" s="7"/>
      <c r="S3811" s="7"/>
      <c r="T3811" s="7"/>
      <c r="U3811" s="7"/>
      <c r="V3811" s="14"/>
      <c r="W3811" s="14"/>
      <c r="X3811" s="14"/>
      <c r="Y3811" s="14"/>
      <c r="Z3811" s="14"/>
      <c r="AA3811" s="14"/>
      <c r="AB3811" s="14"/>
      <c r="AC3811" s="14"/>
      <c r="AD3811" s="14"/>
      <c r="AE3811" s="14"/>
      <c r="AF3811" s="14"/>
      <c r="AG3811" s="14"/>
      <c r="AH3811" s="14"/>
      <c r="AI3811" s="14"/>
      <c r="AJ3811" s="14"/>
      <c r="AK3811" s="14"/>
      <c r="AL3811" s="14"/>
      <c r="AM3811" s="14"/>
      <c r="AN3811" s="14"/>
      <c r="AO3811" s="14"/>
      <c r="AP3811" s="14"/>
      <c r="AQ3811" s="14"/>
      <c r="AR3811" s="14"/>
      <c r="AS3811" s="14"/>
      <c r="AT3811" s="14"/>
      <c r="AU3811" s="14"/>
      <c r="AV3811" s="14"/>
      <c r="AW3811" s="14"/>
      <c r="AX3811" s="15"/>
    </row>
    <row r="3812" spans="1:251" ht="12" customHeight="1">
      <c r="A3812" s="8"/>
      <c r="B3812" s="122" t="s">
        <v>430</v>
      </c>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4"/>
    </row>
    <row r="3813" spans="1:251" ht="12" customHeight="1">
      <c r="A3813" s="8"/>
      <c r="B3813" s="122"/>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4"/>
    </row>
    <row r="3814" spans="1:251" ht="12" customHeight="1">
      <c r="A3814" s="8"/>
      <c r="B3814" s="122"/>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4"/>
    </row>
    <row r="3815" spans="1:251" ht="12" customHeight="1">
      <c r="A3815" s="8"/>
      <c r="B3815" s="122"/>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4"/>
      <c r="BC3815" s="16"/>
    </row>
    <row r="3816" spans="1:251" ht="12" customHeight="1">
      <c r="A3816" s="8"/>
      <c r="B3816" s="122"/>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4"/>
    </row>
    <row r="3817" spans="1:251" ht="12" customHeight="1">
      <c r="A3817" s="8"/>
      <c r="B3817" s="122"/>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4"/>
    </row>
    <row r="3818" spans="1:251" ht="12" customHeight="1">
      <c r="A3818" s="8"/>
      <c r="B3818" s="122"/>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4"/>
    </row>
    <row r="3819" spans="1:251" ht="15" thickBot="1">
      <c r="A3819" s="17"/>
      <c r="B3819" s="18"/>
      <c r="C3819" s="19"/>
      <c r="D3819" s="19"/>
      <c r="E3819" s="19"/>
      <c r="F3819" s="19"/>
      <c r="G3819" s="19"/>
      <c r="H3819" s="19"/>
      <c r="I3819" s="19"/>
      <c r="J3819" s="19"/>
      <c r="K3819" s="19"/>
      <c r="L3819" s="19"/>
      <c r="M3819" s="19"/>
      <c r="N3819" s="19"/>
      <c r="O3819" s="19"/>
      <c r="P3819" s="19"/>
      <c r="Q3819" s="19"/>
      <c r="R3819" s="19"/>
      <c r="S3819" s="19"/>
      <c r="T3819" s="19"/>
      <c r="U3819" s="19"/>
      <c r="V3819" s="19"/>
      <c r="W3819" s="19"/>
      <c r="X3819" s="19"/>
      <c r="Y3819" s="19"/>
      <c r="Z3819" s="19"/>
      <c r="AA3819" s="19"/>
      <c r="AB3819" s="19"/>
      <c r="AC3819" s="19"/>
      <c r="AD3819" s="19"/>
      <c r="AE3819" s="19"/>
      <c r="AF3819" s="19"/>
      <c r="AG3819" s="19"/>
      <c r="AH3819" s="19"/>
      <c r="AI3819" s="19"/>
      <c r="AJ3819" s="19"/>
      <c r="AK3819" s="19"/>
      <c r="AL3819" s="19"/>
      <c r="AM3819" s="19"/>
      <c r="AN3819" s="19"/>
      <c r="AO3819" s="19"/>
      <c r="AP3819" s="19"/>
      <c r="AQ3819" s="19"/>
      <c r="AR3819" s="19"/>
      <c r="AS3819" s="19"/>
      <c r="AT3819" s="19"/>
      <c r="AU3819" s="19"/>
      <c r="AV3819" s="19"/>
      <c r="AW3819" s="19"/>
      <c r="AX3819" s="20"/>
    </row>
    <row r="3820" spans="1:251">
      <c r="B3820" s="21"/>
    </row>
    <row r="3821" spans="1:251" ht="14.4">
      <c r="B3821" s="10" t="s">
        <v>4</v>
      </c>
      <c r="C3821" s="8"/>
      <c r="D3821" s="8"/>
      <c r="E3821" s="8"/>
      <c r="F3821" s="8"/>
      <c r="G3821" s="8"/>
      <c r="H3821" s="8"/>
      <c r="I3821" s="8"/>
      <c r="J3821" s="8"/>
      <c r="K3821" s="8"/>
      <c r="L3821" s="9"/>
      <c r="M3821" s="9"/>
      <c r="N3821" s="9"/>
      <c r="O3821" s="9"/>
      <c r="P3821" s="8"/>
      <c r="Q3821" s="8"/>
      <c r="R3821" s="8"/>
      <c r="S3821" s="8"/>
      <c r="T3821" s="8"/>
      <c r="U3821" s="8"/>
      <c r="V3821" s="10"/>
      <c r="W3821" s="10"/>
      <c r="X3821" s="10"/>
      <c r="Y3821" s="10"/>
      <c r="Z3821" s="10"/>
      <c r="AA3821" s="10"/>
      <c r="AB3821" s="10"/>
      <c r="AC3821" s="10"/>
      <c r="AD3821" s="10"/>
      <c r="AE3821" s="10"/>
      <c r="AF3821" s="10"/>
      <c r="AG3821" s="10"/>
      <c r="AH3821" s="10"/>
      <c r="AI3821" s="10"/>
      <c r="AJ3821" s="10"/>
      <c r="AK3821" s="10"/>
      <c r="AL3821" s="10"/>
      <c r="AM3821" s="10"/>
      <c r="AN3821" s="10"/>
      <c r="AO3821" s="10"/>
      <c r="AP3821" s="10"/>
      <c r="AQ3821" s="10"/>
      <c r="AR3821" s="10"/>
      <c r="AS3821" s="10"/>
      <c r="AT3821" s="10"/>
      <c r="AU3821" s="10"/>
      <c r="AV3821" s="10"/>
      <c r="AW3821" s="10"/>
      <c r="AX3821" s="10"/>
    </row>
    <row r="3822" spans="1:251" ht="15" thickBot="1">
      <c r="B3822" s="8"/>
      <c r="C3822" s="8"/>
      <c r="D3822" s="8"/>
      <c r="E3822" s="8"/>
      <c r="F3822" s="8"/>
      <c r="G3822" s="8"/>
      <c r="H3822" s="8"/>
      <c r="I3822" s="8"/>
      <c r="J3822" s="8"/>
      <c r="K3822" s="8"/>
      <c r="L3822" s="9"/>
      <c r="M3822" s="9"/>
      <c r="N3822" s="9"/>
      <c r="O3822" s="9"/>
      <c r="P3822" s="8"/>
      <c r="Q3822" s="8"/>
      <c r="R3822" s="8"/>
      <c r="S3822" s="8"/>
      <c r="T3822" s="8"/>
      <c r="U3822" s="8"/>
      <c r="V3822" s="10"/>
      <c r="W3822" s="10"/>
      <c r="X3822" s="10"/>
      <c r="Y3822" s="10"/>
      <c r="Z3822" s="10"/>
      <c r="AA3822" s="10"/>
      <c r="AB3822" s="10"/>
      <c r="AC3822" s="10"/>
      <c r="AD3822" s="10"/>
      <c r="AE3822" s="10"/>
      <c r="AF3822" s="10"/>
      <c r="AG3822" s="10"/>
      <c r="AH3822" s="10"/>
      <c r="AI3822" s="10"/>
      <c r="AJ3822" s="10"/>
      <c r="AK3822" s="10"/>
      <c r="AL3822" s="10"/>
      <c r="AM3822" s="10"/>
      <c r="AN3822" s="10"/>
      <c r="AO3822" s="10"/>
      <c r="AP3822" s="10"/>
      <c r="AQ3822" s="10"/>
      <c r="AR3822" s="10"/>
      <c r="AS3822" s="10"/>
      <c r="AT3822" s="10"/>
      <c r="AU3822" s="10"/>
      <c r="AV3822" s="10"/>
      <c r="AW3822" s="10"/>
      <c r="AX3822" s="22" t="s">
        <v>5</v>
      </c>
    </row>
    <row r="3823" spans="1:251" s="16" customFormat="1" ht="13.5" customHeight="1">
      <c r="A3823" s="8"/>
      <c r="B3823" s="125" t="s">
        <v>6</v>
      </c>
      <c r="C3823" s="126"/>
      <c r="D3823" s="126"/>
      <c r="E3823" s="126"/>
      <c r="F3823" s="126"/>
      <c r="G3823" s="126"/>
      <c r="H3823" s="126"/>
      <c r="I3823" s="126"/>
      <c r="J3823" s="126"/>
      <c r="K3823" s="126"/>
      <c r="L3823" s="126"/>
      <c r="M3823" s="126"/>
      <c r="N3823" s="126"/>
      <c r="O3823" s="126"/>
      <c r="P3823" s="126"/>
      <c r="Q3823" s="126"/>
      <c r="R3823" s="126"/>
      <c r="S3823" s="126"/>
      <c r="T3823" s="126"/>
      <c r="U3823" s="126"/>
      <c r="V3823" s="126"/>
      <c r="W3823" s="126"/>
      <c r="X3823" s="126"/>
      <c r="Y3823" s="126"/>
      <c r="Z3823" s="127"/>
      <c r="AA3823" s="131" t="s">
        <v>9</v>
      </c>
      <c r="AB3823" s="126"/>
      <c r="AC3823" s="126"/>
      <c r="AD3823" s="126"/>
      <c r="AE3823" s="126"/>
      <c r="AF3823" s="126"/>
      <c r="AG3823" s="126"/>
      <c r="AH3823" s="126"/>
      <c r="AI3823" s="127"/>
      <c r="AJ3823" s="131" t="s">
        <v>10</v>
      </c>
      <c r="AK3823" s="126"/>
      <c r="AL3823" s="126"/>
      <c r="AM3823" s="126"/>
      <c r="AN3823" s="126"/>
      <c r="AO3823" s="126"/>
      <c r="AP3823" s="126"/>
      <c r="AQ3823" s="126"/>
      <c r="AR3823" s="127"/>
      <c r="AS3823" s="131" t="s">
        <v>7</v>
      </c>
      <c r="AT3823" s="126"/>
      <c r="AU3823" s="126"/>
      <c r="AV3823" s="126"/>
      <c r="AW3823" s="126"/>
      <c r="AX3823" s="133"/>
      <c r="AY3823" s="2"/>
      <c r="AZ3823" s="2"/>
      <c r="BA3823" s="2"/>
      <c r="BB3823" s="2"/>
      <c r="BC3823" s="2"/>
      <c r="BD3823" s="2"/>
      <c r="BE3823" s="2"/>
      <c r="BF3823" s="2"/>
      <c r="BG3823" s="2"/>
      <c r="BH3823" s="2"/>
      <c r="BI3823" s="2"/>
      <c r="BJ3823" s="2"/>
      <c r="BK3823" s="2"/>
      <c r="BL3823" s="2"/>
      <c r="BM3823" s="2"/>
      <c r="BN3823" s="2"/>
      <c r="BO3823" s="2"/>
      <c r="BP3823" s="2"/>
      <c r="BQ3823" s="2"/>
      <c r="BR3823" s="2"/>
      <c r="BS3823" s="2"/>
      <c r="BT3823" s="2"/>
      <c r="BU3823" s="2"/>
      <c r="BV3823" s="2"/>
      <c r="BW3823" s="2"/>
      <c r="BX3823" s="2"/>
      <c r="BY3823" s="2"/>
      <c r="BZ3823" s="2"/>
      <c r="CA3823" s="2"/>
      <c r="CB3823" s="2"/>
      <c r="CC3823" s="2"/>
      <c r="CD3823" s="2"/>
      <c r="CE3823" s="2"/>
      <c r="CF3823" s="2"/>
      <c r="CG3823" s="2"/>
      <c r="CH3823" s="2"/>
      <c r="CI3823" s="2"/>
      <c r="CJ3823" s="2"/>
      <c r="CK3823" s="2"/>
      <c r="CL3823" s="2"/>
      <c r="CM3823" s="2"/>
      <c r="CN3823" s="2"/>
      <c r="CO3823" s="2"/>
      <c r="CP3823" s="2"/>
      <c r="CQ3823" s="2"/>
      <c r="CR3823" s="2"/>
      <c r="CS3823" s="2"/>
      <c r="CT3823" s="2"/>
      <c r="CU3823" s="2"/>
      <c r="CV3823" s="2"/>
      <c r="CW3823" s="2"/>
      <c r="CX3823" s="2"/>
      <c r="CY3823" s="2"/>
      <c r="CZ3823" s="2"/>
      <c r="DA3823" s="2"/>
      <c r="DB3823" s="2"/>
      <c r="DC3823" s="2"/>
      <c r="DD3823" s="2"/>
      <c r="DE3823" s="2"/>
      <c r="DF3823" s="2"/>
      <c r="DG3823" s="2"/>
      <c r="DH3823" s="2"/>
      <c r="DI3823" s="2"/>
      <c r="DJ3823" s="2"/>
      <c r="DK3823" s="2"/>
      <c r="DL3823" s="2"/>
      <c r="DM3823" s="2"/>
      <c r="DN3823" s="2"/>
      <c r="DO3823" s="2"/>
      <c r="DP3823" s="2"/>
      <c r="DQ3823" s="2"/>
      <c r="DR3823" s="2"/>
      <c r="DS3823" s="2"/>
      <c r="DT3823" s="2"/>
      <c r="DU3823" s="2"/>
      <c r="DV3823" s="2"/>
      <c r="DW3823" s="2"/>
      <c r="DX3823" s="2"/>
      <c r="DY3823" s="2"/>
      <c r="DZ3823" s="2"/>
      <c r="EA3823" s="2"/>
      <c r="EB3823" s="2"/>
      <c r="EC3823" s="2"/>
      <c r="ED3823" s="2"/>
      <c r="EE3823" s="2"/>
      <c r="EF3823" s="2"/>
      <c r="EG3823" s="2"/>
      <c r="EH3823" s="2"/>
      <c r="EI3823" s="2"/>
      <c r="EJ3823" s="2"/>
      <c r="EK3823" s="2"/>
      <c r="EL3823" s="2"/>
      <c r="EM3823" s="2"/>
      <c r="EN3823" s="2"/>
      <c r="EO3823" s="2"/>
      <c r="EP3823" s="2"/>
      <c r="EQ3823" s="2"/>
      <c r="ER3823" s="2"/>
      <c r="ES3823" s="2"/>
      <c r="ET3823" s="2"/>
      <c r="EU3823" s="2"/>
      <c r="EV3823" s="2"/>
      <c r="EW3823" s="2"/>
      <c r="EX3823" s="2"/>
      <c r="EY3823" s="2"/>
      <c r="EZ3823" s="2"/>
      <c r="FA3823" s="2"/>
      <c r="FB3823" s="2"/>
      <c r="FC3823" s="2"/>
      <c r="FD3823" s="2"/>
      <c r="FE3823" s="2"/>
      <c r="FF3823" s="2"/>
      <c r="FG3823" s="2"/>
      <c r="FH3823" s="2"/>
      <c r="FI3823" s="2"/>
      <c r="FJ3823" s="2"/>
      <c r="FK3823" s="2"/>
      <c r="FL3823" s="2"/>
      <c r="FM3823" s="2"/>
      <c r="FN3823" s="2"/>
      <c r="FO3823" s="2"/>
      <c r="FP3823" s="2"/>
      <c r="FQ3823" s="2"/>
      <c r="FR3823" s="2"/>
      <c r="FS3823" s="2"/>
      <c r="FT3823" s="2"/>
      <c r="FU3823" s="2"/>
      <c r="FV3823" s="2"/>
      <c r="FW3823" s="2"/>
      <c r="FX3823" s="2"/>
      <c r="FY3823" s="2"/>
      <c r="FZ3823" s="2"/>
      <c r="GA3823" s="2"/>
      <c r="GB3823" s="2"/>
      <c r="GC3823" s="2"/>
      <c r="GD3823" s="2"/>
      <c r="GE3823" s="2"/>
      <c r="GF3823" s="2"/>
      <c r="GG3823" s="2"/>
      <c r="GH3823" s="2"/>
      <c r="GI3823" s="2"/>
      <c r="GJ3823" s="2"/>
      <c r="GK3823" s="2"/>
      <c r="GL3823" s="2"/>
      <c r="GM3823" s="2"/>
      <c r="GN3823" s="2"/>
      <c r="GO3823" s="2"/>
      <c r="GP3823" s="2"/>
      <c r="GQ3823" s="2"/>
      <c r="GR3823" s="2"/>
      <c r="GS3823" s="2"/>
      <c r="GT3823" s="2"/>
      <c r="GU3823" s="2"/>
      <c r="GV3823" s="2"/>
      <c r="GW3823" s="2"/>
      <c r="GX3823" s="2"/>
      <c r="GY3823" s="2"/>
      <c r="GZ3823" s="2"/>
      <c r="HA3823" s="2"/>
      <c r="HB3823" s="2"/>
      <c r="HC3823" s="2"/>
      <c r="HD3823" s="2"/>
      <c r="HE3823" s="2"/>
      <c r="HF3823" s="2"/>
      <c r="HG3823" s="2"/>
      <c r="HH3823" s="2"/>
      <c r="HI3823" s="2"/>
      <c r="HJ3823" s="2"/>
      <c r="HK3823" s="2"/>
      <c r="HL3823" s="2"/>
      <c r="HM3823" s="2"/>
      <c r="HN3823" s="2"/>
      <c r="HO3823" s="2"/>
      <c r="HP3823" s="2"/>
      <c r="HQ3823" s="2"/>
      <c r="HR3823" s="2"/>
      <c r="HS3823" s="2"/>
      <c r="HT3823" s="2"/>
      <c r="HU3823" s="2"/>
      <c r="HV3823" s="2"/>
      <c r="HW3823" s="2"/>
      <c r="HX3823" s="2"/>
      <c r="HY3823" s="2"/>
      <c r="HZ3823" s="2"/>
      <c r="IA3823" s="2"/>
      <c r="IB3823" s="2"/>
      <c r="IC3823" s="2"/>
      <c r="ID3823" s="2"/>
      <c r="IE3823" s="2"/>
      <c r="IF3823" s="2"/>
      <c r="IG3823" s="2"/>
      <c r="IH3823" s="2"/>
      <c r="II3823" s="2"/>
      <c r="IJ3823" s="2"/>
      <c r="IK3823" s="2"/>
      <c r="IL3823" s="2"/>
      <c r="IM3823" s="2"/>
      <c r="IN3823" s="2"/>
      <c r="IO3823" s="2"/>
      <c r="IP3823" s="2"/>
      <c r="IQ3823" s="2"/>
    </row>
    <row r="3824" spans="1:251" s="16" customFormat="1">
      <c r="A3824" s="8"/>
      <c r="B3824" s="128"/>
      <c r="C3824" s="129"/>
      <c r="D3824" s="129"/>
      <c r="E3824" s="129"/>
      <c r="F3824" s="129"/>
      <c r="G3824" s="129"/>
      <c r="H3824" s="129"/>
      <c r="I3824" s="129"/>
      <c r="J3824" s="129"/>
      <c r="K3824" s="129"/>
      <c r="L3824" s="129"/>
      <c r="M3824" s="129"/>
      <c r="N3824" s="129"/>
      <c r="O3824" s="129"/>
      <c r="P3824" s="129"/>
      <c r="Q3824" s="129"/>
      <c r="R3824" s="129"/>
      <c r="S3824" s="129"/>
      <c r="T3824" s="129"/>
      <c r="U3824" s="129"/>
      <c r="V3824" s="129"/>
      <c r="W3824" s="129"/>
      <c r="X3824" s="129"/>
      <c r="Y3824" s="129"/>
      <c r="Z3824" s="130"/>
      <c r="AA3824" s="132"/>
      <c r="AB3824" s="129"/>
      <c r="AC3824" s="129"/>
      <c r="AD3824" s="129"/>
      <c r="AE3824" s="129"/>
      <c r="AF3824" s="129"/>
      <c r="AG3824" s="129"/>
      <c r="AH3824" s="129"/>
      <c r="AI3824" s="130"/>
      <c r="AJ3824" s="132"/>
      <c r="AK3824" s="129"/>
      <c r="AL3824" s="129"/>
      <c r="AM3824" s="129"/>
      <c r="AN3824" s="129"/>
      <c r="AO3824" s="129"/>
      <c r="AP3824" s="129"/>
      <c r="AQ3824" s="129"/>
      <c r="AR3824" s="130"/>
      <c r="AS3824" s="132"/>
      <c r="AT3824" s="129"/>
      <c r="AU3824" s="129"/>
      <c r="AV3824" s="129"/>
      <c r="AW3824" s="129"/>
      <c r="AX3824" s="134"/>
      <c r="AY3824" s="2"/>
      <c r="AZ3824" s="2"/>
      <c r="BA3824" s="2"/>
      <c r="BB3824" s="23"/>
      <c r="BC3824" s="24"/>
      <c r="BE3824" s="2"/>
      <c r="BF3824" s="2"/>
      <c r="BG3824" s="2"/>
      <c r="BH3824" s="2"/>
      <c r="BI3824" s="2"/>
      <c r="BJ3824" s="2"/>
      <c r="BK3824" s="2"/>
      <c r="BL3824" s="2"/>
      <c r="BM3824" s="2"/>
      <c r="BN3824" s="2"/>
      <c r="BO3824" s="2"/>
      <c r="BP3824" s="2"/>
      <c r="BQ3824" s="2"/>
      <c r="BR3824" s="2"/>
      <c r="BS3824" s="2"/>
      <c r="BT3824" s="2"/>
      <c r="BU3824" s="2"/>
      <c r="BV3824" s="2"/>
      <c r="BW3824" s="2"/>
      <c r="BX3824" s="2"/>
      <c r="BY3824" s="2"/>
      <c r="BZ3824" s="2"/>
      <c r="CA3824" s="2"/>
      <c r="CB3824" s="2"/>
      <c r="CC3824" s="2"/>
      <c r="CD3824" s="2"/>
      <c r="CE3824" s="2"/>
      <c r="CF3824" s="2"/>
      <c r="CG3824" s="2"/>
      <c r="CH3824" s="2"/>
      <c r="CI3824" s="2"/>
      <c r="CJ3824" s="2"/>
      <c r="CK3824" s="2"/>
      <c r="CL3824" s="2"/>
      <c r="CM3824" s="2"/>
      <c r="CN3824" s="2"/>
      <c r="CO3824" s="2"/>
      <c r="CP3824" s="2"/>
      <c r="CQ3824" s="2"/>
      <c r="CR3824" s="2"/>
      <c r="CS3824" s="2"/>
      <c r="CT3824" s="2"/>
      <c r="CU3824" s="2"/>
      <c r="CV3824" s="2"/>
      <c r="CW3824" s="2"/>
      <c r="CX3824" s="2"/>
      <c r="CY3824" s="2"/>
      <c r="CZ3824" s="2"/>
      <c r="DA3824" s="2"/>
      <c r="DB3824" s="2"/>
      <c r="DC3824" s="2"/>
      <c r="DD3824" s="2"/>
      <c r="DE3824" s="2"/>
      <c r="DF3824" s="2"/>
      <c r="DG3824" s="2"/>
      <c r="DH3824" s="2"/>
      <c r="DI3824" s="2"/>
      <c r="DJ3824" s="2"/>
      <c r="DK3824" s="2"/>
      <c r="DL3824" s="2"/>
      <c r="DM3824" s="2"/>
      <c r="DN3824" s="2"/>
      <c r="DO3824" s="2"/>
      <c r="DP3824" s="2"/>
      <c r="DQ3824" s="2"/>
      <c r="DR3824" s="2"/>
      <c r="DS3824" s="2"/>
      <c r="DT3824" s="2"/>
      <c r="DU3824" s="2"/>
      <c r="DV3824" s="2"/>
      <c r="DW3824" s="2"/>
      <c r="DX3824" s="2"/>
      <c r="DY3824" s="2"/>
      <c r="DZ3824" s="2"/>
      <c r="EA3824" s="2"/>
      <c r="EB3824" s="2"/>
      <c r="EC3824" s="2"/>
      <c r="ED3824" s="2"/>
      <c r="EE3824" s="2"/>
      <c r="EF3824" s="2"/>
      <c r="EG3824" s="2"/>
      <c r="EH3824" s="2"/>
      <c r="EI3824" s="2"/>
      <c r="EJ3824" s="2"/>
      <c r="EK3824" s="2"/>
      <c r="EL3824" s="2"/>
      <c r="EM3824" s="2"/>
      <c r="EN3824" s="2"/>
      <c r="EO3824" s="2"/>
      <c r="EP3824" s="2"/>
      <c r="EQ3824" s="2"/>
      <c r="ER3824" s="2"/>
      <c r="ES3824" s="2"/>
      <c r="ET3824" s="2"/>
      <c r="EU3824" s="2"/>
      <c r="EV3824" s="2"/>
      <c r="EW3824" s="2"/>
      <c r="EX3824" s="2"/>
      <c r="EY3824" s="2"/>
      <c r="EZ3824" s="2"/>
      <c r="FA3824" s="2"/>
      <c r="FB3824" s="2"/>
      <c r="FC3824" s="2"/>
      <c r="FD3824" s="2"/>
      <c r="FE3824" s="2"/>
      <c r="FF3824" s="2"/>
      <c r="FG3824" s="2"/>
      <c r="FH3824" s="2"/>
      <c r="FI3824" s="2"/>
      <c r="FJ3824" s="2"/>
      <c r="FK3824" s="2"/>
      <c r="FL3824" s="2"/>
      <c r="FM3824" s="2"/>
      <c r="FN3824" s="2"/>
      <c r="FO3824" s="2"/>
      <c r="FP3824" s="2"/>
      <c r="FQ3824" s="2"/>
      <c r="FR3824" s="2"/>
      <c r="FS3824" s="2"/>
      <c r="FT3824" s="2"/>
      <c r="FU3824" s="2"/>
      <c r="FV3824" s="2"/>
      <c r="FW3824" s="2"/>
      <c r="FX3824" s="2"/>
      <c r="FY3824" s="2"/>
      <c r="FZ3824" s="2"/>
      <c r="GA3824" s="2"/>
      <c r="GB3824" s="2"/>
      <c r="GC3824" s="2"/>
      <c r="GD3824" s="2"/>
      <c r="GE3824" s="2"/>
      <c r="GF3824" s="2"/>
      <c r="GG3824" s="2"/>
      <c r="GH3824" s="2"/>
      <c r="GI3824" s="2"/>
      <c r="GJ3824" s="2"/>
      <c r="GK3824" s="2"/>
      <c r="GL3824" s="2"/>
      <c r="GM3824" s="2"/>
      <c r="GN3824" s="2"/>
      <c r="GO3824" s="2"/>
      <c r="GP3824" s="2"/>
      <c r="GQ3824" s="2"/>
      <c r="GR3824" s="2"/>
      <c r="GS3824" s="2"/>
      <c r="GT3824" s="2"/>
      <c r="GU3824" s="2"/>
      <c r="GV3824" s="2"/>
      <c r="GW3824" s="2"/>
      <c r="GX3824" s="2"/>
      <c r="GY3824" s="2"/>
      <c r="GZ3824" s="2"/>
      <c r="HA3824" s="2"/>
      <c r="HB3824" s="2"/>
      <c r="HC3824" s="2"/>
      <c r="HD3824" s="2"/>
      <c r="HE3824" s="2"/>
      <c r="HF3824" s="2"/>
      <c r="HG3824" s="2"/>
      <c r="HH3824" s="2"/>
      <c r="HI3824" s="2"/>
      <c r="HJ3824" s="2"/>
      <c r="HK3824" s="2"/>
      <c r="HL3824" s="2"/>
      <c r="HM3824" s="2"/>
      <c r="HN3824" s="2"/>
      <c r="HO3824" s="2"/>
      <c r="HP3824" s="2"/>
      <c r="HQ3824" s="2"/>
      <c r="HR3824" s="2"/>
      <c r="HS3824" s="2"/>
      <c r="HT3824" s="2"/>
      <c r="HU3824" s="2"/>
      <c r="HV3824" s="2"/>
      <c r="HW3824" s="2"/>
      <c r="HX3824" s="2"/>
      <c r="HY3824" s="2"/>
      <c r="HZ3824" s="2"/>
      <c r="IA3824" s="2"/>
      <c r="IB3824" s="2"/>
      <c r="IC3824" s="2"/>
      <c r="ID3824" s="2"/>
      <c r="IE3824" s="2"/>
      <c r="IF3824" s="2"/>
      <c r="IG3824" s="2"/>
      <c r="IH3824" s="2"/>
      <c r="II3824" s="2"/>
      <c r="IJ3824" s="2"/>
      <c r="IK3824" s="2"/>
      <c r="IL3824" s="2"/>
      <c r="IM3824" s="2"/>
      <c r="IN3824" s="2"/>
      <c r="IO3824" s="2"/>
      <c r="IP3824" s="2"/>
      <c r="IQ3824" s="2"/>
    </row>
    <row r="3825" spans="1:251" s="16" customFormat="1" ht="18.75" customHeight="1">
      <c r="A3825" s="8"/>
      <c r="B3825" s="25"/>
      <c r="C3825" s="135" t="s">
        <v>427</v>
      </c>
      <c r="D3825" s="136"/>
      <c r="E3825" s="136"/>
      <c r="F3825" s="136"/>
      <c r="G3825" s="136"/>
      <c r="H3825" s="136"/>
      <c r="I3825" s="136"/>
      <c r="J3825" s="136"/>
      <c r="K3825" s="136"/>
      <c r="L3825" s="136"/>
      <c r="M3825" s="136"/>
      <c r="N3825" s="136"/>
      <c r="O3825" s="136"/>
      <c r="P3825" s="136"/>
      <c r="Q3825" s="136"/>
      <c r="R3825" s="136"/>
      <c r="S3825" s="136"/>
      <c r="T3825" s="136"/>
      <c r="U3825" s="136"/>
      <c r="V3825" s="136"/>
      <c r="W3825" s="136"/>
      <c r="X3825" s="136"/>
      <c r="Y3825" s="136"/>
      <c r="Z3825" s="137"/>
      <c r="AA3825" s="138">
        <f>228281+44105</f>
        <v>272386</v>
      </c>
      <c r="AB3825" s="139"/>
      <c r="AC3825" s="139"/>
      <c r="AD3825" s="139"/>
      <c r="AE3825" s="139"/>
      <c r="AF3825" s="139"/>
      <c r="AG3825" s="139"/>
      <c r="AH3825" s="139"/>
      <c r="AI3825" s="140"/>
      <c r="AJ3825" s="138">
        <f>238988+38245</f>
        <v>277233</v>
      </c>
      <c r="AK3825" s="139"/>
      <c r="AL3825" s="139"/>
      <c r="AM3825" s="139"/>
      <c r="AN3825" s="139"/>
      <c r="AO3825" s="139"/>
      <c r="AP3825" s="139"/>
      <c r="AQ3825" s="139"/>
      <c r="AR3825" s="140"/>
      <c r="AS3825" s="141"/>
      <c r="AT3825" s="142"/>
      <c r="AU3825" s="142"/>
      <c r="AV3825" s="142"/>
      <c r="AW3825" s="142"/>
      <c r="AX3825" s="143"/>
      <c r="AY3825" s="2"/>
      <c r="AZ3825" s="2"/>
      <c r="BA3825" s="2"/>
      <c r="BB3825" s="2"/>
      <c r="BC3825" s="2"/>
      <c r="BD3825" s="2"/>
      <c r="BE3825" s="2"/>
      <c r="BF3825" s="2"/>
      <c r="BG3825" s="2"/>
      <c r="BH3825" s="2"/>
      <c r="BI3825" s="2"/>
      <c r="BJ3825" s="2"/>
      <c r="BK3825" s="2"/>
      <c r="BL3825" s="2"/>
      <c r="BM3825" s="2"/>
      <c r="BN3825" s="2"/>
      <c r="BO3825" s="2"/>
      <c r="BP3825" s="2"/>
      <c r="BQ3825" s="2"/>
      <c r="BR3825" s="2"/>
      <c r="BS3825" s="2"/>
      <c r="BT3825" s="2"/>
      <c r="BU3825" s="2"/>
      <c r="BV3825" s="2"/>
      <c r="BW3825" s="2"/>
      <c r="BX3825" s="2"/>
      <c r="BY3825" s="2"/>
      <c r="BZ3825" s="2"/>
      <c r="CA3825" s="2"/>
      <c r="CB3825" s="2"/>
      <c r="CC3825" s="2"/>
      <c r="CD3825" s="2"/>
      <c r="CE3825" s="2"/>
      <c r="CF3825" s="2"/>
      <c r="CG3825" s="2"/>
      <c r="CH3825" s="2"/>
      <c r="CI3825" s="2"/>
      <c r="CJ3825" s="2"/>
      <c r="CK3825" s="2"/>
      <c r="CL3825" s="2"/>
      <c r="CM3825" s="2"/>
      <c r="CN3825" s="2"/>
      <c r="CO3825" s="2"/>
      <c r="CP3825" s="2"/>
      <c r="CQ3825" s="2"/>
      <c r="CR3825" s="2"/>
      <c r="CS3825" s="2"/>
      <c r="CT3825" s="2"/>
      <c r="CU3825" s="2"/>
      <c r="CV3825" s="2"/>
      <c r="CW3825" s="2"/>
      <c r="CX3825" s="2"/>
      <c r="CY3825" s="2"/>
      <c r="CZ3825" s="2"/>
      <c r="DA3825" s="2"/>
      <c r="DB3825" s="2"/>
      <c r="DC3825" s="2"/>
      <c r="DD3825" s="2"/>
      <c r="DE3825" s="2"/>
      <c r="DF3825" s="2"/>
      <c r="DG3825" s="2"/>
      <c r="DH3825" s="2"/>
      <c r="DI3825" s="2"/>
      <c r="DJ3825" s="2"/>
      <c r="DK3825" s="2"/>
      <c r="DL3825" s="2"/>
      <c r="DM3825" s="2"/>
      <c r="DN3825" s="2"/>
      <c r="DO3825" s="2"/>
      <c r="DP3825" s="2"/>
      <c r="DQ3825" s="2"/>
      <c r="DR3825" s="2"/>
      <c r="DS3825" s="2"/>
      <c r="DT3825" s="2"/>
      <c r="DU3825" s="2"/>
      <c r="DV3825" s="2"/>
      <c r="DW3825" s="2"/>
      <c r="DX3825" s="2"/>
      <c r="DY3825" s="2"/>
      <c r="DZ3825" s="2"/>
      <c r="EA3825" s="2"/>
      <c r="EB3825" s="2"/>
      <c r="EC3825" s="2"/>
      <c r="ED3825" s="2"/>
      <c r="EE3825" s="2"/>
      <c r="EF3825" s="2"/>
      <c r="EG3825" s="2"/>
      <c r="EH3825" s="2"/>
      <c r="EI3825" s="2"/>
      <c r="EJ3825" s="2"/>
      <c r="EK3825" s="2"/>
      <c r="EL3825" s="2"/>
      <c r="EM3825" s="2"/>
      <c r="EN3825" s="2"/>
      <c r="EO3825" s="2"/>
      <c r="EP3825" s="2"/>
      <c r="EQ3825" s="2"/>
      <c r="ER3825" s="2"/>
      <c r="ES3825" s="2"/>
      <c r="ET3825" s="2"/>
      <c r="EU3825" s="2"/>
      <c r="EV3825" s="2"/>
      <c r="EW3825" s="2"/>
      <c r="EX3825" s="2"/>
      <c r="EY3825" s="2"/>
      <c r="EZ3825" s="2"/>
      <c r="FA3825" s="2"/>
      <c r="FB3825" s="2"/>
      <c r="FC3825" s="2"/>
      <c r="FD3825" s="2"/>
      <c r="FE3825" s="2"/>
      <c r="FF3825" s="2"/>
      <c r="FG3825" s="2"/>
      <c r="FH3825" s="2"/>
      <c r="FI3825" s="2"/>
      <c r="FJ3825" s="2"/>
      <c r="FK3825" s="2"/>
      <c r="FL3825" s="2"/>
      <c r="FM3825" s="2"/>
      <c r="FN3825" s="2"/>
      <c r="FO3825" s="2"/>
      <c r="FP3825" s="2"/>
      <c r="FQ3825" s="2"/>
      <c r="FR3825" s="2"/>
      <c r="FS3825" s="2"/>
      <c r="FT3825" s="2"/>
      <c r="FU3825" s="2"/>
      <c r="FV3825" s="2"/>
      <c r="FW3825" s="2"/>
      <c r="FX3825" s="2"/>
      <c r="FY3825" s="2"/>
      <c r="FZ3825" s="2"/>
      <c r="GA3825" s="2"/>
      <c r="GB3825" s="2"/>
      <c r="GC3825" s="2"/>
      <c r="GD3825" s="2"/>
      <c r="GE3825" s="2"/>
      <c r="GF3825" s="2"/>
      <c r="GG3825" s="2"/>
      <c r="GH3825" s="2"/>
      <c r="GI3825" s="2"/>
      <c r="GJ3825" s="2"/>
      <c r="GK3825" s="2"/>
      <c r="GL3825" s="2"/>
      <c r="GM3825" s="2"/>
      <c r="GN3825" s="2"/>
      <c r="GO3825" s="2"/>
      <c r="GP3825" s="2"/>
      <c r="GQ3825" s="2"/>
      <c r="GR3825" s="2"/>
      <c r="GS3825" s="2"/>
      <c r="GT3825" s="2"/>
      <c r="GU3825" s="2"/>
      <c r="GV3825" s="2"/>
      <c r="GW3825" s="2"/>
      <c r="GX3825" s="2"/>
      <c r="GY3825" s="2"/>
      <c r="GZ3825" s="2"/>
      <c r="HA3825" s="2"/>
      <c r="HB3825" s="2"/>
      <c r="HC3825" s="2"/>
      <c r="HD3825" s="2"/>
      <c r="HE3825" s="2"/>
      <c r="HF3825" s="2"/>
      <c r="HG3825" s="2"/>
      <c r="HH3825" s="2"/>
      <c r="HI3825" s="2"/>
      <c r="HJ3825" s="2"/>
      <c r="HK3825" s="2"/>
      <c r="HL3825" s="2"/>
      <c r="HM3825" s="2"/>
      <c r="HN3825" s="2"/>
      <c r="HO3825" s="2"/>
      <c r="HP3825" s="2"/>
      <c r="HQ3825" s="2"/>
      <c r="HR3825" s="2"/>
      <c r="HS3825" s="2"/>
      <c r="HT3825" s="2"/>
      <c r="HU3825" s="2"/>
      <c r="HV3825" s="2"/>
      <c r="HW3825" s="2"/>
      <c r="HX3825" s="2"/>
      <c r="HY3825" s="2"/>
      <c r="HZ3825" s="2"/>
      <c r="IA3825" s="2"/>
      <c r="IB3825" s="2"/>
      <c r="IC3825" s="2"/>
      <c r="ID3825" s="2"/>
      <c r="IE3825" s="2"/>
      <c r="IF3825" s="2"/>
      <c r="IG3825" s="2"/>
      <c r="IH3825" s="2"/>
      <c r="II3825" s="2"/>
      <c r="IJ3825" s="2"/>
      <c r="IK3825" s="2"/>
      <c r="IL3825" s="2"/>
      <c r="IM3825" s="2"/>
      <c r="IN3825" s="2"/>
      <c r="IO3825" s="2"/>
      <c r="IP3825" s="2"/>
      <c r="IQ3825" s="2"/>
    </row>
    <row r="3826" spans="1:251" s="16" customFormat="1" ht="18.75" customHeight="1">
      <c r="A3826" s="8"/>
      <c r="B3826" s="25"/>
      <c r="C3826" s="135" t="s">
        <v>431</v>
      </c>
      <c r="D3826" s="136"/>
      <c r="E3826" s="136"/>
      <c r="F3826" s="136"/>
      <c r="G3826" s="136"/>
      <c r="H3826" s="136"/>
      <c r="I3826" s="136"/>
      <c r="J3826" s="136"/>
      <c r="K3826" s="136"/>
      <c r="L3826" s="136"/>
      <c r="M3826" s="136"/>
      <c r="N3826" s="136"/>
      <c r="O3826" s="136"/>
      <c r="P3826" s="136"/>
      <c r="Q3826" s="136"/>
      <c r="R3826" s="136"/>
      <c r="S3826" s="136"/>
      <c r="T3826" s="136"/>
      <c r="U3826" s="136"/>
      <c r="V3826" s="136"/>
      <c r="W3826" s="136"/>
      <c r="X3826" s="136"/>
      <c r="Y3826" s="136"/>
      <c r="Z3826" s="137"/>
      <c r="AA3826" s="138">
        <v>13557</v>
      </c>
      <c r="AB3826" s="139"/>
      <c r="AC3826" s="139"/>
      <c r="AD3826" s="139"/>
      <c r="AE3826" s="139"/>
      <c r="AF3826" s="139"/>
      <c r="AG3826" s="139"/>
      <c r="AH3826" s="139"/>
      <c r="AI3826" s="140"/>
      <c r="AJ3826" s="138">
        <v>0</v>
      </c>
      <c r="AK3826" s="139"/>
      <c r="AL3826" s="139"/>
      <c r="AM3826" s="139"/>
      <c r="AN3826" s="139"/>
      <c r="AO3826" s="139"/>
      <c r="AP3826" s="139"/>
      <c r="AQ3826" s="139"/>
      <c r="AR3826" s="140"/>
      <c r="AS3826" s="141"/>
      <c r="AT3826" s="142"/>
      <c r="AU3826" s="142"/>
      <c r="AV3826" s="142"/>
      <c r="AW3826" s="142"/>
      <c r="AX3826" s="143"/>
      <c r="AY3826" s="2"/>
      <c r="AZ3826" s="2"/>
      <c r="BA3826" s="2"/>
      <c r="BB3826" s="2"/>
      <c r="BC3826" s="2"/>
      <c r="BD3826" s="2"/>
      <c r="BE3826" s="2"/>
      <c r="BF3826" s="2"/>
      <c r="BG3826" s="2"/>
      <c r="BH3826" s="2"/>
      <c r="BI3826" s="2"/>
      <c r="BJ3826" s="2"/>
      <c r="BK3826" s="2"/>
      <c r="BL3826" s="2"/>
      <c r="BM3826" s="2"/>
      <c r="BN3826" s="2"/>
      <c r="BO3826" s="2"/>
      <c r="BP3826" s="2"/>
      <c r="BQ3826" s="2"/>
      <c r="BR3826" s="2"/>
      <c r="BS3826" s="2"/>
      <c r="BT3826" s="2"/>
      <c r="BU3826" s="2"/>
      <c r="BV3826" s="2"/>
      <c r="BW3826" s="2"/>
      <c r="BX3826" s="2"/>
      <c r="BY3826" s="2"/>
      <c r="BZ3826" s="2"/>
      <c r="CA3826" s="2"/>
      <c r="CB3826" s="2"/>
      <c r="CC3826" s="2"/>
      <c r="CD3826" s="2"/>
      <c r="CE3826" s="2"/>
      <c r="CF3826" s="2"/>
      <c r="CG3826" s="2"/>
      <c r="CH3826" s="2"/>
      <c r="CI3826" s="2"/>
      <c r="CJ3826" s="2"/>
      <c r="CK3826" s="2"/>
      <c r="CL3826" s="2"/>
      <c r="CM3826" s="2"/>
      <c r="CN3826" s="2"/>
      <c r="CO3826" s="2"/>
      <c r="CP3826" s="2"/>
      <c r="CQ3826" s="2"/>
      <c r="CR3826" s="2"/>
      <c r="CS3826" s="2"/>
      <c r="CT3826" s="2"/>
      <c r="CU3826" s="2"/>
      <c r="CV3826" s="2"/>
      <c r="CW3826" s="2"/>
      <c r="CX3826" s="2"/>
      <c r="CY3826" s="2"/>
      <c r="CZ3826" s="2"/>
      <c r="DA3826" s="2"/>
      <c r="DB3826" s="2"/>
      <c r="DC3826" s="2"/>
      <c r="DD3826" s="2"/>
      <c r="DE3826" s="2"/>
      <c r="DF3826" s="2"/>
      <c r="DG3826" s="2"/>
      <c r="DH3826" s="2"/>
      <c r="DI3826" s="2"/>
      <c r="DJ3826" s="2"/>
      <c r="DK3826" s="2"/>
      <c r="DL3826" s="2"/>
      <c r="DM3826" s="2"/>
      <c r="DN3826" s="2"/>
      <c r="DO3826" s="2"/>
      <c r="DP3826" s="2"/>
      <c r="DQ3826" s="2"/>
      <c r="DR3826" s="2"/>
      <c r="DS3826" s="2"/>
      <c r="DT3826" s="2"/>
      <c r="DU3826" s="2"/>
      <c r="DV3826" s="2"/>
      <c r="DW3826" s="2"/>
      <c r="DX3826" s="2"/>
      <c r="DY3826" s="2"/>
      <c r="DZ3826" s="2"/>
      <c r="EA3826" s="2"/>
      <c r="EB3826" s="2"/>
      <c r="EC3826" s="2"/>
      <c r="ED3826" s="2"/>
      <c r="EE3826" s="2"/>
      <c r="EF3826" s="2"/>
      <c r="EG3826" s="2"/>
      <c r="EH3826" s="2"/>
      <c r="EI3826" s="2"/>
      <c r="EJ3826" s="2"/>
      <c r="EK3826" s="2"/>
      <c r="EL3826" s="2"/>
      <c r="EM3826" s="2"/>
      <c r="EN3826" s="2"/>
      <c r="EO3826" s="2"/>
      <c r="EP3826" s="2"/>
      <c r="EQ3826" s="2"/>
      <c r="ER3826" s="2"/>
      <c r="ES3826" s="2"/>
      <c r="ET3826" s="2"/>
      <c r="EU3826" s="2"/>
      <c r="EV3826" s="2"/>
      <c r="EW3826" s="2"/>
      <c r="EX3826" s="2"/>
      <c r="EY3826" s="2"/>
      <c r="EZ3826" s="2"/>
      <c r="FA3826" s="2"/>
      <c r="FB3826" s="2"/>
      <c r="FC3826" s="2"/>
      <c r="FD3826" s="2"/>
      <c r="FE3826" s="2"/>
      <c r="FF3826" s="2"/>
      <c r="FG3826" s="2"/>
      <c r="FH3826" s="2"/>
      <c r="FI3826" s="2"/>
      <c r="FJ3826" s="2"/>
      <c r="FK3826" s="2"/>
      <c r="FL3826" s="2"/>
      <c r="FM3826" s="2"/>
      <c r="FN3826" s="2"/>
      <c r="FO3826" s="2"/>
      <c r="FP3826" s="2"/>
      <c r="FQ3826" s="2"/>
      <c r="FR3826" s="2"/>
      <c r="FS3826" s="2"/>
      <c r="FT3826" s="2"/>
      <c r="FU3826" s="2"/>
      <c r="FV3826" s="2"/>
      <c r="FW3826" s="2"/>
      <c r="FX3826" s="2"/>
      <c r="FY3826" s="2"/>
      <c r="FZ3826" s="2"/>
      <c r="GA3826" s="2"/>
      <c r="GB3826" s="2"/>
      <c r="GC3826" s="2"/>
      <c r="GD3826" s="2"/>
      <c r="GE3826" s="2"/>
      <c r="GF3826" s="2"/>
      <c r="GG3826" s="2"/>
      <c r="GH3826" s="2"/>
      <c r="GI3826" s="2"/>
      <c r="GJ3826" s="2"/>
      <c r="GK3826" s="2"/>
      <c r="GL3826" s="2"/>
      <c r="GM3826" s="2"/>
      <c r="GN3826" s="2"/>
      <c r="GO3826" s="2"/>
      <c r="GP3826" s="2"/>
      <c r="GQ3826" s="2"/>
      <c r="GR3826" s="2"/>
      <c r="GS3826" s="2"/>
      <c r="GT3826" s="2"/>
      <c r="GU3826" s="2"/>
      <c r="GV3826" s="2"/>
      <c r="GW3826" s="2"/>
      <c r="GX3826" s="2"/>
      <c r="GY3826" s="2"/>
      <c r="GZ3826" s="2"/>
      <c r="HA3826" s="2"/>
      <c r="HB3826" s="2"/>
      <c r="HC3826" s="2"/>
      <c r="HD3826" s="2"/>
      <c r="HE3826" s="2"/>
      <c r="HF3826" s="2"/>
      <c r="HG3826" s="2"/>
      <c r="HH3826" s="2"/>
      <c r="HI3826" s="2"/>
      <c r="HJ3826" s="2"/>
      <c r="HK3826" s="2"/>
      <c r="HL3826" s="2"/>
      <c r="HM3826" s="2"/>
      <c r="HN3826" s="2"/>
      <c r="HO3826" s="2"/>
      <c r="HP3826" s="2"/>
      <c r="HQ3826" s="2"/>
      <c r="HR3826" s="2"/>
      <c r="HS3826" s="2"/>
      <c r="HT3826" s="2"/>
      <c r="HU3826" s="2"/>
      <c r="HV3826" s="2"/>
      <c r="HW3826" s="2"/>
      <c r="HX3826" s="2"/>
      <c r="HY3826" s="2"/>
      <c r="HZ3826" s="2"/>
      <c r="IA3826" s="2"/>
      <c r="IB3826" s="2"/>
      <c r="IC3826" s="2"/>
      <c r="ID3826" s="2"/>
      <c r="IE3826" s="2"/>
      <c r="IF3826" s="2"/>
      <c r="IG3826" s="2"/>
      <c r="IH3826" s="2"/>
      <c r="II3826" s="2"/>
      <c r="IJ3826" s="2"/>
      <c r="IK3826" s="2"/>
      <c r="IL3826" s="2"/>
      <c r="IM3826" s="2"/>
      <c r="IN3826" s="2"/>
      <c r="IO3826" s="2"/>
      <c r="IP3826" s="2"/>
      <c r="IQ3826" s="2"/>
    </row>
    <row r="3827" spans="1:251" s="16" customFormat="1" ht="18.75" customHeight="1" thickBot="1">
      <c r="A3827" s="17"/>
      <c r="B3827" s="144" t="s">
        <v>11</v>
      </c>
      <c r="C3827" s="145"/>
      <c r="D3827" s="145"/>
      <c r="E3827" s="145"/>
      <c r="F3827" s="145"/>
      <c r="G3827" s="145"/>
      <c r="H3827" s="145"/>
      <c r="I3827" s="145"/>
      <c r="J3827" s="145"/>
      <c r="K3827" s="145"/>
      <c r="L3827" s="145"/>
      <c r="M3827" s="145"/>
      <c r="N3827" s="145"/>
      <c r="O3827" s="145"/>
      <c r="P3827" s="145"/>
      <c r="Q3827" s="145"/>
      <c r="R3827" s="145"/>
      <c r="S3827" s="145"/>
      <c r="T3827" s="145"/>
      <c r="U3827" s="145"/>
      <c r="V3827" s="145"/>
      <c r="W3827" s="145"/>
      <c r="X3827" s="145"/>
      <c r="Y3827" s="145"/>
      <c r="Z3827" s="146"/>
      <c r="AA3827" s="147">
        <f>SUM($AA$3825:$AA$3826)</f>
        <v>285943</v>
      </c>
      <c r="AB3827" s="148"/>
      <c r="AC3827" s="148"/>
      <c r="AD3827" s="148"/>
      <c r="AE3827" s="148"/>
      <c r="AF3827" s="148"/>
      <c r="AG3827" s="148"/>
      <c r="AH3827" s="148"/>
      <c r="AI3827" s="149"/>
      <c r="AJ3827" s="147">
        <f>SUM($AJ$3825:$AJ$3826)</f>
        <v>277233</v>
      </c>
      <c r="AK3827" s="148"/>
      <c r="AL3827" s="148"/>
      <c r="AM3827" s="148"/>
      <c r="AN3827" s="148"/>
      <c r="AO3827" s="148"/>
      <c r="AP3827" s="148"/>
      <c r="AQ3827" s="148"/>
      <c r="AR3827" s="149"/>
      <c r="AS3827" s="150"/>
      <c r="AT3827" s="151"/>
      <c r="AU3827" s="151"/>
      <c r="AV3827" s="151"/>
      <c r="AW3827" s="151"/>
      <c r="AX3827" s="152"/>
      <c r="AY3827" s="2"/>
      <c r="AZ3827" s="2"/>
      <c r="BA3827" s="2"/>
      <c r="BB3827" s="2"/>
      <c r="BC3827" s="2"/>
      <c r="BD3827" s="2"/>
      <c r="BE3827" s="2"/>
      <c r="BF3827" s="2"/>
      <c r="BG3827" s="2"/>
      <c r="BH3827" s="2"/>
      <c r="BI3827" s="2"/>
      <c r="BJ3827" s="2"/>
      <c r="BK3827" s="2"/>
      <c r="BL3827" s="2"/>
      <c r="BM3827" s="2"/>
      <c r="BN3827" s="2"/>
      <c r="BO3827" s="2"/>
      <c r="BP3827" s="2"/>
      <c r="BQ3827" s="2"/>
      <c r="BR3827" s="2"/>
      <c r="BS3827" s="2"/>
      <c r="BT3827" s="2"/>
      <c r="BU3827" s="2"/>
      <c r="BV3827" s="2"/>
      <c r="BW3827" s="2"/>
      <c r="BX3827" s="2"/>
      <c r="BY3827" s="2"/>
      <c r="BZ3827" s="2"/>
      <c r="CA3827" s="2"/>
      <c r="CB3827" s="2"/>
      <c r="CC3827" s="2"/>
      <c r="CD3827" s="2"/>
      <c r="CE3827" s="2"/>
      <c r="CF3827" s="2"/>
      <c r="CG3827" s="2"/>
      <c r="CH3827" s="2"/>
      <c r="CI3827" s="2"/>
      <c r="CJ3827" s="2"/>
      <c r="CK3827" s="2"/>
      <c r="CL3827" s="2"/>
      <c r="CM3827" s="2"/>
      <c r="CN3827" s="2"/>
      <c r="CO3827" s="2"/>
      <c r="CP3827" s="2"/>
      <c r="CQ3827" s="2"/>
      <c r="CR3827" s="2"/>
      <c r="CS3827" s="2"/>
      <c r="CT3827" s="2"/>
      <c r="CU3827" s="2"/>
      <c r="CV3827" s="2"/>
      <c r="CW3827" s="2"/>
      <c r="CX3827" s="2"/>
      <c r="CY3827" s="2"/>
      <c r="CZ3827" s="2"/>
      <c r="DA3827" s="2"/>
      <c r="DB3827" s="2"/>
      <c r="DC3827" s="2"/>
      <c r="DD3827" s="2"/>
      <c r="DE3827" s="2"/>
      <c r="DF3827" s="2"/>
      <c r="DG3827" s="2"/>
      <c r="DH3827" s="2"/>
      <c r="DI3827" s="2"/>
      <c r="DJ3827" s="2"/>
      <c r="DK3827" s="2"/>
      <c r="DL3827" s="2"/>
      <c r="DM3827" s="2"/>
      <c r="DN3827" s="2"/>
      <c r="DO3827" s="2"/>
      <c r="DP3827" s="2"/>
      <c r="DQ3827" s="2"/>
      <c r="DR3827" s="2"/>
      <c r="DS3827" s="2"/>
      <c r="DT3827" s="2"/>
      <c r="DU3827" s="2"/>
      <c r="DV3827" s="2"/>
      <c r="DW3827" s="2"/>
      <c r="DX3827" s="2"/>
      <c r="DY3827" s="2"/>
      <c r="DZ3827" s="2"/>
      <c r="EA3827" s="2"/>
      <c r="EB3827" s="2"/>
      <c r="EC3827" s="2"/>
      <c r="ED3827" s="2"/>
      <c r="EE3827" s="2"/>
      <c r="EF3827" s="2"/>
      <c r="EG3827" s="2"/>
      <c r="EH3827" s="2"/>
      <c r="EI3827" s="2"/>
      <c r="EJ3827" s="2"/>
      <c r="EK3827" s="2"/>
      <c r="EL3827" s="2"/>
      <c r="EM3827" s="2"/>
      <c r="EN3827" s="2"/>
      <c r="EO3827" s="2"/>
      <c r="EP3827" s="2"/>
      <c r="EQ3827" s="2"/>
      <c r="ER3827" s="2"/>
      <c r="ES3827" s="2"/>
      <c r="ET3827" s="2"/>
      <c r="EU3827" s="2"/>
      <c r="EV3827" s="2"/>
      <c r="EW3827" s="2"/>
      <c r="EX3827" s="2"/>
      <c r="EY3827" s="2"/>
      <c r="EZ3827" s="2"/>
      <c r="FA3827" s="2"/>
      <c r="FB3827" s="2"/>
      <c r="FC3827" s="2"/>
      <c r="FD3827" s="2"/>
      <c r="FE3827" s="2"/>
      <c r="FF3827" s="2"/>
      <c r="FG3827" s="2"/>
      <c r="FH3827" s="2"/>
      <c r="FI3827" s="2"/>
      <c r="FJ3827" s="2"/>
      <c r="FK3827" s="2"/>
      <c r="FL3827" s="2"/>
      <c r="FM3827" s="2"/>
      <c r="FN3827" s="2"/>
      <c r="FO3827" s="2"/>
      <c r="FP3827" s="2"/>
      <c r="FQ3827" s="2"/>
      <c r="FR3827" s="2"/>
      <c r="FS3827" s="2"/>
      <c r="FT3827" s="2"/>
      <c r="FU3827" s="2"/>
      <c r="FV3827" s="2"/>
      <c r="FW3827" s="2"/>
      <c r="FX3827" s="2"/>
      <c r="FY3827" s="2"/>
      <c r="FZ3827" s="2"/>
      <c r="GA3827" s="2"/>
      <c r="GB3827" s="2"/>
      <c r="GC3827" s="2"/>
      <c r="GD3827" s="2"/>
      <c r="GE3827" s="2"/>
      <c r="GF3827" s="2"/>
      <c r="GG3827" s="2"/>
      <c r="GH3827" s="2"/>
      <c r="GI3827" s="2"/>
      <c r="GJ3827" s="2"/>
      <c r="GK3827" s="2"/>
      <c r="GL3827" s="2"/>
      <c r="GM3827" s="2"/>
      <c r="GN3827" s="2"/>
      <c r="GO3827" s="2"/>
      <c r="GP3827" s="2"/>
      <c r="GQ3827" s="2"/>
      <c r="GR3827" s="2"/>
      <c r="GS3827" s="2"/>
      <c r="GT3827" s="2"/>
      <c r="GU3827" s="2"/>
      <c r="GV3827" s="2"/>
      <c r="GW3827" s="2"/>
      <c r="GX3827" s="2"/>
      <c r="GY3827" s="2"/>
      <c r="GZ3827" s="2"/>
      <c r="HA3827" s="2"/>
      <c r="HB3827" s="2"/>
      <c r="HC3827" s="2"/>
      <c r="HD3827" s="2"/>
      <c r="HE3827" s="2"/>
      <c r="HF3827" s="2"/>
      <c r="HG3827" s="2"/>
      <c r="HH3827" s="2"/>
      <c r="HI3827" s="2"/>
      <c r="HJ3827" s="2"/>
      <c r="HK3827" s="2"/>
      <c r="HL3827" s="2"/>
      <c r="HM3827" s="2"/>
      <c r="HN3827" s="2"/>
      <c r="HO3827" s="2"/>
      <c r="HP3827" s="2"/>
      <c r="HQ3827" s="2"/>
      <c r="HR3827" s="2"/>
      <c r="HS3827" s="2"/>
      <c r="HT3827" s="2"/>
      <c r="HU3827" s="2"/>
      <c r="HV3827" s="2"/>
      <c r="HW3827" s="2"/>
      <c r="HX3827" s="2"/>
      <c r="HY3827" s="2"/>
      <c r="HZ3827" s="2"/>
      <c r="IA3827" s="2"/>
      <c r="IB3827" s="2"/>
      <c r="IC3827" s="2"/>
      <c r="ID3827" s="2"/>
      <c r="IE3827" s="2"/>
      <c r="IF3827" s="2"/>
      <c r="IG3827" s="2"/>
      <c r="IH3827" s="2"/>
      <c r="II3827" s="2"/>
      <c r="IJ3827" s="2"/>
      <c r="IK3827" s="2"/>
      <c r="IL3827" s="2"/>
      <c r="IM3827" s="2"/>
      <c r="IN3827" s="2"/>
      <c r="IO3827" s="2"/>
      <c r="IP3827" s="2"/>
      <c r="IQ3827" s="2"/>
    </row>
    <row r="3829" spans="1:251" ht="19.2">
      <c r="A3829" s="1" t="s">
        <v>0</v>
      </c>
      <c r="AW3829" s="3"/>
      <c r="AX3829" s="4"/>
      <c r="AY3829" s="3"/>
    </row>
    <row r="3831" spans="1:251" ht="18">
      <c r="B3831" s="115" t="s">
        <v>8</v>
      </c>
      <c r="C3831" s="116"/>
      <c r="D3831" s="116"/>
      <c r="E3831" s="116"/>
      <c r="F3831" s="116"/>
      <c r="G3831" s="116"/>
      <c r="H3831" s="116"/>
      <c r="I3831" s="116"/>
      <c r="J3831" s="116"/>
      <c r="K3831" s="116"/>
      <c r="L3831" s="116"/>
      <c r="M3831" s="116"/>
      <c r="N3831" s="116"/>
      <c r="O3831" s="116"/>
      <c r="P3831" s="116"/>
      <c r="Q3831" s="116"/>
      <c r="R3831" s="116"/>
      <c r="S3831" s="116"/>
      <c r="T3831" s="116"/>
      <c r="U3831" s="116"/>
      <c r="V3831" s="116"/>
      <c r="W3831" s="116"/>
      <c r="X3831" s="116"/>
      <c r="Y3831" s="116"/>
      <c r="Z3831" s="116"/>
      <c r="AA3831" s="116"/>
      <c r="AB3831" s="116"/>
      <c r="AC3831" s="116"/>
      <c r="AD3831" s="116"/>
      <c r="AE3831" s="116"/>
      <c r="AF3831" s="116"/>
      <c r="AG3831" s="116"/>
      <c r="AH3831" s="116"/>
      <c r="AI3831" s="116"/>
      <c r="AJ3831" s="116"/>
      <c r="AK3831" s="116"/>
      <c r="AL3831" s="116"/>
      <c r="AM3831" s="116"/>
      <c r="AN3831" s="116"/>
      <c r="AO3831" s="116"/>
      <c r="AP3831" s="116"/>
      <c r="AQ3831" s="116"/>
      <c r="AR3831" s="116"/>
      <c r="AS3831" s="116"/>
      <c r="AT3831" s="116"/>
      <c r="AU3831" s="116"/>
      <c r="AV3831" s="116"/>
      <c r="AW3831" s="116"/>
      <c r="AX3831" s="116"/>
    </row>
    <row r="3832" spans="1:251">
      <c r="Z3832" s="5"/>
      <c r="AD3832" s="5"/>
      <c r="AE3832" s="5"/>
      <c r="AF3832" s="5"/>
      <c r="AG3832" s="5"/>
      <c r="AH3832" s="5"/>
      <c r="AI3832" s="5"/>
      <c r="AO3832" s="5"/>
    </row>
    <row r="3833" spans="1:251" ht="13.8" thickBot="1">
      <c r="Z3833" s="5"/>
      <c r="AD3833" s="5"/>
      <c r="AE3833" s="5"/>
      <c r="AF3833" s="5"/>
      <c r="AG3833" s="5"/>
      <c r="AH3833" s="5"/>
      <c r="AI3833" s="5"/>
      <c r="AO3833" s="5"/>
      <c r="DI3833" s="6"/>
    </row>
    <row r="3834" spans="1:251" ht="24.75" customHeight="1" thickBot="1">
      <c r="B3834" s="117" t="s">
        <v>1</v>
      </c>
      <c r="C3834" s="118"/>
      <c r="D3834" s="118"/>
      <c r="E3834" s="118"/>
      <c r="F3834" s="118"/>
      <c r="G3834" s="118"/>
      <c r="H3834" s="119" t="s">
        <v>433</v>
      </c>
      <c r="I3834" s="120"/>
      <c r="J3834" s="120"/>
      <c r="K3834" s="120"/>
      <c r="L3834" s="120"/>
      <c r="M3834" s="120"/>
      <c r="N3834" s="120"/>
      <c r="O3834" s="120"/>
      <c r="P3834" s="120"/>
      <c r="Q3834" s="120"/>
      <c r="R3834" s="120"/>
      <c r="S3834" s="120"/>
      <c r="T3834" s="120"/>
      <c r="U3834" s="120"/>
      <c r="V3834" s="120"/>
      <c r="W3834" s="120"/>
      <c r="X3834" s="120"/>
      <c r="Y3834" s="120"/>
      <c r="Z3834" s="120"/>
      <c r="AA3834" s="120"/>
      <c r="AB3834" s="120"/>
      <c r="AC3834" s="120"/>
      <c r="AD3834" s="120"/>
      <c r="AE3834" s="120"/>
      <c r="AF3834" s="120"/>
      <c r="AG3834" s="120"/>
      <c r="AH3834" s="120"/>
      <c r="AI3834" s="120"/>
      <c r="AJ3834" s="120"/>
      <c r="AK3834" s="120"/>
      <c r="AL3834" s="120"/>
      <c r="AM3834" s="120"/>
      <c r="AN3834" s="120"/>
      <c r="AO3834" s="120"/>
      <c r="AP3834" s="120"/>
      <c r="AQ3834" s="120"/>
      <c r="AR3834" s="120"/>
      <c r="AS3834" s="120"/>
      <c r="AT3834" s="120"/>
      <c r="AU3834" s="120"/>
      <c r="AV3834" s="120"/>
      <c r="AW3834" s="120"/>
      <c r="AX3834" s="121"/>
      <c r="DI3834" s="6"/>
    </row>
    <row r="3835" spans="1:251" ht="14.4">
      <c r="B3835" s="7"/>
      <c r="C3835" s="7"/>
      <c r="D3835" s="7"/>
      <c r="E3835" s="7"/>
      <c r="F3835" s="7"/>
      <c r="G3835" s="7"/>
      <c r="H3835" s="8"/>
      <c r="I3835" s="8"/>
      <c r="J3835" s="8"/>
      <c r="K3835" s="8"/>
      <c r="L3835" s="9"/>
      <c r="M3835" s="9"/>
      <c r="N3835" s="9"/>
      <c r="O3835" s="9"/>
      <c r="P3835" s="8"/>
      <c r="Q3835" s="8"/>
      <c r="R3835" s="8"/>
      <c r="S3835" s="8"/>
      <c r="T3835" s="8"/>
      <c r="U3835" s="8"/>
      <c r="V3835" s="10"/>
      <c r="W3835" s="10"/>
      <c r="X3835" s="10"/>
      <c r="Y3835" s="10"/>
      <c r="Z3835" s="10"/>
      <c r="AA3835" s="10"/>
      <c r="AB3835" s="10"/>
      <c r="AC3835" s="10"/>
      <c r="AD3835" s="10"/>
      <c r="AE3835" s="10"/>
      <c r="AF3835" s="10"/>
      <c r="AG3835" s="10"/>
      <c r="AH3835" s="10"/>
      <c r="AI3835" s="10"/>
      <c r="AJ3835" s="10"/>
      <c r="AK3835" s="10"/>
      <c r="AL3835" s="10"/>
      <c r="AM3835" s="10"/>
      <c r="AN3835" s="10"/>
      <c r="AO3835" s="10"/>
      <c r="AP3835" s="10"/>
      <c r="AQ3835" s="10"/>
      <c r="AR3835" s="10"/>
      <c r="AS3835" s="10"/>
      <c r="AT3835" s="10"/>
      <c r="AU3835" s="10"/>
      <c r="AV3835" s="10"/>
      <c r="AW3835" s="10"/>
      <c r="AX3835" s="10"/>
      <c r="DI3835" s="6"/>
    </row>
    <row r="3836" spans="1:251" ht="15" thickBot="1">
      <c r="A3836" s="11"/>
      <c r="B3836" s="10" t="s">
        <v>2</v>
      </c>
      <c r="C3836" s="8"/>
      <c r="D3836" s="8"/>
      <c r="E3836" s="8"/>
      <c r="F3836" s="8"/>
      <c r="G3836" s="8"/>
      <c r="H3836" s="8"/>
      <c r="I3836" s="8"/>
      <c r="J3836" s="8"/>
      <c r="K3836" s="8"/>
      <c r="L3836" s="9"/>
      <c r="M3836" s="9"/>
      <c r="N3836" s="9"/>
      <c r="O3836" s="9"/>
      <c r="P3836" s="8"/>
      <c r="Q3836" s="8"/>
      <c r="R3836" s="8"/>
      <c r="S3836" s="8"/>
      <c r="T3836" s="8"/>
      <c r="U3836" s="8"/>
      <c r="V3836" s="10"/>
      <c r="W3836" s="10"/>
      <c r="X3836" s="10"/>
      <c r="Y3836" s="10"/>
      <c r="Z3836" s="10"/>
      <c r="AA3836" s="10"/>
      <c r="AB3836" s="10"/>
      <c r="AC3836" s="10"/>
      <c r="AD3836" s="10"/>
      <c r="AE3836" s="10"/>
      <c r="AF3836" s="10"/>
      <c r="AG3836" s="10"/>
      <c r="AH3836" s="10"/>
      <c r="AI3836" s="10"/>
      <c r="AJ3836" s="10"/>
      <c r="AK3836" s="10"/>
      <c r="AL3836" s="10"/>
      <c r="AM3836" s="10"/>
      <c r="AN3836" s="10"/>
      <c r="AO3836" s="10"/>
      <c r="AP3836" s="10"/>
      <c r="AQ3836" s="10"/>
      <c r="AR3836" s="10"/>
      <c r="AS3836" s="10"/>
      <c r="AT3836" s="10"/>
      <c r="AU3836" s="10"/>
      <c r="AV3836" s="10"/>
      <c r="AW3836" s="10"/>
      <c r="AX3836" s="10"/>
      <c r="DI3836" s="6"/>
    </row>
    <row r="3837" spans="1:251" ht="14.4">
      <c r="A3837" s="8"/>
      <c r="B3837" s="12"/>
      <c r="C3837" s="7"/>
      <c r="D3837" s="7"/>
      <c r="E3837" s="7"/>
      <c r="F3837" s="7"/>
      <c r="G3837" s="7"/>
      <c r="H3837" s="7"/>
      <c r="I3837" s="7"/>
      <c r="J3837" s="7"/>
      <c r="K3837" s="7"/>
      <c r="L3837" s="13"/>
      <c r="M3837" s="13"/>
      <c r="N3837" s="13"/>
      <c r="O3837" s="13"/>
      <c r="P3837" s="7"/>
      <c r="Q3837" s="7"/>
      <c r="R3837" s="7"/>
      <c r="S3837" s="7"/>
      <c r="T3837" s="7"/>
      <c r="U3837" s="7"/>
      <c r="V3837" s="14"/>
      <c r="W3837" s="14"/>
      <c r="X3837" s="14"/>
      <c r="Y3837" s="14"/>
      <c r="Z3837" s="14"/>
      <c r="AA3837" s="14"/>
      <c r="AB3837" s="14"/>
      <c r="AC3837" s="14"/>
      <c r="AD3837" s="14"/>
      <c r="AE3837" s="14"/>
      <c r="AF3837" s="14"/>
      <c r="AG3837" s="14"/>
      <c r="AH3837" s="14"/>
      <c r="AI3837" s="14"/>
      <c r="AJ3837" s="14"/>
      <c r="AK3837" s="14"/>
      <c r="AL3837" s="14"/>
      <c r="AM3837" s="14"/>
      <c r="AN3837" s="14"/>
      <c r="AO3837" s="14"/>
      <c r="AP3837" s="14"/>
      <c r="AQ3837" s="14"/>
      <c r="AR3837" s="14"/>
      <c r="AS3837" s="14"/>
      <c r="AT3837" s="14"/>
      <c r="AU3837" s="14"/>
      <c r="AV3837" s="14"/>
      <c r="AW3837" s="14"/>
      <c r="AX3837" s="15"/>
    </row>
    <row r="3838" spans="1:251" ht="12" customHeight="1">
      <c r="A3838" s="8"/>
      <c r="B3838" s="122" t="s">
        <v>434</v>
      </c>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4"/>
    </row>
    <row r="3839" spans="1:251" ht="12" customHeight="1">
      <c r="A3839" s="8"/>
      <c r="B3839" s="122"/>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4"/>
      <c r="BC3839" s="16"/>
    </row>
    <row r="3840" spans="1:251" ht="12" customHeight="1">
      <c r="A3840" s="8"/>
      <c r="B3840" s="122"/>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4"/>
    </row>
    <row r="3841" spans="1:251" ht="12" customHeight="1">
      <c r="A3841" s="8"/>
      <c r="B3841" s="122"/>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4"/>
    </row>
    <row r="3842" spans="1:251" ht="12" customHeight="1">
      <c r="A3842" s="8"/>
      <c r="B3842" s="122"/>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4"/>
    </row>
    <row r="3843" spans="1:251" ht="15" thickBot="1">
      <c r="A3843" s="17"/>
      <c r="B3843" s="18"/>
      <c r="C3843" s="19"/>
      <c r="D3843" s="19"/>
      <c r="E3843" s="19"/>
      <c r="F3843" s="19"/>
      <c r="G3843" s="19"/>
      <c r="H3843" s="19"/>
      <c r="I3843" s="19"/>
      <c r="J3843" s="19"/>
      <c r="K3843" s="19"/>
      <c r="L3843" s="19"/>
      <c r="M3843" s="19"/>
      <c r="N3843" s="19"/>
      <c r="O3843" s="19"/>
      <c r="P3843" s="19"/>
      <c r="Q3843" s="19"/>
      <c r="R3843" s="19"/>
      <c r="S3843" s="19"/>
      <c r="T3843" s="19"/>
      <c r="U3843" s="19"/>
      <c r="V3843" s="19"/>
      <c r="W3843" s="19"/>
      <c r="X3843" s="19"/>
      <c r="Y3843" s="19"/>
      <c r="Z3843" s="19"/>
      <c r="AA3843" s="19"/>
      <c r="AB3843" s="19"/>
      <c r="AC3843" s="19"/>
      <c r="AD3843" s="19"/>
      <c r="AE3843" s="19"/>
      <c r="AF3843" s="19"/>
      <c r="AG3843" s="19"/>
      <c r="AH3843" s="19"/>
      <c r="AI3843" s="19"/>
      <c r="AJ3843" s="19"/>
      <c r="AK3843" s="19"/>
      <c r="AL3843" s="19"/>
      <c r="AM3843" s="19"/>
      <c r="AN3843" s="19"/>
      <c r="AO3843" s="19"/>
      <c r="AP3843" s="19"/>
      <c r="AQ3843" s="19"/>
      <c r="AR3843" s="19"/>
      <c r="AS3843" s="19"/>
      <c r="AT3843" s="19"/>
      <c r="AU3843" s="19"/>
      <c r="AV3843" s="19"/>
      <c r="AW3843" s="19"/>
      <c r="AX3843" s="20"/>
    </row>
    <row r="3844" spans="1:251">
      <c r="B3844" s="21"/>
    </row>
    <row r="3845" spans="1:251" ht="15" thickBot="1">
      <c r="A3845" s="11"/>
      <c r="B3845" s="10" t="s">
        <v>3</v>
      </c>
      <c r="C3845" s="8"/>
      <c r="D3845" s="8"/>
      <c r="E3845" s="8"/>
      <c r="F3845" s="8"/>
      <c r="G3845" s="8"/>
      <c r="H3845" s="8"/>
      <c r="I3845" s="8"/>
      <c r="J3845" s="8"/>
      <c r="K3845" s="8"/>
      <c r="L3845" s="9"/>
      <c r="M3845" s="9"/>
      <c r="N3845" s="9"/>
      <c r="O3845" s="9"/>
      <c r="P3845" s="8"/>
      <c r="Q3845" s="8"/>
      <c r="R3845" s="8"/>
      <c r="S3845" s="8"/>
      <c r="T3845" s="8"/>
      <c r="U3845" s="8"/>
      <c r="V3845" s="10"/>
      <c r="W3845" s="10"/>
      <c r="X3845" s="10"/>
      <c r="Y3845" s="10"/>
      <c r="Z3845" s="10"/>
      <c r="AA3845" s="10"/>
      <c r="AB3845" s="10"/>
      <c r="AC3845" s="10"/>
      <c r="AD3845" s="10"/>
      <c r="AE3845" s="10"/>
      <c r="AF3845" s="10"/>
      <c r="AG3845" s="10"/>
      <c r="AH3845" s="10"/>
      <c r="AI3845" s="10"/>
      <c r="AJ3845" s="10"/>
      <c r="AK3845" s="10"/>
      <c r="AL3845" s="10"/>
      <c r="AM3845" s="10"/>
      <c r="AN3845" s="10"/>
      <c r="AO3845" s="10"/>
      <c r="AP3845" s="10"/>
      <c r="AQ3845" s="10"/>
      <c r="AR3845" s="10"/>
      <c r="AS3845" s="10"/>
      <c r="AT3845" s="10"/>
      <c r="AU3845" s="10"/>
      <c r="AV3845" s="10"/>
      <c r="AW3845" s="10"/>
      <c r="AX3845" s="10"/>
      <c r="DI3845" s="6"/>
    </row>
    <row r="3846" spans="1:251" ht="14.4">
      <c r="A3846" s="8"/>
      <c r="B3846" s="12"/>
      <c r="C3846" s="7"/>
      <c r="D3846" s="7"/>
      <c r="E3846" s="7"/>
      <c r="F3846" s="7"/>
      <c r="G3846" s="7"/>
      <c r="H3846" s="7"/>
      <c r="I3846" s="7"/>
      <c r="J3846" s="7"/>
      <c r="K3846" s="7"/>
      <c r="L3846" s="13"/>
      <c r="M3846" s="13"/>
      <c r="N3846" s="13"/>
      <c r="O3846" s="13"/>
      <c r="P3846" s="7"/>
      <c r="Q3846" s="7"/>
      <c r="R3846" s="7"/>
      <c r="S3846" s="7"/>
      <c r="T3846" s="7"/>
      <c r="U3846" s="7"/>
      <c r="V3846" s="14"/>
      <c r="W3846" s="14"/>
      <c r="X3846" s="14"/>
      <c r="Y3846" s="14"/>
      <c r="Z3846" s="14"/>
      <c r="AA3846" s="14"/>
      <c r="AB3846" s="14"/>
      <c r="AC3846" s="14"/>
      <c r="AD3846" s="14"/>
      <c r="AE3846" s="14"/>
      <c r="AF3846" s="14"/>
      <c r="AG3846" s="14"/>
      <c r="AH3846" s="14"/>
      <c r="AI3846" s="14"/>
      <c r="AJ3846" s="14"/>
      <c r="AK3846" s="14"/>
      <c r="AL3846" s="14"/>
      <c r="AM3846" s="14"/>
      <c r="AN3846" s="14"/>
      <c r="AO3846" s="14"/>
      <c r="AP3846" s="14"/>
      <c r="AQ3846" s="14"/>
      <c r="AR3846" s="14"/>
      <c r="AS3846" s="14"/>
      <c r="AT3846" s="14"/>
      <c r="AU3846" s="14"/>
      <c r="AV3846" s="14"/>
      <c r="AW3846" s="14"/>
      <c r="AX3846" s="15"/>
    </row>
    <row r="3847" spans="1:251" ht="12" customHeight="1">
      <c r="A3847" s="8"/>
      <c r="B3847" s="122" t="s">
        <v>860</v>
      </c>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4"/>
    </row>
    <row r="3848" spans="1:251" ht="12" customHeight="1">
      <c r="A3848" s="8"/>
      <c r="B3848" s="122"/>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4"/>
      <c r="BC3848" s="16"/>
    </row>
    <row r="3849" spans="1:251" ht="12" customHeight="1">
      <c r="A3849" s="8"/>
      <c r="B3849" s="122"/>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4"/>
    </row>
    <row r="3850" spans="1:251" ht="12" customHeight="1">
      <c r="A3850" s="8"/>
      <c r="B3850" s="122"/>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4"/>
    </row>
    <row r="3851" spans="1:251" ht="12" customHeight="1">
      <c r="A3851" s="8"/>
      <c r="B3851" s="122"/>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4"/>
    </row>
    <row r="3852" spans="1:251" ht="15" thickBot="1">
      <c r="A3852" s="17"/>
      <c r="B3852" s="18"/>
      <c r="C3852" s="19"/>
      <c r="D3852" s="19"/>
      <c r="E3852" s="19"/>
      <c r="F3852" s="19"/>
      <c r="G3852" s="19"/>
      <c r="H3852" s="19"/>
      <c r="I3852" s="19"/>
      <c r="J3852" s="19"/>
      <c r="K3852" s="19"/>
      <c r="L3852" s="19"/>
      <c r="M3852" s="19"/>
      <c r="N3852" s="19"/>
      <c r="O3852" s="19"/>
      <c r="P3852" s="19"/>
      <c r="Q3852" s="19"/>
      <c r="R3852" s="19"/>
      <c r="S3852" s="19"/>
      <c r="T3852" s="19"/>
      <c r="U3852" s="19"/>
      <c r="V3852" s="19"/>
      <c r="W3852" s="19"/>
      <c r="X3852" s="19"/>
      <c r="Y3852" s="19"/>
      <c r="Z3852" s="19"/>
      <c r="AA3852" s="19"/>
      <c r="AB3852" s="19"/>
      <c r="AC3852" s="19"/>
      <c r="AD3852" s="19"/>
      <c r="AE3852" s="19"/>
      <c r="AF3852" s="19"/>
      <c r="AG3852" s="19"/>
      <c r="AH3852" s="19"/>
      <c r="AI3852" s="19"/>
      <c r="AJ3852" s="19"/>
      <c r="AK3852" s="19"/>
      <c r="AL3852" s="19"/>
      <c r="AM3852" s="19"/>
      <c r="AN3852" s="19"/>
      <c r="AO3852" s="19"/>
      <c r="AP3852" s="19"/>
      <c r="AQ3852" s="19"/>
      <c r="AR3852" s="19"/>
      <c r="AS3852" s="19"/>
      <c r="AT3852" s="19"/>
      <c r="AU3852" s="19"/>
      <c r="AV3852" s="19"/>
      <c r="AW3852" s="19"/>
      <c r="AX3852" s="20"/>
    </row>
    <row r="3853" spans="1:251">
      <c r="B3853" s="21"/>
    </row>
    <row r="3854" spans="1:251" ht="14.4">
      <c r="B3854" s="10" t="s">
        <v>4</v>
      </c>
      <c r="C3854" s="8"/>
      <c r="D3854" s="8"/>
      <c r="E3854" s="8"/>
      <c r="F3854" s="8"/>
      <c r="G3854" s="8"/>
      <c r="H3854" s="8"/>
      <c r="I3854" s="8"/>
      <c r="J3854" s="8"/>
      <c r="K3854" s="8"/>
      <c r="L3854" s="9"/>
      <c r="M3854" s="9"/>
      <c r="N3854" s="9"/>
      <c r="O3854" s="9"/>
      <c r="P3854" s="8"/>
      <c r="Q3854" s="8"/>
      <c r="R3854" s="8"/>
      <c r="S3854" s="8"/>
      <c r="T3854" s="8"/>
      <c r="U3854" s="8"/>
      <c r="V3854" s="10"/>
      <c r="W3854" s="10"/>
      <c r="X3854" s="10"/>
      <c r="Y3854" s="10"/>
      <c r="Z3854" s="10"/>
      <c r="AA3854" s="10"/>
      <c r="AB3854" s="10"/>
      <c r="AC3854" s="10"/>
      <c r="AD3854" s="10"/>
      <c r="AE3854" s="10"/>
      <c r="AF3854" s="10"/>
      <c r="AG3854" s="10"/>
      <c r="AH3854" s="10"/>
      <c r="AI3854" s="10"/>
      <c r="AJ3854" s="10"/>
      <c r="AK3854" s="10"/>
      <c r="AL3854" s="10"/>
      <c r="AM3854" s="10"/>
      <c r="AN3854" s="10"/>
      <c r="AO3854" s="10"/>
      <c r="AP3854" s="10"/>
      <c r="AQ3854" s="10"/>
      <c r="AR3854" s="10"/>
      <c r="AS3854" s="10"/>
      <c r="AT3854" s="10"/>
      <c r="AU3854" s="10"/>
      <c r="AV3854" s="10"/>
      <c r="AW3854" s="10"/>
      <c r="AX3854" s="10"/>
    </row>
    <row r="3855" spans="1:251" ht="15" thickBot="1">
      <c r="B3855" s="8"/>
      <c r="C3855" s="8"/>
      <c r="D3855" s="8"/>
      <c r="E3855" s="8"/>
      <c r="F3855" s="8"/>
      <c r="G3855" s="8"/>
      <c r="H3855" s="8"/>
      <c r="I3855" s="8"/>
      <c r="J3855" s="8"/>
      <c r="K3855" s="8"/>
      <c r="L3855" s="9"/>
      <c r="M3855" s="9"/>
      <c r="N3855" s="9"/>
      <c r="O3855" s="9"/>
      <c r="P3855" s="8"/>
      <c r="Q3855" s="8"/>
      <c r="R3855" s="8"/>
      <c r="S3855" s="8"/>
      <c r="T3855" s="8"/>
      <c r="U3855" s="8"/>
      <c r="V3855" s="10"/>
      <c r="W3855" s="10"/>
      <c r="X3855" s="10"/>
      <c r="Y3855" s="10"/>
      <c r="Z3855" s="10"/>
      <c r="AA3855" s="10"/>
      <c r="AB3855" s="10"/>
      <c r="AC3855" s="10"/>
      <c r="AD3855" s="10"/>
      <c r="AE3855" s="10"/>
      <c r="AF3855" s="10"/>
      <c r="AG3855" s="10"/>
      <c r="AH3855" s="10"/>
      <c r="AI3855" s="10"/>
      <c r="AJ3855" s="10"/>
      <c r="AK3855" s="10"/>
      <c r="AL3855" s="10"/>
      <c r="AM3855" s="10"/>
      <c r="AN3855" s="10"/>
      <c r="AO3855" s="10"/>
      <c r="AP3855" s="10"/>
      <c r="AQ3855" s="10"/>
      <c r="AR3855" s="10"/>
      <c r="AS3855" s="10"/>
      <c r="AT3855" s="10"/>
      <c r="AU3855" s="10"/>
      <c r="AV3855" s="10"/>
      <c r="AW3855" s="10"/>
      <c r="AX3855" s="22" t="s">
        <v>5</v>
      </c>
    </row>
    <row r="3856" spans="1:251" s="16" customFormat="1" ht="13.5" customHeight="1">
      <c r="A3856" s="8"/>
      <c r="B3856" s="125" t="s">
        <v>6</v>
      </c>
      <c r="C3856" s="126"/>
      <c r="D3856" s="126"/>
      <c r="E3856" s="126"/>
      <c r="F3856" s="126"/>
      <c r="G3856" s="126"/>
      <c r="H3856" s="126"/>
      <c r="I3856" s="126"/>
      <c r="J3856" s="126"/>
      <c r="K3856" s="126"/>
      <c r="L3856" s="126"/>
      <c r="M3856" s="126"/>
      <c r="N3856" s="126"/>
      <c r="O3856" s="126"/>
      <c r="P3856" s="126"/>
      <c r="Q3856" s="126"/>
      <c r="R3856" s="126"/>
      <c r="S3856" s="126"/>
      <c r="T3856" s="126"/>
      <c r="U3856" s="126"/>
      <c r="V3856" s="126"/>
      <c r="W3856" s="126"/>
      <c r="X3856" s="126"/>
      <c r="Y3856" s="126"/>
      <c r="Z3856" s="127"/>
      <c r="AA3856" s="131" t="s">
        <v>9</v>
      </c>
      <c r="AB3856" s="126"/>
      <c r="AC3856" s="126"/>
      <c r="AD3856" s="126"/>
      <c r="AE3856" s="126"/>
      <c r="AF3856" s="126"/>
      <c r="AG3856" s="126"/>
      <c r="AH3856" s="126"/>
      <c r="AI3856" s="127"/>
      <c r="AJ3856" s="131" t="s">
        <v>10</v>
      </c>
      <c r="AK3856" s="126"/>
      <c r="AL3856" s="126"/>
      <c r="AM3856" s="126"/>
      <c r="AN3856" s="126"/>
      <c r="AO3856" s="126"/>
      <c r="AP3856" s="126"/>
      <c r="AQ3856" s="126"/>
      <c r="AR3856" s="127"/>
      <c r="AS3856" s="131" t="s">
        <v>7</v>
      </c>
      <c r="AT3856" s="126"/>
      <c r="AU3856" s="126"/>
      <c r="AV3856" s="126"/>
      <c r="AW3856" s="126"/>
      <c r="AX3856" s="133"/>
      <c r="AY3856" s="2"/>
      <c r="AZ3856" s="2"/>
      <c r="BA3856" s="2"/>
      <c r="BB3856" s="2"/>
      <c r="BC3856" s="2"/>
      <c r="BD3856" s="2"/>
      <c r="BE3856" s="2"/>
      <c r="BF3856" s="2"/>
      <c r="BG3856" s="2"/>
      <c r="BH3856" s="2"/>
      <c r="BI3856" s="2"/>
      <c r="BJ3856" s="2"/>
      <c r="BK3856" s="2"/>
      <c r="BL3856" s="2"/>
      <c r="BM3856" s="2"/>
      <c r="BN3856" s="2"/>
      <c r="BO3856" s="2"/>
      <c r="BP3856" s="2"/>
      <c r="BQ3856" s="2"/>
      <c r="BR3856" s="2"/>
      <c r="BS3856" s="2"/>
      <c r="BT3856" s="2"/>
      <c r="BU3856" s="2"/>
      <c r="BV3856" s="2"/>
      <c r="BW3856" s="2"/>
      <c r="BX3856" s="2"/>
      <c r="BY3856" s="2"/>
      <c r="BZ3856" s="2"/>
      <c r="CA3856" s="2"/>
      <c r="CB3856" s="2"/>
      <c r="CC3856" s="2"/>
      <c r="CD3856" s="2"/>
      <c r="CE3856" s="2"/>
      <c r="CF3856" s="2"/>
      <c r="CG3856" s="2"/>
      <c r="CH3856" s="2"/>
      <c r="CI3856" s="2"/>
      <c r="CJ3856" s="2"/>
      <c r="CK3856" s="2"/>
      <c r="CL3856" s="2"/>
      <c r="CM3856" s="2"/>
      <c r="CN3856" s="2"/>
      <c r="CO3856" s="2"/>
      <c r="CP3856" s="2"/>
      <c r="CQ3856" s="2"/>
      <c r="CR3856" s="2"/>
      <c r="CS3856" s="2"/>
      <c r="CT3856" s="2"/>
      <c r="CU3856" s="2"/>
      <c r="CV3856" s="2"/>
      <c r="CW3856" s="2"/>
      <c r="CX3856" s="2"/>
      <c r="CY3856" s="2"/>
      <c r="CZ3856" s="2"/>
      <c r="DA3856" s="2"/>
      <c r="DB3856" s="2"/>
      <c r="DC3856" s="2"/>
      <c r="DD3856" s="2"/>
      <c r="DE3856" s="2"/>
      <c r="DF3856" s="2"/>
      <c r="DG3856" s="2"/>
      <c r="DH3856" s="2"/>
      <c r="DI3856" s="2"/>
      <c r="DJ3856" s="2"/>
      <c r="DK3856" s="2"/>
      <c r="DL3856" s="2"/>
      <c r="DM3856" s="2"/>
      <c r="DN3856" s="2"/>
      <c r="DO3856" s="2"/>
      <c r="DP3856" s="2"/>
      <c r="DQ3856" s="2"/>
      <c r="DR3856" s="2"/>
      <c r="DS3856" s="2"/>
      <c r="DT3856" s="2"/>
      <c r="DU3856" s="2"/>
      <c r="DV3856" s="2"/>
      <c r="DW3856" s="2"/>
      <c r="DX3856" s="2"/>
      <c r="DY3856" s="2"/>
      <c r="DZ3856" s="2"/>
      <c r="EA3856" s="2"/>
      <c r="EB3856" s="2"/>
      <c r="EC3856" s="2"/>
      <c r="ED3856" s="2"/>
      <c r="EE3856" s="2"/>
      <c r="EF3856" s="2"/>
      <c r="EG3856" s="2"/>
      <c r="EH3856" s="2"/>
      <c r="EI3856" s="2"/>
      <c r="EJ3856" s="2"/>
      <c r="EK3856" s="2"/>
      <c r="EL3856" s="2"/>
      <c r="EM3856" s="2"/>
      <c r="EN3856" s="2"/>
      <c r="EO3856" s="2"/>
      <c r="EP3856" s="2"/>
      <c r="EQ3856" s="2"/>
      <c r="ER3856" s="2"/>
      <c r="ES3856" s="2"/>
      <c r="ET3856" s="2"/>
      <c r="EU3856" s="2"/>
      <c r="EV3856" s="2"/>
      <c r="EW3856" s="2"/>
      <c r="EX3856" s="2"/>
      <c r="EY3856" s="2"/>
      <c r="EZ3856" s="2"/>
      <c r="FA3856" s="2"/>
      <c r="FB3856" s="2"/>
      <c r="FC3856" s="2"/>
      <c r="FD3856" s="2"/>
      <c r="FE3856" s="2"/>
      <c r="FF3856" s="2"/>
      <c r="FG3856" s="2"/>
      <c r="FH3856" s="2"/>
      <c r="FI3856" s="2"/>
      <c r="FJ3856" s="2"/>
      <c r="FK3856" s="2"/>
      <c r="FL3856" s="2"/>
      <c r="FM3856" s="2"/>
      <c r="FN3856" s="2"/>
      <c r="FO3856" s="2"/>
      <c r="FP3856" s="2"/>
      <c r="FQ3856" s="2"/>
      <c r="FR3856" s="2"/>
      <c r="FS3856" s="2"/>
      <c r="FT3856" s="2"/>
      <c r="FU3856" s="2"/>
      <c r="FV3856" s="2"/>
      <c r="FW3856" s="2"/>
      <c r="FX3856" s="2"/>
      <c r="FY3856" s="2"/>
      <c r="FZ3856" s="2"/>
      <c r="GA3856" s="2"/>
      <c r="GB3856" s="2"/>
      <c r="GC3856" s="2"/>
      <c r="GD3856" s="2"/>
      <c r="GE3856" s="2"/>
      <c r="GF3856" s="2"/>
      <c r="GG3856" s="2"/>
      <c r="GH3856" s="2"/>
      <c r="GI3856" s="2"/>
      <c r="GJ3856" s="2"/>
      <c r="GK3856" s="2"/>
      <c r="GL3856" s="2"/>
      <c r="GM3856" s="2"/>
      <c r="GN3856" s="2"/>
      <c r="GO3856" s="2"/>
      <c r="GP3856" s="2"/>
      <c r="GQ3856" s="2"/>
      <c r="GR3856" s="2"/>
      <c r="GS3856" s="2"/>
      <c r="GT3856" s="2"/>
      <c r="GU3856" s="2"/>
      <c r="GV3856" s="2"/>
      <c r="GW3856" s="2"/>
      <c r="GX3856" s="2"/>
      <c r="GY3856" s="2"/>
      <c r="GZ3856" s="2"/>
      <c r="HA3856" s="2"/>
      <c r="HB3856" s="2"/>
      <c r="HC3856" s="2"/>
      <c r="HD3856" s="2"/>
      <c r="HE3856" s="2"/>
      <c r="HF3856" s="2"/>
      <c r="HG3856" s="2"/>
      <c r="HH3856" s="2"/>
      <c r="HI3856" s="2"/>
      <c r="HJ3856" s="2"/>
      <c r="HK3856" s="2"/>
      <c r="HL3856" s="2"/>
      <c r="HM3856" s="2"/>
      <c r="HN3856" s="2"/>
      <c r="HO3856" s="2"/>
      <c r="HP3856" s="2"/>
      <c r="HQ3856" s="2"/>
      <c r="HR3856" s="2"/>
      <c r="HS3856" s="2"/>
      <c r="HT3856" s="2"/>
      <c r="HU3856" s="2"/>
      <c r="HV3856" s="2"/>
      <c r="HW3856" s="2"/>
      <c r="HX3856" s="2"/>
      <c r="HY3856" s="2"/>
      <c r="HZ3856" s="2"/>
      <c r="IA3856" s="2"/>
      <c r="IB3856" s="2"/>
      <c r="IC3856" s="2"/>
      <c r="ID3856" s="2"/>
      <c r="IE3856" s="2"/>
      <c r="IF3856" s="2"/>
      <c r="IG3856" s="2"/>
      <c r="IH3856" s="2"/>
      <c r="II3856" s="2"/>
      <c r="IJ3856" s="2"/>
      <c r="IK3856" s="2"/>
      <c r="IL3856" s="2"/>
      <c r="IM3856" s="2"/>
      <c r="IN3856" s="2"/>
      <c r="IO3856" s="2"/>
      <c r="IP3856" s="2"/>
      <c r="IQ3856" s="2"/>
    </row>
    <row r="3857" spans="1:251" s="16" customFormat="1">
      <c r="A3857" s="8"/>
      <c r="B3857" s="128"/>
      <c r="C3857" s="129"/>
      <c r="D3857" s="129"/>
      <c r="E3857" s="129"/>
      <c r="F3857" s="129"/>
      <c r="G3857" s="129"/>
      <c r="H3857" s="129"/>
      <c r="I3857" s="129"/>
      <c r="J3857" s="129"/>
      <c r="K3857" s="129"/>
      <c r="L3857" s="129"/>
      <c r="M3857" s="129"/>
      <c r="N3857" s="129"/>
      <c r="O3857" s="129"/>
      <c r="P3857" s="129"/>
      <c r="Q3857" s="129"/>
      <c r="R3857" s="129"/>
      <c r="S3857" s="129"/>
      <c r="T3857" s="129"/>
      <c r="U3857" s="129"/>
      <c r="V3857" s="129"/>
      <c r="W3857" s="129"/>
      <c r="X3857" s="129"/>
      <c r="Y3857" s="129"/>
      <c r="Z3857" s="130"/>
      <c r="AA3857" s="132"/>
      <c r="AB3857" s="129"/>
      <c r="AC3857" s="129"/>
      <c r="AD3857" s="129"/>
      <c r="AE3857" s="129"/>
      <c r="AF3857" s="129"/>
      <c r="AG3857" s="129"/>
      <c r="AH3857" s="129"/>
      <c r="AI3857" s="130"/>
      <c r="AJ3857" s="132"/>
      <c r="AK3857" s="129"/>
      <c r="AL3857" s="129"/>
      <c r="AM3857" s="129"/>
      <c r="AN3857" s="129"/>
      <c r="AO3857" s="129"/>
      <c r="AP3857" s="129"/>
      <c r="AQ3857" s="129"/>
      <c r="AR3857" s="130"/>
      <c r="AS3857" s="132"/>
      <c r="AT3857" s="129"/>
      <c r="AU3857" s="129"/>
      <c r="AV3857" s="129"/>
      <c r="AW3857" s="129"/>
      <c r="AX3857" s="134"/>
      <c r="AY3857" s="2"/>
      <c r="AZ3857" s="2"/>
      <c r="BA3857" s="2"/>
      <c r="BB3857" s="23"/>
      <c r="BC3857" s="24"/>
      <c r="BE3857" s="2"/>
      <c r="BF3857" s="2"/>
      <c r="BG3857" s="2"/>
      <c r="BH3857" s="2"/>
      <c r="BI3857" s="2"/>
      <c r="BJ3857" s="2"/>
      <c r="BK3857" s="2"/>
      <c r="BL3857" s="2"/>
      <c r="BM3857" s="2"/>
      <c r="BN3857" s="2"/>
      <c r="BO3857" s="2"/>
      <c r="BP3857" s="2"/>
      <c r="BQ3857" s="2"/>
      <c r="BR3857" s="2"/>
      <c r="BS3857" s="2"/>
      <c r="BT3857" s="2"/>
      <c r="BU3857" s="2"/>
      <c r="BV3857" s="2"/>
      <c r="BW3857" s="2"/>
      <c r="BX3857" s="2"/>
      <c r="BY3857" s="2"/>
      <c r="BZ3857" s="2"/>
      <c r="CA3857" s="2"/>
      <c r="CB3857" s="2"/>
      <c r="CC3857" s="2"/>
      <c r="CD3857" s="2"/>
      <c r="CE3857" s="2"/>
      <c r="CF3857" s="2"/>
      <c r="CG3857" s="2"/>
      <c r="CH3857" s="2"/>
      <c r="CI3857" s="2"/>
      <c r="CJ3857" s="2"/>
      <c r="CK3857" s="2"/>
      <c r="CL3857" s="2"/>
      <c r="CM3857" s="2"/>
      <c r="CN3857" s="2"/>
      <c r="CO3857" s="2"/>
      <c r="CP3857" s="2"/>
      <c r="CQ3857" s="2"/>
      <c r="CR3857" s="2"/>
      <c r="CS3857" s="2"/>
      <c r="CT3857" s="2"/>
      <c r="CU3857" s="2"/>
      <c r="CV3857" s="2"/>
      <c r="CW3857" s="2"/>
      <c r="CX3857" s="2"/>
      <c r="CY3857" s="2"/>
      <c r="CZ3857" s="2"/>
      <c r="DA3857" s="2"/>
      <c r="DB3857" s="2"/>
      <c r="DC3857" s="2"/>
      <c r="DD3857" s="2"/>
      <c r="DE3857" s="2"/>
      <c r="DF3857" s="2"/>
      <c r="DG3857" s="2"/>
      <c r="DH3857" s="2"/>
      <c r="DI3857" s="2"/>
      <c r="DJ3857" s="2"/>
      <c r="DK3857" s="2"/>
      <c r="DL3857" s="2"/>
      <c r="DM3857" s="2"/>
      <c r="DN3857" s="2"/>
      <c r="DO3857" s="2"/>
      <c r="DP3857" s="2"/>
      <c r="DQ3857" s="2"/>
      <c r="DR3857" s="2"/>
      <c r="DS3857" s="2"/>
      <c r="DT3857" s="2"/>
      <c r="DU3857" s="2"/>
      <c r="DV3857" s="2"/>
      <c r="DW3857" s="2"/>
      <c r="DX3857" s="2"/>
      <c r="DY3857" s="2"/>
      <c r="DZ3857" s="2"/>
      <c r="EA3857" s="2"/>
      <c r="EB3857" s="2"/>
      <c r="EC3857" s="2"/>
      <c r="ED3857" s="2"/>
      <c r="EE3857" s="2"/>
      <c r="EF3857" s="2"/>
      <c r="EG3857" s="2"/>
      <c r="EH3857" s="2"/>
      <c r="EI3857" s="2"/>
      <c r="EJ3857" s="2"/>
      <c r="EK3857" s="2"/>
      <c r="EL3857" s="2"/>
      <c r="EM3857" s="2"/>
      <c r="EN3857" s="2"/>
      <c r="EO3857" s="2"/>
      <c r="EP3857" s="2"/>
      <c r="EQ3857" s="2"/>
      <c r="ER3857" s="2"/>
      <c r="ES3857" s="2"/>
      <c r="ET3857" s="2"/>
      <c r="EU3857" s="2"/>
      <c r="EV3857" s="2"/>
      <c r="EW3857" s="2"/>
      <c r="EX3857" s="2"/>
      <c r="EY3857" s="2"/>
      <c r="EZ3857" s="2"/>
      <c r="FA3857" s="2"/>
      <c r="FB3857" s="2"/>
      <c r="FC3857" s="2"/>
      <c r="FD3857" s="2"/>
      <c r="FE3857" s="2"/>
      <c r="FF3857" s="2"/>
      <c r="FG3857" s="2"/>
      <c r="FH3857" s="2"/>
      <c r="FI3857" s="2"/>
      <c r="FJ3857" s="2"/>
      <c r="FK3857" s="2"/>
      <c r="FL3857" s="2"/>
      <c r="FM3857" s="2"/>
      <c r="FN3857" s="2"/>
      <c r="FO3857" s="2"/>
      <c r="FP3857" s="2"/>
      <c r="FQ3857" s="2"/>
      <c r="FR3857" s="2"/>
      <c r="FS3857" s="2"/>
      <c r="FT3857" s="2"/>
      <c r="FU3857" s="2"/>
      <c r="FV3857" s="2"/>
      <c r="FW3857" s="2"/>
      <c r="FX3857" s="2"/>
      <c r="FY3857" s="2"/>
      <c r="FZ3857" s="2"/>
      <c r="GA3857" s="2"/>
      <c r="GB3857" s="2"/>
      <c r="GC3857" s="2"/>
      <c r="GD3857" s="2"/>
      <c r="GE3857" s="2"/>
      <c r="GF3857" s="2"/>
      <c r="GG3857" s="2"/>
      <c r="GH3857" s="2"/>
      <c r="GI3857" s="2"/>
      <c r="GJ3857" s="2"/>
      <c r="GK3857" s="2"/>
      <c r="GL3857" s="2"/>
      <c r="GM3857" s="2"/>
      <c r="GN3857" s="2"/>
      <c r="GO3857" s="2"/>
      <c r="GP3857" s="2"/>
      <c r="GQ3857" s="2"/>
      <c r="GR3857" s="2"/>
      <c r="GS3857" s="2"/>
      <c r="GT3857" s="2"/>
      <c r="GU3857" s="2"/>
      <c r="GV3857" s="2"/>
      <c r="GW3857" s="2"/>
      <c r="GX3857" s="2"/>
      <c r="GY3857" s="2"/>
      <c r="GZ3857" s="2"/>
      <c r="HA3857" s="2"/>
      <c r="HB3857" s="2"/>
      <c r="HC3857" s="2"/>
      <c r="HD3857" s="2"/>
      <c r="HE3857" s="2"/>
      <c r="HF3857" s="2"/>
      <c r="HG3857" s="2"/>
      <c r="HH3857" s="2"/>
      <c r="HI3857" s="2"/>
      <c r="HJ3857" s="2"/>
      <c r="HK3857" s="2"/>
      <c r="HL3857" s="2"/>
      <c r="HM3857" s="2"/>
      <c r="HN3857" s="2"/>
      <c r="HO3857" s="2"/>
      <c r="HP3857" s="2"/>
      <c r="HQ3857" s="2"/>
      <c r="HR3857" s="2"/>
      <c r="HS3857" s="2"/>
      <c r="HT3857" s="2"/>
      <c r="HU3857" s="2"/>
      <c r="HV3857" s="2"/>
      <c r="HW3857" s="2"/>
      <c r="HX3857" s="2"/>
      <c r="HY3857" s="2"/>
      <c r="HZ3857" s="2"/>
      <c r="IA3857" s="2"/>
      <c r="IB3857" s="2"/>
      <c r="IC3857" s="2"/>
      <c r="ID3857" s="2"/>
      <c r="IE3857" s="2"/>
      <c r="IF3857" s="2"/>
      <c r="IG3857" s="2"/>
      <c r="IH3857" s="2"/>
      <c r="II3857" s="2"/>
      <c r="IJ3857" s="2"/>
      <c r="IK3857" s="2"/>
      <c r="IL3857" s="2"/>
      <c r="IM3857" s="2"/>
      <c r="IN3857" s="2"/>
      <c r="IO3857" s="2"/>
      <c r="IP3857" s="2"/>
      <c r="IQ3857" s="2"/>
    </row>
    <row r="3858" spans="1:251" s="16" customFormat="1" ht="18.75" customHeight="1">
      <c r="A3858" s="8"/>
      <c r="B3858" s="25"/>
      <c r="C3858" s="135" t="s">
        <v>435</v>
      </c>
      <c r="D3858" s="136"/>
      <c r="E3858" s="136"/>
      <c r="F3858" s="136"/>
      <c r="G3858" s="136"/>
      <c r="H3858" s="136"/>
      <c r="I3858" s="136"/>
      <c r="J3858" s="136"/>
      <c r="K3858" s="136"/>
      <c r="L3858" s="136"/>
      <c r="M3858" s="136"/>
      <c r="N3858" s="136"/>
      <c r="O3858" s="136"/>
      <c r="P3858" s="136"/>
      <c r="Q3858" s="136"/>
      <c r="R3858" s="136"/>
      <c r="S3858" s="136"/>
      <c r="T3858" s="136"/>
      <c r="U3858" s="136"/>
      <c r="V3858" s="136"/>
      <c r="W3858" s="136"/>
      <c r="X3858" s="136"/>
      <c r="Y3858" s="136"/>
      <c r="Z3858" s="137"/>
      <c r="AA3858" s="138">
        <v>0</v>
      </c>
      <c r="AB3858" s="139"/>
      <c r="AC3858" s="139"/>
      <c r="AD3858" s="139"/>
      <c r="AE3858" s="139"/>
      <c r="AF3858" s="139"/>
      <c r="AG3858" s="139"/>
      <c r="AH3858" s="139"/>
      <c r="AI3858" s="140"/>
      <c r="AJ3858" s="138">
        <v>29876</v>
      </c>
      <c r="AK3858" s="139"/>
      <c r="AL3858" s="139"/>
      <c r="AM3858" s="139"/>
      <c r="AN3858" s="139"/>
      <c r="AO3858" s="139"/>
      <c r="AP3858" s="139"/>
      <c r="AQ3858" s="139"/>
      <c r="AR3858" s="140"/>
      <c r="AS3858" s="141"/>
      <c r="AT3858" s="142"/>
      <c r="AU3858" s="142"/>
      <c r="AV3858" s="142"/>
      <c r="AW3858" s="142"/>
      <c r="AX3858" s="143"/>
      <c r="AY3858" s="2"/>
      <c r="AZ3858" s="2"/>
      <c r="BA3858" s="2"/>
      <c r="BB3858" s="2"/>
      <c r="BC3858" s="2"/>
      <c r="BD3858" s="2"/>
      <c r="BE3858" s="2"/>
      <c r="BF3858" s="2"/>
      <c r="BG3858" s="2"/>
      <c r="BH3858" s="2"/>
      <c r="BI3858" s="2"/>
      <c r="BJ3858" s="2"/>
      <c r="BK3858" s="2"/>
      <c r="BL3858" s="2"/>
      <c r="BM3858" s="2"/>
      <c r="BN3858" s="2"/>
      <c r="BO3858" s="2"/>
      <c r="BP3858" s="2"/>
      <c r="BQ3858" s="2"/>
      <c r="BR3858" s="2"/>
      <c r="BS3858" s="2"/>
      <c r="BT3858" s="2"/>
      <c r="BU3858" s="2"/>
      <c r="BV3858" s="2"/>
      <c r="BW3858" s="2"/>
      <c r="BX3858" s="2"/>
      <c r="BY3858" s="2"/>
      <c r="BZ3858" s="2"/>
      <c r="CA3858" s="2"/>
      <c r="CB3858" s="2"/>
      <c r="CC3858" s="2"/>
      <c r="CD3858" s="2"/>
      <c r="CE3858" s="2"/>
      <c r="CF3858" s="2"/>
      <c r="CG3858" s="2"/>
      <c r="CH3858" s="2"/>
      <c r="CI3858" s="2"/>
      <c r="CJ3858" s="2"/>
      <c r="CK3858" s="2"/>
      <c r="CL3858" s="2"/>
      <c r="CM3858" s="2"/>
      <c r="CN3858" s="2"/>
      <c r="CO3858" s="2"/>
      <c r="CP3858" s="2"/>
      <c r="CQ3858" s="2"/>
      <c r="CR3858" s="2"/>
      <c r="CS3858" s="2"/>
      <c r="CT3858" s="2"/>
      <c r="CU3858" s="2"/>
      <c r="CV3858" s="2"/>
      <c r="CW3858" s="2"/>
      <c r="CX3858" s="2"/>
      <c r="CY3858" s="2"/>
      <c r="CZ3858" s="2"/>
      <c r="DA3858" s="2"/>
      <c r="DB3858" s="2"/>
      <c r="DC3858" s="2"/>
      <c r="DD3858" s="2"/>
      <c r="DE3858" s="2"/>
      <c r="DF3858" s="2"/>
      <c r="DG3858" s="2"/>
      <c r="DH3858" s="2"/>
      <c r="DI3858" s="2"/>
      <c r="DJ3858" s="2"/>
      <c r="DK3858" s="2"/>
      <c r="DL3858" s="2"/>
      <c r="DM3858" s="2"/>
      <c r="DN3858" s="2"/>
      <c r="DO3858" s="2"/>
      <c r="DP3858" s="2"/>
      <c r="DQ3858" s="2"/>
      <c r="DR3858" s="2"/>
      <c r="DS3858" s="2"/>
      <c r="DT3858" s="2"/>
      <c r="DU3858" s="2"/>
      <c r="DV3858" s="2"/>
      <c r="DW3858" s="2"/>
      <c r="DX3858" s="2"/>
      <c r="DY3858" s="2"/>
      <c r="DZ3858" s="2"/>
      <c r="EA3858" s="2"/>
      <c r="EB3858" s="2"/>
      <c r="EC3858" s="2"/>
      <c r="ED3858" s="2"/>
      <c r="EE3858" s="2"/>
      <c r="EF3858" s="2"/>
      <c r="EG3858" s="2"/>
      <c r="EH3858" s="2"/>
      <c r="EI3858" s="2"/>
      <c r="EJ3858" s="2"/>
      <c r="EK3858" s="2"/>
      <c r="EL3858" s="2"/>
      <c r="EM3858" s="2"/>
      <c r="EN3858" s="2"/>
      <c r="EO3858" s="2"/>
      <c r="EP3858" s="2"/>
      <c r="EQ3858" s="2"/>
      <c r="ER3858" s="2"/>
      <c r="ES3858" s="2"/>
      <c r="ET3858" s="2"/>
      <c r="EU3858" s="2"/>
      <c r="EV3858" s="2"/>
      <c r="EW3858" s="2"/>
      <c r="EX3858" s="2"/>
      <c r="EY3858" s="2"/>
      <c r="EZ3858" s="2"/>
      <c r="FA3858" s="2"/>
      <c r="FB3858" s="2"/>
      <c r="FC3858" s="2"/>
      <c r="FD3858" s="2"/>
      <c r="FE3858" s="2"/>
      <c r="FF3858" s="2"/>
      <c r="FG3858" s="2"/>
      <c r="FH3858" s="2"/>
      <c r="FI3858" s="2"/>
      <c r="FJ3858" s="2"/>
      <c r="FK3858" s="2"/>
      <c r="FL3858" s="2"/>
      <c r="FM3858" s="2"/>
      <c r="FN3858" s="2"/>
      <c r="FO3858" s="2"/>
      <c r="FP3858" s="2"/>
      <c r="FQ3858" s="2"/>
      <c r="FR3858" s="2"/>
      <c r="FS3858" s="2"/>
      <c r="FT3858" s="2"/>
      <c r="FU3858" s="2"/>
      <c r="FV3858" s="2"/>
      <c r="FW3858" s="2"/>
      <c r="FX3858" s="2"/>
      <c r="FY3858" s="2"/>
      <c r="FZ3858" s="2"/>
      <c r="GA3858" s="2"/>
      <c r="GB3858" s="2"/>
      <c r="GC3858" s="2"/>
      <c r="GD3858" s="2"/>
      <c r="GE3858" s="2"/>
      <c r="GF3858" s="2"/>
      <c r="GG3858" s="2"/>
      <c r="GH3858" s="2"/>
      <c r="GI3858" s="2"/>
      <c r="GJ3858" s="2"/>
      <c r="GK3858" s="2"/>
      <c r="GL3858" s="2"/>
      <c r="GM3858" s="2"/>
      <c r="GN3858" s="2"/>
      <c r="GO3858" s="2"/>
      <c r="GP3858" s="2"/>
      <c r="GQ3858" s="2"/>
      <c r="GR3858" s="2"/>
      <c r="GS3858" s="2"/>
      <c r="GT3858" s="2"/>
      <c r="GU3858" s="2"/>
      <c r="GV3858" s="2"/>
      <c r="GW3858" s="2"/>
      <c r="GX3858" s="2"/>
      <c r="GY3858" s="2"/>
      <c r="GZ3858" s="2"/>
      <c r="HA3858" s="2"/>
      <c r="HB3858" s="2"/>
      <c r="HC3858" s="2"/>
      <c r="HD3858" s="2"/>
      <c r="HE3858" s="2"/>
      <c r="HF3858" s="2"/>
      <c r="HG3858" s="2"/>
      <c r="HH3858" s="2"/>
      <c r="HI3858" s="2"/>
      <c r="HJ3858" s="2"/>
      <c r="HK3858" s="2"/>
      <c r="HL3858" s="2"/>
      <c r="HM3858" s="2"/>
      <c r="HN3858" s="2"/>
      <c r="HO3858" s="2"/>
      <c r="HP3858" s="2"/>
      <c r="HQ3858" s="2"/>
      <c r="HR3858" s="2"/>
      <c r="HS3858" s="2"/>
      <c r="HT3858" s="2"/>
      <c r="HU3858" s="2"/>
      <c r="HV3858" s="2"/>
      <c r="HW3858" s="2"/>
      <c r="HX3858" s="2"/>
      <c r="HY3858" s="2"/>
      <c r="HZ3858" s="2"/>
      <c r="IA3858" s="2"/>
      <c r="IB3858" s="2"/>
      <c r="IC3858" s="2"/>
      <c r="ID3858" s="2"/>
      <c r="IE3858" s="2"/>
      <c r="IF3858" s="2"/>
      <c r="IG3858" s="2"/>
      <c r="IH3858" s="2"/>
      <c r="II3858" s="2"/>
      <c r="IJ3858" s="2"/>
      <c r="IK3858" s="2"/>
      <c r="IL3858" s="2"/>
      <c r="IM3858" s="2"/>
      <c r="IN3858" s="2"/>
      <c r="IO3858" s="2"/>
      <c r="IP3858" s="2"/>
      <c r="IQ3858" s="2"/>
    </row>
    <row r="3859" spans="1:251" s="16" customFormat="1" ht="18.75" customHeight="1">
      <c r="A3859" s="8"/>
      <c r="B3859" s="25"/>
      <c r="C3859" s="135" t="s">
        <v>432</v>
      </c>
      <c r="D3859" s="136"/>
      <c r="E3859" s="136"/>
      <c r="F3859" s="136"/>
      <c r="G3859" s="136"/>
      <c r="H3859" s="136"/>
      <c r="I3859" s="136"/>
      <c r="J3859" s="136"/>
      <c r="K3859" s="136"/>
      <c r="L3859" s="136"/>
      <c r="M3859" s="136"/>
      <c r="N3859" s="136"/>
      <c r="O3859" s="136"/>
      <c r="P3859" s="136"/>
      <c r="Q3859" s="136"/>
      <c r="R3859" s="136"/>
      <c r="S3859" s="136"/>
      <c r="T3859" s="136"/>
      <c r="U3859" s="136"/>
      <c r="V3859" s="136"/>
      <c r="W3859" s="136"/>
      <c r="X3859" s="136"/>
      <c r="Y3859" s="136"/>
      <c r="Z3859" s="137"/>
      <c r="AA3859" s="138">
        <v>120145</v>
      </c>
      <c r="AB3859" s="139"/>
      <c r="AC3859" s="139"/>
      <c r="AD3859" s="139"/>
      <c r="AE3859" s="139"/>
      <c r="AF3859" s="139"/>
      <c r="AG3859" s="139"/>
      <c r="AH3859" s="139"/>
      <c r="AI3859" s="140"/>
      <c r="AJ3859" s="138">
        <v>0</v>
      </c>
      <c r="AK3859" s="139"/>
      <c r="AL3859" s="139"/>
      <c r="AM3859" s="139"/>
      <c r="AN3859" s="139"/>
      <c r="AO3859" s="139"/>
      <c r="AP3859" s="139"/>
      <c r="AQ3859" s="139"/>
      <c r="AR3859" s="140"/>
      <c r="AS3859" s="141"/>
      <c r="AT3859" s="142"/>
      <c r="AU3859" s="142"/>
      <c r="AV3859" s="142"/>
      <c r="AW3859" s="142"/>
      <c r="AX3859" s="143"/>
      <c r="AY3859" s="2"/>
      <c r="AZ3859" s="2"/>
      <c r="BA3859" s="2"/>
      <c r="BB3859" s="2"/>
      <c r="BC3859" s="2"/>
      <c r="BD3859" s="2"/>
      <c r="BE3859" s="2"/>
      <c r="BF3859" s="2"/>
      <c r="BG3859" s="2"/>
      <c r="BH3859" s="2"/>
      <c r="BI3859" s="2"/>
      <c r="BJ3859" s="2"/>
      <c r="BK3859" s="2"/>
      <c r="BL3859" s="2"/>
      <c r="BM3859" s="2"/>
      <c r="BN3859" s="2"/>
      <c r="BO3859" s="2"/>
      <c r="BP3859" s="2"/>
      <c r="BQ3859" s="2"/>
      <c r="BR3859" s="2"/>
      <c r="BS3859" s="2"/>
      <c r="BT3859" s="2"/>
      <c r="BU3859" s="2"/>
      <c r="BV3859" s="2"/>
      <c r="BW3859" s="2"/>
      <c r="BX3859" s="2"/>
      <c r="BY3859" s="2"/>
      <c r="BZ3859" s="2"/>
      <c r="CA3859" s="2"/>
      <c r="CB3859" s="2"/>
      <c r="CC3859" s="2"/>
      <c r="CD3859" s="2"/>
      <c r="CE3859" s="2"/>
      <c r="CF3859" s="2"/>
      <c r="CG3859" s="2"/>
      <c r="CH3859" s="2"/>
      <c r="CI3859" s="2"/>
      <c r="CJ3859" s="2"/>
      <c r="CK3859" s="2"/>
      <c r="CL3859" s="2"/>
      <c r="CM3859" s="2"/>
      <c r="CN3859" s="2"/>
      <c r="CO3859" s="2"/>
      <c r="CP3859" s="2"/>
      <c r="CQ3859" s="2"/>
      <c r="CR3859" s="2"/>
      <c r="CS3859" s="2"/>
      <c r="CT3859" s="2"/>
      <c r="CU3859" s="2"/>
      <c r="CV3859" s="2"/>
      <c r="CW3859" s="2"/>
      <c r="CX3859" s="2"/>
      <c r="CY3859" s="2"/>
      <c r="CZ3859" s="2"/>
      <c r="DA3859" s="2"/>
      <c r="DB3859" s="2"/>
      <c r="DC3859" s="2"/>
      <c r="DD3859" s="2"/>
      <c r="DE3859" s="2"/>
      <c r="DF3859" s="2"/>
      <c r="DG3859" s="2"/>
      <c r="DH3859" s="2"/>
      <c r="DI3859" s="2"/>
      <c r="DJ3859" s="2"/>
      <c r="DK3859" s="2"/>
      <c r="DL3859" s="2"/>
      <c r="DM3859" s="2"/>
      <c r="DN3859" s="2"/>
      <c r="DO3859" s="2"/>
      <c r="DP3859" s="2"/>
      <c r="DQ3859" s="2"/>
      <c r="DR3859" s="2"/>
      <c r="DS3859" s="2"/>
      <c r="DT3859" s="2"/>
      <c r="DU3859" s="2"/>
      <c r="DV3859" s="2"/>
      <c r="DW3859" s="2"/>
      <c r="DX3859" s="2"/>
      <c r="DY3859" s="2"/>
      <c r="DZ3859" s="2"/>
      <c r="EA3859" s="2"/>
      <c r="EB3859" s="2"/>
      <c r="EC3859" s="2"/>
      <c r="ED3859" s="2"/>
      <c r="EE3859" s="2"/>
      <c r="EF3859" s="2"/>
      <c r="EG3859" s="2"/>
      <c r="EH3859" s="2"/>
      <c r="EI3859" s="2"/>
      <c r="EJ3859" s="2"/>
      <c r="EK3859" s="2"/>
      <c r="EL3859" s="2"/>
      <c r="EM3859" s="2"/>
      <c r="EN3859" s="2"/>
      <c r="EO3859" s="2"/>
      <c r="EP3859" s="2"/>
      <c r="EQ3859" s="2"/>
      <c r="ER3859" s="2"/>
      <c r="ES3859" s="2"/>
      <c r="ET3859" s="2"/>
      <c r="EU3859" s="2"/>
      <c r="EV3859" s="2"/>
      <c r="EW3859" s="2"/>
      <c r="EX3859" s="2"/>
      <c r="EY3859" s="2"/>
      <c r="EZ3859" s="2"/>
      <c r="FA3859" s="2"/>
      <c r="FB3859" s="2"/>
      <c r="FC3859" s="2"/>
      <c r="FD3859" s="2"/>
      <c r="FE3859" s="2"/>
      <c r="FF3859" s="2"/>
      <c r="FG3859" s="2"/>
      <c r="FH3859" s="2"/>
      <c r="FI3859" s="2"/>
      <c r="FJ3859" s="2"/>
      <c r="FK3859" s="2"/>
      <c r="FL3859" s="2"/>
      <c r="FM3859" s="2"/>
      <c r="FN3859" s="2"/>
      <c r="FO3859" s="2"/>
      <c r="FP3859" s="2"/>
      <c r="FQ3859" s="2"/>
      <c r="FR3859" s="2"/>
      <c r="FS3859" s="2"/>
      <c r="FT3859" s="2"/>
      <c r="FU3859" s="2"/>
      <c r="FV3859" s="2"/>
      <c r="FW3859" s="2"/>
      <c r="FX3859" s="2"/>
      <c r="FY3859" s="2"/>
      <c r="FZ3859" s="2"/>
      <c r="GA3859" s="2"/>
      <c r="GB3859" s="2"/>
      <c r="GC3859" s="2"/>
      <c r="GD3859" s="2"/>
      <c r="GE3859" s="2"/>
      <c r="GF3859" s="2"/>
      <c r="GG3859" s="2"/>
      <c r="GH3859" s="2"/>
      <c r="GI3859" s="2"/>
      <c r="GJ3859" s="2"/>
      <c r="GK3859" s="2"/>
      <c r="GL3859" s="2"/>
      <c r="GM3859" s="2"/>
      <c r="GN3859" s="2"/>
      <c r="GO3859" s="2"/>
      <c r="GP3859" s="2"/>
      <c r="GQ3859" s="2"/>
      <c r="GR3859" s="2"/>
      <c r="GS3859" s="2"/>
      <c r="GT3859" s="2"/>
      <c r="GU3859" s="2"/>
      <c r="GV3859" s="2"/>
      <c r="GW3859" s="2"/>
      <c r="GX3859" s="2"/>
      <c r="GY3859" s="2"/>
      <c r="GZ3859" s="2"/>
      <c r="HA3859" s="2"/>
      <c r="HB3859" s="2"/>
      <c r="HC3859" s="2"/>
      <c r="HD3859" s="2"/>
      <c r="HE3859" s="2"/>
      <c r="HF3859" s="2"/>
      <c r="HG3859" s="2"/>
      <c r="HH3859" s="2"/>
      <c r="HI3859" s="2"/>
      <c r="HJ3859" s="2"/>
      <c r="HK3859" s="2"/>
      <c r="HL3859" s="2"/>
      <c r="HM3859" s="2"/>
      <c r="HN3859" s="2"/>
      <c r="HO3859" s="2"/>
      <c r="HP3859" s="2"/>
      <c r="HQ3859" s="2"/>
      <c r="HR3859" s="2"/>
      <c r="HS3859" s="2"/>
      <c r="HT3859" s="2"/>
      <c r="HU3859" s="2"/>
      <c r="HV3859" s="2"/>
      <c r="HW3859" s="2"/>
      <c r="HX3859" s="2"/>
      <c r="HY3859" s="2"/>
      <c r="HZ3859" s="2"/>
      <c r="IA3859" s="2"/>
      <c r="IB3859" s="2"/>
      <c r="IC3859" s="2"/>
      <c r="ID3859" s="2"/>
      <c r="IE3859" s="2"/>
      <c r="IF3859" s="2"/>
      <c r="IG3859" s="2"/>
      <c r="IH3859" s="2"/>
      <c r="II3859" s="2"/>
      <c r="IJ3859" s="2"/>
      <c r="IK3859" s="2"/>
      <c r="IL3859" s="2"/>
      <c r="IM3859" s="2"/>
      <c r="IN3859" s="2"/>
      <c r="IO3859" s="2"/>
      <c r="IP3859" s="2"/>
      <c r="IQ3859" s="2"/>
    </row>
    <row r="3860" spans="1:251" s="16" customFormat="1" ht="18.75" customHeight="1" thickBot="1">
      <c r="A3860" s="17"/>
      <c r="B3860" s="144" t="s">
        <v>11</v>
      </c>
      <c r="C3860" s="145"/>
      <c r="D3860" s="145"/>
      <c r="E3860" s="145"/>
      <c r="F3860" s="145"/>
      <c r="G3860" s="145"/>
      <c r="H3860" s="145"/>
      <c r="I3860" s="145"/>
      <c r="J3860" s="145"/>
      <c r="K3860" s="145"/>
      <c r="L3860" s="145"/>
      <c r="M3860" s="145"/>
      <c r="N3860" s="145"/>
      <c r="O3860" s="145"/>
      <c r="P3860" s="145"/>
      <c r="Q3860" s="145"/>
      <c r="R3860" s="145"/>
      <c r="S3860" s="145"/>
      <c r="T3860" s="145"/>
      <c r="U3860" s="145"/>
      <c r="V3860" s="145"/>
      <c r="W3860" s="145"/>
      <c r="X3860" s="145"/>
      <c r="Y3860" s="145"/>
      <c r="Z3860" s="146"/>
      <c r="AA3860" s="147">
        <f>SUM($AA$3858:$AA$3859)</f>
        <v>120145</v>
      </c>
      <c r="AB3860" s="148"/>
      <c r="AC3860" s="148"/>
      <c r="AD3860" s="148"/>
      <c r="AE3860" s="148"/>
      <c r="AF3860" s="148"/>
      <c r="AG3860" s="148"/>
      <c r="AH3860" s="148"/>
      <c r="AI3860" s="149"/>
      <c r="AJ3860" s="147">
        <f>SUM($AJ$3858:$AJ$3859)</f>
        <v>29876</v>
      </c>
      <c r="AK3860" s="148"/>
      <c r="AL3860" s="148"/>
      <c r="AM3860" s="148"/>
      <c r="AN3860" s="148"/>
      <c r="AO3860" s="148"/>
      <c r="AP3860" s="148"/>
      <c r="AQ3860" s="148"/>
      <c r="AR3860" s="149"/>
      <c r="AS3860" s="150"/>
      <c r="AT3860" s="151"/>
      <c r="AU3860" s="151"/>
      <c r="AV3860" s="151"/>
      <c r="AW3860" s="151"/>
      <c r="AX3860" s="152"/>
      <c r="AY3860" s="2"/>
      <c r="AZ3860" s="2"/>
      <c r="BA3860" s="2"/>
      <c r="BB3860" s="2"/>
      <c r="BC3860" s="2"/>
      <c r="BD3860" s="2"/>
      <c r="BE3860" s="2"/>
      <c r="BF3860" s="2"/>
      <c r="BG3860" s="2"/>
      <c r="BH3860" s="2"/>
      <c r="BI3860" s="2"/>
      <c r="BJ3860" s="2"/>
      <c r="BK3860" s="2"/>
      <c r="BL3860" s="2"/>
      <c r="BM3860" s="2"/>
      <c r="BN3860" s="2"/>
      <c r="BO3860" s="2"/>
      <c r="BP3860" s="2"/>
      <c r="BQ3860" s="2"/>
      <c r="BR3860" s="2"/>
      <c r="BS3860" s="2"/>
      <c r="BT3860" s="2"/>
      <c r="BU3860" s="2"/>
      <c r="BV3860" s="2"/>
      <c r="BW3860" s="2"/>
      <c r="BX3860" s="2"/>
      <c r="BY3860" s="2"/>
      <c r="BZ3860" s="2"/>
      <c r="CA3860" s="2"/>
      <c r="CB3860" s="2"/>
      <c r="CC3860" s="2"/>
      <c r="CD3860" s="2"/>
      <c r="CE3860" s="2"/>
      <c r="CF3860" s="2"/>
      <c r="CG3860" s="2"/>
      <c r="CH3860" s="2"/>
      <c r="CI3860" s="2"/>
      <c r="CJ3860" s="2"/>
      <c r="CK3860" s="2"/>
      <c r="CL3860" s="2"/>
      <c r="CM3860" s="2"/>
      <c r="CN3860" s="2"/>
      <c r="CO3860" s="2"/>
      <c r="CP3860" s="2"/>
      <c r="CQ3860" s="2"/>
      <c r="CR3860" s="2"/>
      <c r="CS3860" s="2"/>
      <c r="CT3860" s="2"/>
      <c r="CU3860" s="2"/>
      <c r="CV3860" s="2"/>
      <c r="CW3860" s="2"/>
      <c r="CX3860" s="2"/>
      <c r="CY3860" s="2"/>
      <c r="CZ3860" s="2"/>
      <c r="DA3860" s="2"/>
      <c r="DB3860" s="2"/>
      <c r="DC3860" s="2"/>
      <c r="DD3860" s="2"/>
      <c r="DE3860" s="2"/>
      <c r="DF3860" s="2"/>
      <c r="DG3860" s="2"/>
      <c r="DH3860" s="2"/>
      <c r="DI3860" s="2"/>
      <c r="DJ3860" s="2"/>
      <c r="DK3860" s="2"/>
      <c r="DL3860" s="2"/>
      <c r="DM3860" s="2"/>
      <c r="DN3860" s="2"/>
      <c r="DO3860" s="2"/>
      <c r="DP3860" s="2"/>
      <c r="DQ3860" s="2"/>
      <c r="DR3860" s="2"/>
      <c r="DS3860" s="2"/>
      <c r="DT3860" s="2"/>
      <c r="DU3860" s="2"/>
      <c r="DV3860" s="2"/>
      <c r="DW3860" s="2"/>
      <c r="DX3860" s="2"/>
      <c r="DY3860" s="2"/>
      <c r="DZ3860" s="2"/>
      <c r="EA3860" s="2"/>
      <c r="EB3860" s="2"/>
      <c r="EC3860" s="2"/>
      <c r="ED3860" s="2"/>
      <c r="EE3860" s="2"/>
      <c r="EF3860" s="2"/>
      <c r="EG3860" s="2"/>
      <c r="EH3860" s="2"/>
      <c r="EI3860" s="2"/>
      <c r="EJ3860" s="2"/>
      <c r="EK3860" s="2"/>
      <c r="EL3860" s="2"/>
      <c r="EM3860" s="2"/>
      <c r="EN3860" s="2"/>
      <c r="EO3860" s="2"/>
      <c r="EP3860" s="2"/>
      <c r="EQ3860" s="2"/>
      <c r="ER3860" s="2"/>
      <c r="ES3860" s="2"/>
      <c r="ET3860" s="2"/>
      <c r="EU3860" s="2"/>
      <c r="EV3860" s="2"/>
      <c r="EW3860" s="2"/>
      <c r="EX3860" s="2"/>
      <c r="EY3860" s="2"/>
      <c r="EZ3860" s="2"/>
      <c r="FA3860" s="2"/>
      <c r="FB3860" s="2"/>
      <c r="FC3860" s="2"/>
      <c r="FD3860" s="2"/>
      <c r="FE3860" s="2"/>
      <c r="FF3860" s="2"/>
      <c r="FG3860" s="2"/>
      <c r="FH3860" s="2"/>
      <c r="FI3860" s="2"/>
      <c r="FJ3860" s="2"/>
      <c r="FK3860" s="2"/>
      <c r="FL3860" s="2"/>
      <c r="FM3860" s="2"/>
      <c r="FN3860" s="2"/>
      <c r="FO3860" s="2"/>
      <c r="FP3860" s="2"/>
      <c r="FQ3860" s="2"/>
      <c r="FR3860" s="2"/>
      <c r="FS3860" s="2"/>
      <c r="FT3860" s="2"/>
      <c r="FU3860" s="2"/>
      <c r="FV3860" s="2"/>
      <c r="FW3860" s="2"/>
      <c r="FX3860" s="2"/>
      <c r="FY3860" s="2"/>
      <c r="FZ3860" s="2"/>
      <c r="GA3860" s="2"/>
      <c r="GB3860" s="2"/>
      <c r="GC3860" s="2"/>
      <c r="GD3860" s="2"/>
      <c r="GE3860" s="2"/>
      <c r="GF3860" s="2"/>
      <c r="GG3860" s="2"/>
      <c r="GH3860" s="2"/>
      <c r="GI3860" s="2"/>
      <c r="GJ3860" s="2"/>
      <c r="GK3860" s="2"/>
      <c r="GL3860" s="2"/>
      <c r="GM3860" s="2"/>
      <c r="GN3860" s="2"/>
      <c r="GO3860" s="2"/>
      <c r="GP3860" s="2"/>
      <c r="GQ3860" s="2"/>
      <c r="GR3860" s="2"/>
      <c r="GS3860" s="2"/>
      <c r="GT3860" s="2"/>
      <c r="GU3860" s="2"/>
      <c r="GV3860" s="2"/>
      <c r="GW3860" s="2"/>
      <c r="GX3860" s="2"/>
      <c r="GY3860" s="2"/>
      <c r="GZ3860" s="2"/>
      <c r="HA3860" s="2"/>
      <c r="HB3860" s="2"/>
      <c r="HC3860" s="2"/>
      <c r="HD3860" s="2"/>
      <c r="HE3860" s="2"/>
      <c r="HF3860" s="2"/>
      <c r="HG3860" s="2"/>
      <c r="HH3860" s="2"/>
      <c r="HI3860" s="2"/>
      <c r="HJ3860" s="2"/>
      <c r="HK3860" s="2"/>
      <c r="HL3860" s="2"/>
      <c r="HM3860" s="2"/>
      <c r="HN3860" s="2"/>
      <c r="HO3860" s="2"/>
      <c r="HP3860" s="2"/>
      <c r="HQ3860" s="2"/>
      <c r="HR3860" s="2"/>
      <c r="HS3860" s="2"/>
      <c r="HT3860" s="2"/>
      <c r="HU3860" s="2"/>
      <c r="HV3860" s="2"/>
      <c r="HW3860" s="2"/>
      <c r="HX3860" s="2"/>
      <c r="HY3860" s="2"/>
      <c r="HZ3860" s="2"/>
      <c r="IA3860" s="2"/>
      <c r="IB3860" s="2"/>
      <c r="IC3860" s="2"/>
      <c r="ID3860" s="2"/>
      <c r="IE3860" s="2"/>
      <c r="IF3860" s="2"/>
      <c r="IG3860" s="2"/>
      <c r="IH3860" s="2"/>
      <c r="II3860" s="2"/>
      <c r="IJ3860" s="2"/>
      <c r="IK3860" s="2"/>
      <c r="IL3860" s="2"/>
      <c r="IM3860" s="2"/>
      <c r="IN3860" s="2"/>
      <c r="IO3860" s="2"/>
      <c r="IP3860" s="2"/>
      <c r="IQ3860" s="2"/>
    </row>
    <row r="3862" spans="1:251" ht="19.2">
      <c r="A3862" s="1" t="s">
        <v>0</v>
      </c>
      <c r="AW3862" s="3"/>
      <c r="AX3862" s="4"/>
      <c r="AY3862" s="3"/>
    </row>
    <row r="3864" spans="1:251" ht="18">
      <c r="B3864" s="115" t="s">
        <v>8</v>
      </c>
      <c r="C3864" s="116"/>
      <c r="D3864" s="116"/>
      <c r="E3864" s="116"/>
      <c r="F3864" s="116"/>
      <c r="G3864" s="116"/>
      <c r="H3864" s="116"/>
      <c r="I3864" s="116"/>
      <c r="J3864" s="116"/>
      <c r="K3864" s="116"/>
      <c r="L3864" s="116"/>
      <c r="M3864" s="116"/>
      <c r="N3864" s="116"/>
      <c r="O3864" s="116"/>
      <c r="P3864" s="116"/>
      <c r="Q3864" s="116"/>
      <c r="R3864" s="116"/>
      <c r="S3864" s="116"/>
      <c r="T3864" s="116"/>
      <c r="U3864" s="116"/>
      <c r="V3864" s="116"/>
      <c r="W3864" s="116"/>
      <c r="X3864" s="116"/>
      <c r="Y3864" s="116"/>
      <c r="Z3864" s="116"/>
      <c r="AA3864" s="116"/>
      <c r="AB3864" s="116"/>
      <c r="AC3864" s="116"/>
      <c r="AD3864" s="116"/>
      <c r="AE3864" s="116"/>
      <c r="AF3864" s="116"/>
      <c r="AG3864" s="116"/>
      <c r="AH3864" s="116"/>
      <c r="AI3864" s="116"/>
      <c r="AJ3864" s="116"/>
      <c r="AK3864" s="116"/>
      <c r="AL3864" s="116"/>
      <c r="AM3864" s="116"/>
      <c r="AN3864" s="116"/>
      <c r="AO3864" s="116"/>
      <c r="AP3864" s="116"/>
      <c r="AQ3864" s="116"/>
      <c r="AR3864" s="116"/>
      <c r="AS3864" s="116"/>
      <c r="AT3864" s="116"/>
      <c r="AU3864" s="116"/>
      <c r="AV3864" s="116"/>
      <c r="AW3864" s="116"/>
      <c r="AX3864" s="116"/>
    </row>
    <row r="3865" spans="1:251">
      <c r="Z3865" s="5"/>
      <c r="AD3865" s="5"/>
      <c r="AE3865" s="5"/>
      <c r="AF3865" s="5"/>
      <c r="AG3865" s="5"/>
      <c r="AH3865" s="5"/>
      <c r="AI3865" s="5"/>
      <c r="AO3865" s="5"/>
    </row>
    <row r="3866" spans="1:251" ht="13.8" thickBot="1">
      <c r="Z3866" s="5"/>
      <c r="AD3866" s="5"/>
      <c r="AE3866" s="5"/>
      <c r="AF3866" s="5"/>
      <c r="AG3866" s="5"/>
      <c r="AH3866" s="5"/>
      <c r="AI3866" s="5"/>
      <c r="AO3866" s="5"/>
      <c r="DI3866" s="6"/>
    </row>
    <row r="3867" spans="1:251" ht="24.75" customHeight="1" thickBot="1">
      <c r="B3867" s="117" t="s">
        <v>1</v>
      </c>
      <c r="C3867" s="118"/>
      <c r="D3867" s="118"/>
      <c r="E3867" s="118"/>
      <c r="F3867" s="118"/>
      <c r="G3867" s="118"/>
      <c r="H3867" s="119" t="s">
        <v>437</v>
      </c>
      <c r="I3867" s="120"/>
      <c r="J3867" s="120"/>
      <c r="K3867" s="120"/>
      <c r="L3867" s="120"/>
      <c r="M3867" s="120"/>
      <c r="N3867" s="120"/>
      <c r="O3867" s="120"/>
      <c r="P3867" s="120"/>
      <c r="Q3867" s="120"/>
      <c r="R3867" s="120"/>
      <c r="S3867" s="120"/>
      <c r="T3867" s="120"/>
      <c r="U3867" s="120"/>
      <c r="V3867" s="120"/>
      <c r="W3867" s="120"/>
      <c r="X3867" s="120"/>
      <c r="Y3867" s="120"/>
      <c r="Z3867" s="120"/>
      <c r="AA3867" s="120"/>
      <c r="AB3867" s="120"/>
      <c r="AC3867" s="120"/>
      <c r="AD3867" s="120"/>
      <c r="AE3867" s="120"/>
      <c r="AF3867" s="120"/>
      <c r="AG3867" s="120"/>
      <c r="AH3867" s="120"/>
      <c r="AI3867" s="120"/>
      <c r="AJ3867" s="120"/>
      <c r="AK3867" s="120"/>
      <c r="AL3867" s="120"/>
      <c r="AM3867" s="120"/>
      <c r="AN3867" s="120"/>
      <c r="AO3867" s="120"/>
      <c r="AP3867" s="120"/>
      <c r="AQ3867" s="120"/>
      <c r="AR3867" s="120"/>
      <c r="AS3867" s="120"/>
      <c r="AT3867" s="120"/>
      <c r="AU3867" s="120"/>
      <c r="AV3867" s="120"/>
      <c r="AW3867" s="120"/>
      <c r="AX3867" s="121"/>
      <c r="DI3867" s="6"/>
    </row>
    <row r="3868" spans="1:251" ht="14.4">
      <c r="B3868" s="7"/>
      <c r="C3868" s="7"/>
      <c r="D3868" s="7"/>
      <c r="E3868" s="7"/>
      <c r="F3868" s="7"/>
      <c r="G3868" s="7"/>
      <c r="H3868" s="8"/>
      <c r="I3868" s="8"/>
      <c r="J3868" s="8"/>
      <c r="K3868" s="8"/>
      <c r="L3868" s="9"/>
      <c r="M3868" s="9"/>
      <c r="N3868" s="9"/>
      <c r="O3868" s="9"/>
      <c r="P3868" s="8"/>
      <c r="Q3868" s="8"/>
      <c r="R3868" s="8"/>
      <c r="S3868" s="8"/>
      <c r="T3868" s="8"/>
      <c r="U3868" s="8"/>
      <c r="V3868" s="10"/>
      <c r="W3868" s="10"/>
      <c r="X3868" s="10"/>
      <c r="Y3868" s="10"/>
      <c r="Z3868" s="10"/>
      <c r="AA3868" s="10"/>
      <c r="AB3868" s="10"/>
      <c r="AC3868" s="10"/>
      <c r="AD3868" s="10"/>
      <c r="AE3868" s="10"/>
      <c r="AF3868" s="10"/>
      <c r="AG3868" s="10"/>
      <c r="AH3868" s="10"/>
      <c r="AI3868" s="10"/>
      <c r="AJ3868" s="10"/>
      <c r="AK3868" s="10"/>
      <c r="AL3868" s="10"/>
      <c r="AM3868" s="10"/>
      <c r="AN3868" s="10"/>
      <c r="AO3868" s="10"/>
      <c r="AP3868" s="10"/>
      <c r="AQ3868" s="10"/>
      <c r="AR3868" s="10"/>
      <c r="AS3868" s="10"/>
      <c r="AT3868" s="10"/>
      <c r="AU3868" s="10"/>
      <c r="AV3868" s="10"/>
      <c r="AW3868" s="10"/>
      <c r="AX3868" s="10"/>
      <c r="DI3868" s="6"/>
    </row>
    <row r="3869" spans="1:251" ht="15" thickBot="1">
      <c r="A3869" s="11"/>
      <c r="B3869" s="10" t="s">
        <v>2</v>
      </c>
      <c r="C3869" s="8"/>
      <c r="D3869" s="8"/>
      <c r="E3869" s="8"/>
      <c r="F3869" s="8"/>
      <c r="G3869" s="8"/>
      <c r="H3869" s="8"/>
      <c r="I3869" s="8"/>
      <c r="J3869" s="8"/>
      <c r="K3869" s="8"/>
      <c r="L3869" s="9"/>
      <c r="M3869" s="9"/>
      <c r="N3869" s="9"/>
      <c r="O3869" s="9"/>
      <c r="P3869" s="8"/>
      <c r="Q3869" s="8"/>
      <c r="R3869" s="8"/>
      <c r="S3869" s="8"/>
      <c r="T3869" s="8"/>
      <c r="U3869" s="8"/>
      <c r="V3869" s="10"/>
      <c r="W3869" s="10"/>
      <c r="X3869" s="10"/>
      <c r="Y3869" s="10"/>
      <c r="Z3869" s="10"/>
      <c r="AA3869" s="10"/>
      <c r="AB3869" s="10"/>
      <c r="AC3869" s="10"/>
      <c r="AD3869" s="10"/>
      <c r="AE3869" s="10"/>
      <c r="AF3869" s="10"/>
      <c r="AG3869" s="10"/>
      <c r="AH3869" s="10"/>
      <c r="AI3869" s="10"/>
      <c r="AJ3869" s="10"/>
      <c r="AK3869" s="10"/>
      <c r="AL3869" s="10"/>
      <c r="AM3869" s="10"/>
      <c r="AN3869" s="10"/>
      <c r="AO3869" s="10"/>
      <c r="AP3869" s="10"/>
      <c r="AQ3869" s="10"/>
      <c r="AR3869" s="10"/>
      <c r="AS3869" s="10"/>
      <c r="AT3869" s="10"/>
      <c r="AU3869" s="10"/>
      <c r="AV3869" s="10"/>
      <c r="AW3869" s="10"/>
      <c r="AX3869" s="10"/>
      <c r="DI3869" s="6"/>
    </row>
    <row r="3870" spans="1:251" ht="14.4">
      <c r="A3870" s="8"/>
      <c r="B3870" s="12"/>
      <c r="C3870" s="7"/>
      <c r="D3870" s="7"/>
      <c r="E3870" s="7"/>
      <c r="F3870" s="7"/>
      <c r="G3870" s="7"/>
      <c r="H3870" s="7"/>
      <c r="I3870" s="7"/>
      <c r="J3870" s="7"/>
      <c r="K3870" s="7"/>
      <c r="L3870" s="13"/>
      <c r="M3870" s="13"/>
      <c r="N3870" s="13"/>
      <c r="O3870" s="13"/>
      <c r="P3870" s="7"/>
      <c r="Q3870" s="7"/>
      <c r="R3870" s="7"/>
      <c r="S3870" s="7"/>
      <c r="T3870" s="7"/>
      <c r="U3870" s="7"/>
      <c r="V3870" s="14"/>
      <c r="W3870" s="14"/>
      <c r="X3870" s="14"/>
      <c r="Y3870" s="14"/>
      <c r="Z3870" s="14"/>
      <c r="AA3870" s="14"/>
      <c r="AB3870" s="14"/>
      <c r="AC3870" s="14"/>
      <c r="AD3870" s="14"/>
      <c r="AE3870" s="14"/>
      <c r="AF3870" s="14"/>
      <c r="AG3870" s="14"/>
      <c r="AH3870" s="14"/>
      <c r="AI3870" s="14"/>
      <c r="AJ3870" s="14"/>
      <c r="AK3870" s="14"/>
      <c r="AL3870" s="14"/>
      <c r="AM3870" s="14"/>
      <c r="AN3870" s="14"/>
      <c r="AO3870" s="14"/>
      <c r="AP3870" s="14"/>
      <c r="AQ3870" s="14"/>
      <c r="AR3870" s="14"/>
      <c r="AS3870" s="14"/>
      <c r="AT3870" s="14"/>
      <c r="AU3870" s="14"/>
      <c r="AV3870" s="14"/>
      <c r="AW3870" s="14"/>
      <c r="AX3870" s="15"/>
    </row>
    <row r="3871" spans="1:251" ht="12" customHeight="1">
      <c r="A3871" s="8"/>
      <c r="B3871" s="122" t="s">
        <v>438</v>
      </c>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4"/>
    </row>
    <row r="3872" spans="1:251" ht="12" customHeight="1">
      <c r="A3872" s="8"/>
      <c r="B3872" s="122"/>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4"/>
      <c r="BC3872" s="16"/>
    </row>
    <row r="3873" spans="1:113" ht="12" customHeight="1">
      <c r="A3873" s="8"/>
      <c r="B3873" s="122"/>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4"/>
    </row>
    <row r="3874" spans="1:113" ht="12" customHeight="1">
      <c r="A3874" s="8"/>
      <c r="B3874" s="122"/>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4"/>
    </row>
    <row r="3875" spans="1:113" ht="12" customHeight="1">
      <c r="A3875" s="8"/>
      <c r="B3875" s="122"/>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4"/>
    </row>
    <row r="3876" spans="1:113" ht="15" thickBot="1">
      <c r="A3876" s="17"/>
      <c r="B3876" s="18"/>
      <c r="C3876" s="19"/>
      <c r="D3876" s="19"/>
      <c r="E3876" s="19"/>
      <c r="F3876" s="19"/>
      <c r="G3876" s="19"/>
      <c r="H3876" s="19"/>
      <c r="I3876" s="19"/>
      <c r="J3876" s="19"/>
      <c r="K3876" s="19"/>
      <c r="L3876" s="19"/>
      <c r="M3876" s="19"/>
      <c r="N3876" s="19"/>
      <c r="O3876" s="19"/>
      <c r="P3876" s="19"/>
      <c r="Q3876" s="19"/>
      <c r="R3876" s="19"/>
      <c r="S3876" s="19"/>
      <c r="T3876" s="19"/>
      <c r="U3876" s="19"/>
      <c r="V3876" s="19"/>
      <c r="W3876" s="19"/>
      <c r="X3876" s="19"/>
      <c r="Y3876" s="19"/>
      <c r="Z3876" s="19"/>
      <c r="AA3876" s="19"/>
      <c r="AB3876" s="19"/>
      <c r="AC3876" s="19"/>
      <c r="AD3876" s="19"/>
      <c r="AE3876" s="19"/>
      <c r="AF3876" s="19"/>
      <c r="AG3876" s="19"/>
      <c r="AH3876" s="19"/>
      <c r="AI3876" s="19"/>
      <c r="AJ3876" s="19"/>
      <c r="AK3876" s="19"/>
      <c r="AL3876" s="19"/>
      <c r="AM3876" s="19"/>
      <c r="AN3876" s="19"/>
      <c r="AO3876" s="19"/>
      <c r="AP3876" s="19"/>
      <c r="AQ3876" s="19"/>
      <c r="AR3876" s="19"/>
      <c r="AS3876" s="19"/>
      <c r="AT3876" s="19"/>
      <c r="AU3876" s="19"/>
      <c r="AV3876" s="19"/>
      <c r="AW3876" s="19"/>
      <c r="AX3876" s="20"/>
    </row>
    <row r="3877" spans="1:113">
      <c r="B3877" s="21"/>
    </row>
    <row r="3878" spans="1:113" ht="15" thickBot="1">
      <c r="A3878" s="11"/>
      <c r="B3878" s="10" t="s">
        <v>3</v>
      </c>
      <c r="C3878" s="8"/>
      <c r="D3878" s="8"/>
      <c r="E3878" s="8"/>
      <c r="F3878" s="8"/>
      <c r="G3878" s="8"/>
      <c r="H3878" s="8"/>
      <c r="I3878" s="8"/>
      <c r="J3878" s="8"/>
      <c r="K3878" s="8"/>
      <c r="L3878" s="9"/>
      <c r="M3878" s="9"/>
      <c r="N3878" s="9"/>
      <c r="O3878" s="9"/>
      <c r="P3878" s="8"/>
      <c r="Q3878" s="8"/>
      <c r="R3878" s="8"/>
      <c r="S3878" s="8"/>
      <c r="T3878" s="8"/>
      <c r="U3878" s="8"/>
      <c r="V3878" s="10"/>
      <c r="W3878" s="10"/>
      <c r="X3878" s="10"/>
      <c r="Y3878" s="10"/>
      <c r="Z3878" s="10"/>
      <c r="AA3878" s="10"/>
      <c r="AB3878" s="10"/>
      <c r="AC3878" s="10"/>
      <c r="AD3878" s="10"/>
      <c r="AE3878" s="10"/>
      <c r="AF3878" s="10"/>
      <c r="AG3878" s="10"/>
      <c r="AH3878" s="10"/>
      <c r="AI3878" s="10"/>
      <c r="AJ3878" s="10"/>
      <c r="AK3878" s="10"/>
      <c r="AL3878" s="10"/>
      <c r="AM3878" s="10"/>
      <c r="AN3878" s="10"/>
      <c r="AO3878" s="10"/>
      <c r="AP3878" s="10"/>
      <c r="AQ3878" s="10"/>
      <c r="AR3878" s="10"/>
      <c r="AS3878" s="10"/>
      <c r="AT3878" s="10"/>
      <c r="AU3878" s="10"/>
      <c r="AV3878" s="10"/>
      <c r="AW3878" s="10"/>
      <c r="AX3878" s="10"/>
      <c r="DI3878" s="6"/>
    </row>
    <row r="3879" spans="1:113" ht="14.4">
      <c r="A3879" s="8"/>
      <c r="B3879" s="12"/>
      <c r="C3879" s="7"/>
      <c r="D3879" s="7"/>
      <c r="E3879" s="7"/>
      <c r="F3879" s="7"/>
      <c r="G3879" s="7"/>
      <c r="H3879" s="7"/>
      <c r="I3879" s="7"/>
      <c r="J3879" s="7"/>
      <c r="K3879" s="7"/>
      <c r="L3879" s="13"/>
      <c r="M3879" s="13"/>
      <c r="N3879" s="13"/>
      <c r="O3879" s="13"/>
      <c r="P3879" s="7"/>
      <c r="Q3879" s="7"/>
      <c r="R3879" s="7"/>
      <c r="S3879" s="7"/>
      <c r="T3879" s="7"/>
      <c r="U3879" s="7"/>
      <c r="V3879" s="14"/>
      <c r="W3879" s="14"/>
      <c r="X3879" s="14"/>
      <c r="Y3879" s="14"/>
      <c r="Z3879" s="14"/>
      <c r="AA3879" s="14"/>
      <c r="AB3879" s="14"/>
      <c r="AC3879" s="14"/>
      <c r="AD3879" s="14"/>
      <c r="AE3879" s="14"/>
      <c r="AF3879" s="14"/>
      <c r="AG3879" s="14"/>
      <c r="AH3879" s="14"/>
      <c r="AI3879" s="14"/>
      <c r="AJ3879" s="14"/>
      <c r="AK3879" s="14"/>
      <c r="AL3879" s="14"/>
      <c r="AM3879" s="14"/>
      <c r="AN3879" s="14"/>
      <c r="AO3879" s="14"/>
      <c r="AP3879" s="14"/>
      <c r="AQ3879" s="14"/>
      <c r="AR3879" s="14"/>
      <c r="AS3879" s="14"/>
      <c r="AT3879" s="14"/>
      <c r="AU3879" s="14"/>
      <c r="AV3879" s="14"/>
      <c r="AW3879" s="14"/>
      <c r="AX3879" s="15"/>
    </row>
    <row r="3880" spans="1:113" ht="12" customHeight="1">
      <c r="A3880" s="8"/>
      <c r="B3880" s="122" t="s">
        <v>815</v>
      </c>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4"/>
    </row>
    <row r="3881" spans="1:113" ht="12" customHeight="1">
      <c r="A3881" s="8"/>
      <c r="B3881" s="122"/>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4"/>
      <c r="BC3881" s="16"/>
    </row>
    <row r="3882" spans="1:113" ht="12" customHeight="1">
      <c r="A3882" s="8"/>
      <c r="B3882" s="122"/>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4"/>
    </row>
    <row r="3883" spans="1:113" ht="12" customHeight="1">
      <c r="A3883" s="8"/>
      <c r="B3883" s="122"/>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4"/>
    </row>
    <row r="3884" spans="1:113" ht="12" customHeight="1">
      <c r="A3884" s="8"/>
      <c r="B3884" s="122"/>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4"/>
    </row>
    <row r="3885" spans="1:113" ht="15" thickBot="1">
      <c r="A3885" s="17"/>
      <c r="B3885" s="18"/>
      <c r="C3885" s="19"/>
      <c r="D3885" s="19"/>
      <c r="E3885" s="19"/>
      <c r="F3885" s="19"/>
      <c r="G3885" s="19"/>
      <c r="H3885" s="19"/>
      <c r="I3885" s="19"/>
      <c r="J3885" s="19"/>
      <c r="K3885" s="19"/>
      <c r="L3885" s="19"/>
      <c r="M3885" s="19"/>
      <c r="N3885" s="19"/>
      <c r="O3885" s="19"/>
      <c r="P3885" s="19"/>
      <c r="Q3885" s="19"/>
      <c r="R3885" s="19"/>
      <c r="S3885" s="19"/>
      <c r="T3885" s="19"/>
      <c r="U3885" s="19"/>
      <c r="V3885" s="19"/>
      <c r="W3885" s="19"/>
      <c r="X3885" s="19"/>
      <c r="Y3885" s="19"/>
      <c r="Z3885" s="19"/>
      <c r="AA3885" s="19"/>
      <c r="AB3885" s="19"/>
      <c r="AC3885" s="19"/>
      <c r="AD3885" s="19"/>
      <c r="AE3885" s="19"/>
      <c r="AF3885" s="19"/>
      <c r="AG3885" s="19"/>
      <c r="AH3885" s="19"/>
      <c r="AI3885" s="19"/>
      <c r="AJ3885" s="19"/>
      <c r="AK3885" s="19"/>
      <c r="AL3885" s="19"/>
      <c r="AM3885" s="19"/>
      <c r="AN3885" s="19"/>
      <c r="AO3885" s="19"/>
      <c r="AP3885" s="19"/>
      <c r="AQ3885" s="19"/>
      <c r="AR3885" s="19"/>
      <c r="AS3885" s="19"/>
      <c r="AT3885" s="19"/>
      <c r="AU3885" s="19"/>
      <c r="AV3885" s="19"/>
      <c r="AW3885" s="19"/>
      <c r="AX3885" s="20"/>
    </row>
    <row r="3886" spans="1:113">
      <c r="B3886" s="21"/>
    </row>
    <row r="3887" spans="1:113" ht="14.4">
      <c r="B3887" s="10" t="s">
        <v>4</v>
      </c>
      <c r="C3887" s="8"/>
      <c r="D3887" s="8"/>
      <c r="E3887" s="8"/>
      <c r="F3887" s="8"/>
      <c r="G3887" s="8"/>
      <c r="H3887" s="8"/>
      <c r="I3887" s="8"/>
      <c r="J3887" s="8"/>
      <c r="K3887" s="8"/>
      <c r="L3887" s="9"/>
      <c r="M3887" s="9"/>
      <c r="N3887" s="9"/>
      <c r="O3887" s="9"/>
      <c r="P3887" s="8"/>
      <c r="Q3887" s="8"/>
      <c r="R3887" s="8"/>
      <c r="S3887" s="8"/>
      <c r="T3887" s="8"/>
      <c r="U3887" s="8"/>
      <c r="V3887" s="10"/>
      <c r="W3887" s="10"/>
      <c r="X3887" s="10"/>
      <c r="Y3887" s="10"/>
      <c r="Z3887" s="10"/>
      <c r="AA3887" s="10"/>
      <c r="AB3887" s="10"/>
      <c r="AC3887" s="10"/>
      <c r="AD3887" s="10"/>
      <c r="AE3887" s="10"/>
      <c r="AF3887" s="10"/>
      <c r="AG3887" s="10"/>
      <c r="AH3887" s="10"/>
      <c r="AI3887" s="10"/>
      <c r="AJ3887" s="10"/>
      <c r="AK3887" s="10"/>
      <c r="AL3887" s="10"/>
      <c r="AM3887" s="10"/>
      <c r="AN3887" s="10"/>
      <c r="AO3887" s="10"/>
      <c r="AP3887" s="10"/>
      <c r="AQ3887" s="10"/>
      <c r="AR3887" s="10"/>
      <c r="AS3887" s="10"/>
      <c r="AT3887" s="10"/>
      <c r="AU3887" s="10"/>
      <c r="AV3887" s="10"/>
      <c r="AW3887" s="10"/>
      <c r="AX3887" s="10"/>
    </row>
    <row r="3888" spans="1:113" ht="15" thickBot="1">
      <c r="B3888" s="8"/>
      <c r="C3888" s="8"/>
      <c r="D3888" s="8"/>
      <c r="E3888" s="8"/>
      <c r="F3888" s="8"/>
      <c r="G3888" s="8"/>
      <c r="H3888" s="8"/>
      <c r="I3888" s="8"/>
      <c r="J3888" s="8"/>
      <c r="K3888" s="8"/>
      <c r="L3888" s="9"/>
      <c r="M3888" s="9"/>
      <c r="N3888" s="9"/>
      <c r="O3888" s="9"/>
      <c r="P3888" s="8"/>
      <c r="Q3888" s="8"/>
      <c r="R3888" s="8"/>
      <c r="S3888" s="8"/>
      <c r="T3888" s="8"/>
      <c r="U3888" s="8"/>
      <c r="V3888" s="10"/>
      <c r="W3888" s="10"/>
      <c r="X3888" s="10"/>
      <c r="Y3888" s="10"/>
      <c r="Z3888" s="10"/>
      <c r="AA3888" s="10"/>
      <c r="AB3888" s="10"/>
      <c r="AC3888" s="10"/>
      <c r="AD3888" s="10"/>
      <c r="AE3888" s="10"/>
      <c r="AF3888" s="10"/>
      <c r="AG3888" s="10"/>
      <c r="AH3888" s="10"/>
      <c r="AI3888" s="10"/>
      <c r="AJ3888" s="10"/>
      <c r="AK3888" s="10"/>
      <c r="AL3888" s="10"/>
      <c r="AM3888" s="10"/>
      <c r="AN3888" s="10"/>
      <c r="AO3888" s="10"/>
      <c r="AP3888" s="10"/>
      <c r="AQ3888" s="10"/>
      <c r="AR3888" s="10"/>
      <c r="AS3888" s="10"/>
      <c r="AT3888" s="10"/>
      <c r="AU3888" s="10"/>
      <c r="AV3888" s="10"/>
      <c r="AW3888" s="10"/>
      <c r="AX3888" s="22" t="s">
        <v>5</v>
      </c>
    </row>
    <row r="3889" spans="1:251" s="16" customFormat="1" ht="13.5" customHeight="1">
      <c r="A3889" s="8"/>
      <c r="B3889" s="125" t="s">
        <v>6</v>
      </c>
      <c r="C3889" s="126"/>
      <c r="D3889" s="126"/>
      <c r="E3889" s="126"/>
      <c r="F3889" s="126"/>
      <c r="G3889" s="126"/>
      <c r="H3889" s="126"/>
      <c r="I3889" s="126"/>
      <c r="J3889" s="126"/>
      <c r="K3889" s="126"/>
      <c r="L3889" s="126"/>
      <c r="M3889" s="126"/>
      <c r="N3889" s="126"/>
      <c r="O3889" s="126"/>
      <c r="P3889" s="126"/>
      <c r="Q3889" s="126"/>
      <c r="R3889" s="126"/>
      <c r="S3889" s="126"/>
      <c r="T3889" s="126"/>
      <c r="U3889" s="126"/>
      <c r="V3889" s="126"/>
      <c r="W3889" s="126"/>
      <c r="X3889" s="126"/>
      <c r="Y3889" s="126"/>
      <c r="Z3889" s="127"/>
      <c r="AA3889" s="131" t="s">
        <v>9</v>
      </c>
      <c r="AB3889" s="126"/>
      <c r="AC3889" s="126"/>
      <c r="AD3889" s="126"/>
      <c r="AE3889" s="126"/>
      <c r="AF3889" s="126"/>
      <c r="AG3889" s="126"/>
      <c r="AH3889" s="126"/>
      <c r="AI3889" s="127"/>
      <c r="AJ3889" s="131" t="s">
        <v>10</v>
      </c>
      <c r="AK3889" s="126"/>
      <c r="AL3889" s="126"/>
      <c r="AM3889" s="126"/>
      <c r="AN3889" s="126"/>
      <c r="AO3889" s="126"/>
      <c r="AP3889" s="126"/>
      <c r="AQ3889" s="126"/>
      <c r="AR3889" s="127"/>
      <c r="AS3889" s="131" t="s">
        <v>7</v>
      </c>
      <c r="AT3889" s="126"/>
      <c r="AU3889" s="126"/>
      <c r="AV3889" s="126"/>
      <c r="AW3889" s="126"/>
      <c r="AX3889" s="133"/>
      <c r="AY3889" s="2"/>
      <c r="AZ3889" s="2"/>
      <c r="BA3889" s="2"/>
      <c r="BB3889" s="2"/>
      <c r="BC3889" s="2"/>
      <c r="BD3889" s="2"/>
      <c r="BE3889" s="2"/>
      <c r="BF3889" s="2"/>
      <c r="BG3889" s="2"/>
      <c r="BH3889" s="2"/>
      <c r="BI3889" s="2"/>
      <c r="BJ3889" s="2"/>
      <c r="BK3889" s="2"/>
      <c r="BL3889" s="2"/>
      <c r="BM3889" s="2"/>
      <c r="BN3889" s="2"/>
      <c r="BO3889" s="2"/>
      <c r="BP3889" s="2"/>
      <c r="BQ3889" s="2"/>
      <c r="BR3889" s="2"/>
      <c r="BS3889" s="2"/>
      <c r="BT3889" s="2"/>
      <c r="BU3889" s="2"/>
      <c r="BV3889" s="2"/>
      <c r="BW3889" s="2"/>
      <c r="BX3889" s="2"/>
      <c r="BY3889" s="2"/>
      <c r="BZ3889" s="2"/>
      <c r="CA3889" s="2"/>
      <c r="CB3889" s="2"/>
      <c r="CC3889" s="2"/>
      <c r="CD3889" s="2"/>
      <c r="CE3889" s="2"/>
      <c r="CF3889" s="2"/>
      <c r="CG3889" s="2"/>
      <c r="CH3889" s="2"/>
      <c r="CI3889" s="2"/>
      <c r="CJ3889" s="2"/>
      <c r="CK3889" s="2"/>
      <c r="CL3889" s="2"/>
      <c r="CM3889" s="2"/>
      <c r="CN3889" s="2"/>
      <c r="CO3889" s="2"/>
      <c r="CP3889" s="2"/>
      <c r="CQ3889" s="2"/>
      <c r="CR3889" s="2"/>
      <c r="CS3889" s="2"/>
      <c r="CT3889" s="2"/>
      <c r="CU3889" s="2"/>
      <c r="CV3889" s="2"/>
      <c r="CW3889" s="2"/>
      <c r="CX3889" s="2"/>
      <c r="CY3889" s="2"/>
      <c r="CZ3889" s="2"/>
      <c r="DA3889" s="2"/>
      <c r="DB3889" s="2"/>
      <c r="DC3889" s="2"/>
      <c r="DD3889" s="2"/>
      <c r="DE3889" s="2"/>
      <c r="DF3889" s="2"/>
      <c r="DG3889" s="2"/>
      <c r="DH3889" s="2"/>
      <c r="DI3889" s="2"/>
      <c r="DJ3889" s="2"/>
      <c r="DK3889" s="2"/>
      <c r="DL3889" s="2"/>
      <c r="DM3889" s="2"/>
      <c r="DN3889" s="2"/>
      <c r="DO3889" s="2"/>
      <c r="DP3889" s="2"/>
      <c r="DQ3889" s="2"/>
      <c r="DR3889" s="2"/>
      <c r="DS3889" s="2"/>
      <c r="DT3889" s="2"/>
      <c r="DU3889" s="2"/>
      <c r="DV3889" s="2"/>
      <c r="DW3889" s="2"/>
      <c r="DX3889" s="2"/>
      <c r="DY3889" s="2"/>
      <c r="DZ3889" s="2"/>
      <c r="EA3889" s="2"/>
      <c r="EB3889" s="2"/>
      <c r="EC3889" s="2"/>
      <c r="ED3889" s="2"/>
      <c r="EE3889" s="2"/>
      <c r="EF3889" s="2"/>
      <c r="EG3889" s="2"/>
      <c r="EH3889" s="2"/>
      <c r="EI3889" s="2"/>
      <c r="EJ3889" s="2"/>
      <c r="EK3889" s="2"/>
      <c r="EL3889" s="2"/>
      <c r="EM3889" s="2"/>
      <c r="EN3889" s="2"/>
      <c r="EO3889" s="2"/>
      <c r="EP3889" s="2"/>
      <c r="EQ3889" s="2"/>
      <c r="ER3889" s="2"/>
      <c r="ES3889" s="2"/>
      <c r="ET3889" s="2"/>
      <c r="EU3889" s="2"/>
      <c r="EV3889" s="2"/>
      <c r="EW3889" s="2"/>
      <c r="EX3889" s="2"/>
      <c r="EY3889" s="2"/>
      <c r="EZ3889" s="2"/>
      <c r="FA3889" s="2"/>
      <c r="FB3889" s="2"/>
      <c r="FC3889" s="2"/>
      <c r="FD3889" s="2"/>
      <c r="FE3889" s="2"/>
      <c r="FF3889" s="2"/>
      <c r="FG3889" s="2"/>
      <c r="FH3889" s="2"/>
      <c r="FI3889" s="2"/>
      <c r="FJ3889" s="2"/>
      <c r="FK3889" s="2"/>
      <c r="FL3889" s="2"/>
      <c r="FM3889" s="2"/>
      <c r="FN3889" s="2"/>
      <c r="FO3889" s="2"/>
      <c r="FP3889" s="2"/>
      <c r="FQ3889" s="2"/>
      <c r="FR3889" s="2"/>
      <c r="FS3889" s="2"/>
      <c r="FT3889" s="2"/>
      <c r="FU3889" s="2"/>
      <c r="FV3889" s="2"/>
      <c r="FW3889" s="2"/>
      <c r="FX3889" s="2"/>
      <c r="FY3889" s="2"/>
      <c r="FZ3889" s="2"/>
      <c r="GA3889" s="2"/>
      <c r="GB3889" s="2"/>
      <c r="GC3889" s="2"/>
      <c r="GD3889" s="2"/>
      <c r="GE3889" s="2"/>
      <c r="GF3889" s="2"/>
      <c r="GG3889" s="2"/>
      <c r="GH3889" s="2"/>
      <c r="GI3889" s="2"/>
      <c r="GJ3889" s="2"/>
      <c r="GK3889" s="2"/>
      <c r="GL3889" s="2"/>
      <c r="GM3889" s="2"/>
      <c r="GN3889" s="2"/>
      <c r="GO3889" s="2"/>
      <c r="GP3889" s="2"/>
      <c r="GQ3889" s="2"/>
      <c r="GR3889" s="2"/>
      <c r="GS3889" s="2"/>
      <c r="GT3889" s="2"/>
      <c r="GU3889" s="2"/>
      <c r="GV3889" s="2"/>
      <c r="GW3889" s="2"/>
      <c r="GX3889" s="2"/>
      <c r="GY3889" s="2"/>
      <c r="GZ3889" s="2"/>
      <c r="HA3889" s="2"/>
      <c r="HB3889" s="2"/>
      <c r="HC3889" s="2"/>
      <c r="HD3889" s="2"/>
      <c r="HE3889" s="2"/>
      <c r="HF3889" s="2"/>
      <c r="HG3889" s="2"/>
      <c r="HH3889" s="2"/>
      <c r="HI3889" s="2"/>
      <c r="HJ3889" s="2"/>
      <c r="HK3889" s="2"/>
      <c r="HL3889" s="2"/>
      <c r="HM3889" s="2"/>
      <c r="HN3889" s="2"/>
      <c r="HO3889" s="2"/>
      <c r="HP3889" s="2"/>
      <c r="HQ3889" s="2"/>
      <c r="HR3889" s="2"/>
      <c r="HS3889" s="2"/>
      <c r="HT3889" s="2"/>
      <c r="HU3889" s="2"/>
      <c r="HV3889" s="2"/>
      <c r="HW3889" s="2"/>
      <c r="HX3889" s="2"/>
      <c r="HY3889" s="2"/>
      <c r="HZ3889" s="2"/>
      <c r="IA3889" s="2"/>
      <c r="IB3889" s="2"/>
      <c r="IC3889" s="2"/>
      <c r="ID3889" s="2"/>
      <c r="IE3889" s="2"/>
      <c r="IF3889" s="2"/>
      <c r="IG3889" s="2"/>
      <c r="IH3889" s="2"/>
      <c r="II3889" s="2"/>
      <c r="IJ3889" s="2"/>
      <c r="IK3889" s="2"/>
      <c r="IL3889" s="2"/>
      <c r="IM3889" s="2"/>
      <c r="IN3889" s="2"/>
      <c r="IO3889" s="2"/>
      <c r="IP3889" s="2"/>
      <c r="IQ3889" s="2"/>
    </row>
    <row r="3890" spans="1:251" s="16" customFormat="1">
      <c r="A3890" s="8"/>
      <c r="B3890" s="128"/>
      <c r="C3890" s="129"/>
      <c r="D3890" s="129"/>
      <c r="E3890" s="129"/>
      <c r="F3890" s="129"/>
      <c r="G3890" s="129"/>
      <c r="H3890" s="129"/>
      <c r="I3890" s="129"/>
      <c r="J3890" s="129"/>
      <c r="K3890" s="129"/>
      <c r="L3890" s="129"/>
      <c r="M3890" s="129"/>
      <c r="N3890" s="129"/>
      <c r="O3890" s="129"/>
      <c r="P3890" s="129"/>
      <c r="Q3890" s="129"/>
      <c r="R3890" s="129"/>
      <c r="S3890" s="129"/>
      <c r="T3890" s="129"/>
      <c r="U3890" s="129"/>
      <c r="V3890" s="129"/>
      <c r="W3890" s="129"/>
      <c r="X3890" s="129"/>
      <c r="Y3890" s="129"/>
      <c r="Z3890" s="130"/>
      <c r="AA3890" s="132"/>
      <c r="AB3890" s="129"/>
      <c r="AC3890" s="129"/>
      <c r="AD3890" s="129"/>
      <c r="AE3890" s="129"/>
      <c r="AF3890" s="129"/>
      <c r="AG3890" s="129"/>
      <c r="AH3890" s="129"/>
      <c r="AI3890" s="130"/>
      <c r="AJ3890" s="132"/>
      <c r="AK3890" s="129"/>
      <c r="AL3890" s="129"/>
      <c r="AM3890" s="129"/>
      <c r="AN3890" s="129"/>
      <c r="AO3890" s="129"/>
      <c r="AP3890" s="129"/>
      <c r="AQ3890" s="129"/>
      <c r="AR3890" s="130"/>
      <c r="AS3890" s="132"/>
      <c r="AT3890" s="129"/>
      <c r="AU3890" s="129"/>
      <c r="AV3890" s="129"/>
      <c r="AW3890" s="129"/>
      <c r="AX3890" s="134"/>
      <c r="AY3890" s="2"/>
      <c r="AZ3890" s="2"/>
      <c r="BA3890" s="2"/>
      <c r="BB3890" s="23"/>
      <c r="BC3890" s="24"/>
      <c r="BE3890" s="2"/>
      <c r="BF3890" s="2"/>
      <c r="BG3890" s="2"/>
      <c r="BH3890" s="2"/>
      <c r="BI3890" s="2"/>
      <c r="BJ3890" s="2"/>
      <c r="BK3890" s="2"/>
      <c r="BL3890" s="2"/>
      <c r="BM3890" s="2"/>
      <c r="BN3890" s="2"/>
      <c r="BO3890" s="2"/>
      <c r="BP3890" s="2"/>
      <c r="BQ3890" s="2"/>
      <c r="BR3890" s="2"/>
      <c r="BS3890" s="2"/>
      <c r="BT3890" s="2"/>
      <c r="BU3890" s="2"/>
      <c r="BV3890" s="2"/>
      <c r="BW3890" s="2"/>
      <c r="BX3890" s="2"/>
      <c r="BY3890" s="2"/>
      <c r="BZ3890" s="2"/>
      <c r="CA3890" s="2"/>
      <c r="CB3890" s="2"/>
      <c r="CC3890" s="2"/>
      <c r="CD3890" s="2"/>
      <c r="CE3890" s="2"/>
      <c r="CF3890" s="2"/>
      <c r="CG3890" s="2"/>
      <c r="CH3890" s="2"/>
      <c r="CI3890" s="2"/>
      <c r="CJ3890" s="2"/>
      <c r="CK3890" s="2"/>
      <c r="CL3890" s="2"/>
      <c r="CM3890" s="2"/>
      <c r="CN3890" s="2"/>
      <c r="CO3890" s="2"/>
      <c r="CP3890" s="2"/>
      <c r="CQ3890" s="2"/>
      <c r="CR3890" s="2"/>
      <c r="CS3890" s="2"/>
      <c r="CT3890" s="2"/>
      <c r="CU3890" s="2"/>
      <c r="CV3890" s="2"/>
      <c r="CW3890" s="2"/>
      <c r="CX3890" s="2"/>
      <c r="CY3890" s="2"/>
      <c r="CZ3890" s="2"/>
      <c r="DA3890" s="2"/>
      <c r="DB3890" s="2"/>
      <c r="DC3890" s="2"/>
      <c r="DD3890" s="2"/>
      <c r="DE3890" s="2"/>
      <c r="DF3890" s="2"/>
      <c r="DG3890" s="2"/>
      <c r="DH3890" s="2"/>
      <c r="DI3890" s="2"/>
      <c r="DJ3890" s="2"/>
      <c r="DK3890" s="2"/>
      <c r="DL3890" s="2"/>
      <c r="DM3890" s="2"/>
      <c r="DN3890" s="2"/>
      <c r="DO3890" s="2"/>
      <c r="DP3890" s="2"/>
      <c r="DQ3890" s="2"/>
      <c r="DR3890" s="2"/>
      <c r="DS3890" s="2"/>
      <c r="DT3890" s="2"/>
      <c r="DU3890" s="2"/>
      <c r="DV3890" s="2"/>
      <c r="DW3890" s="2"/>
      <c r="DX3890" s="2"/>
      <c r="DY3890" s="2"/>
      <c r="DZ3890" s="2"/>
      <c r="EA3890" s="2"/>
      <c r="EB3890" s="2"/>
      <c r="EC3890" s="2"/>
      <c r="ED3890" s="2"/>
      <c r="EE3890" s="2"/>
      <c r="EF3890" s="2"/>
      <c r="EG3890" s="2"/>
      <c r="EH3890" s="2"/>
      <c r="EI3890" s="2"/>
      <c r="EJ3890" s="2"/>
      <c r="EK3890" s="2"/>
      <c r="EL3890" s="2"/>
      <c r="EM3890" s="2"/>
      <c r="EN3890" s="2"/>
      <c r="EO3890" s="2"/>
      <c r="EP3890" s="2"/>
      <c r="EQ3890" s="2"/>
      <c r="ER3890" s="2"/>
      <c r="ES3890" s="2"/>
      <c r="ET3890" s="2"/>
      <c r="EU3890" s="2"/>
      <c r="EV3890" s="2"/>
      <c r="EW3890" s="2"/>
      <c r="EX3890" s="2"/>
      <c r="EY3890" s="2"/>
      <c r="EZ3890" s="2"/>
      <c r="FA3890" s="2"/>
      <c r="FB3890" s="2"/>
      <c r="FC3890" s="2"/>
      <c r="FD3890" s="2"/>
      <c r="FE3890" s="2"/>
      <c r="FF3890" s="2"/>
      <c r="FG3890" s="2"/>
      <c r="FH3890" s="2"/>
      <c r="FI3890" s="2"/>
      <c r="FJ3890" s="2"/>
      <c r="FK3890" s="2"/>
      <c r="FL3890" s="2"/>
      <c r="FM3890" s="2"/>
      <c r="FN3890" s="2"/>
      <c r="FO3890" s="2"/>
      <c r="FP3890" s="2"/>
      <c r="FQ3890" s="2"/>
      <c r="FR3890" s="2"/>
      <c r="FS3890" s="2"/>
      <c r="FT3890" s="2"/>
      <c r="FU3890" s="2"/>
      <c r="FV3890" s="2"/>
      <c r="FW3890" s="2"/>
      <c r="FX3890" s="2"/>
      <c r="FY3890" s="2"/>
      <c r="FZ3890" s="2"/>
      <c r="GA3890" s="2"/>
      <c r="GB3890" s="2"/>
      <c r="GC3890" s="2"/>
      <c r="GD3890" s="2"/>
      <c r="GE3890" s="2"/>
      <c r="GF3890" s="2"/>
      <c r="GG3890" s="2"/>
      <c r="GH3890" s="2"/>
      <c r="GI3890" s="2"/>
      <c r="GJ3890" s="2"/>
      <c r="GK3890" s="2"/>
      <c r="GL3890" s="2"/>
      <c r="GM3890" s="2"/>
      <c r="GN3890" s="2"/>
      <c r="GO3890" s="2"/>
      <c r="GP3890" s="2"/>
      <c r="GQ3890" s="2"/>
      <c r="GR3890" s="2"/>
      <c r="GS3890" s="2"/>
      <c r="GT3890" s="2"/>
      <c r="GU3890" s="2"/>
      <c r="GV3890" s="2"/>
      <c r="GW3890" s="2"/>
      <c r="GX3890" s="2"/>
      <c r="GY3890" s="2"/>
      <c r="GZ3890" s="2"/>
      <c r="HA3890" s="2"/>
      <c r="HB3890" s="2"/>
      <c r="HC3890" s="2"/>
      <c r="HD3890" s="2"/>
      <c r="HE3890" s="2"/>
      <c r="HF3890" s="2"/>
      <c r="HG3890" s="2"/>
      <c r="HH3890" s="2"/>
      <c r="HI3890" s="2"/>
      <c r="HJ3890" s="2"/>
      <c r="HK3890" s="2"/>
      <c r="HL3890" s="2"/>
      <c r="HM3890" s="2"/>
      <c r="HN3890" s="2"/>
      <c r="HO3890" s="2"/>
      <c r="HP3890" s="2"/>
      <c r="HQ3890" s="2"/>
      <c r="HR3890" s="2"/>
      <c r="HS3890" s="2"/>
      <c r="HT3890" s="2"/>
      <c r="HU3890" s="2"/>
      <c r="HV3890" s="2"/>
      <c r="HW3890" s="2"/>
      <c r="HX3890" s="2"/>
      <c r="HY3890" s="2"/>
      <c r="HZ3890" s="2"/>
      <c r="IA3890" s="2"/>
      <c r="IB3890" s="2"/>
      <c r="IC3890" s="2"/>
      <c r="ID3890" s="2"/>
      <c r="IE3890" s="2"/>
      <c r="IF3890" s="2"/>
      <c r="IG3890" s="2"/>
      <c r="IH3890" s="2"/>
      <c r="II3890" s="2"/>
      <c r="IJ3890" s="2"/>
      <c r="IK3890" s="2"/>
      <c r="IL3890" s="2"/>
      <c r="IM3890" s="2"/>
      <c r="IN3890" s="2"/>
      <c r="IO3890" s="2"/>
      <c r="IP3890" s="2"/>
      <c r="IQ3890" s="2"/>
    </row>
    <row r="3891" spans="1:251" s="16" customFormat="1" ht="18.75" customHeight="1">
      <c r="A3891" s="8"/>
      <c r="B3891" s="25"/>
      <c r="C3891" s="135" t="s">
        <v>436</v>
      </c>
      <c r="D3891" s="136"/>
      <c r="E3891" s="136"/>
      <c r="F3891" s="136"/>
      <c r="G3891" s="136"/>
      <c r="H3891" s="136"/>
      <c r="I3891" s="136"/>
      <c r="J3891" s="136"/>
      <c r="K3891" s="136"/>
      <c r="L3891" s="136"/>
      <c r="M3891" s="136"/>
      <c r="N3891" s="136"/>
      <c r="O3891" s="136"/>
      <c r="P3891" s="136"/>
      <c r="Q3891" s="136"/>
      <c r="R3891" s="136"/>
      <c r="S3891" s="136"/>
      <c r="T3891" s="136"/>
      <c r="U3891" s="136"/>
      <c r="V3891" s="136"/>
      <c r="W3891" s="136"/>
      <c r="X3891" s="136"/>
      <c r="Y3891" s="136"/>
      <c r="Z3891" s="137"/>
      <c r="AA3891" s="138">
        <v>2888</v>
      </c>
      <c r="AB3891" s="139"/>
      <c r="AC3891" s="139"/>
      <c r="AD3891" s="139"/>
      <c r="AE3891" s="139"/>
      <c r="AF3891" s="139"/>
      <c r="AG3891" s="139"/>
      <c r="AH3891" s="139"/>
      <c r="AI3891" s="140"/>
      <c r="AJ3891" s="138">
        <v>2917</v>
      </c>
      <c r="AK3891" s="139"/>
      <c r="AL3891" s="139"/>
      <c r="AM3891" s="139"/>
      <c r="AN3891" s="139"/>
      <c r="AO3891" s="139"/>
      <c r="AP3891" s="139"/>
      <c r="AQ3891" s="139"/>
      <c r="AR3891" s="140"/>
      <c r="AS3891" s="141"/>
      <c r="AT3891" s="142"/>
      <c r="AU3891" s="142"/>
      <c r="AV3891" s="142"/>
      <c r="AW3891" s="142"/>
      <c r="AX3891" s="143"/>
      <c r="AY3891" s="2"/>
      <c r="AZ3891" s="2"/>
      <c r="BA3891" s="2"/>
      <c r="BB3891" s="2"/>
      <c r="BC3891" s="2"/>
      <c r="BD3891" s="2"/>
      <c r="BE3891" s="2"/>
      <c r="BF3891" s="2"/>
      <c r="BG3891" s="2"/>
      <c r="BH3891" s="2"/>
      <c r="BI3891" s="2"/>
      <c r="BJ3891" s="2"/>
      <c r="BK3891" s="2"/>
      <c r="BL3891" s="2"/>
      <c r="BM3891" s="2"/>
      <c r="BN3891" s="2"/>
      <c r="BO3891" s="2"/>
      <c r="BP3891" s="2"/>
      <c r="BQ3891" s="2"/>
      <c r="BR3891" s="2"/>
      <c r="BS3891" s="2"/>
      <c r="BT3891" s="2"/>
      <c r="BU3891" s="2"/>
      <c r="BV3891" s="2"/>
      <c r="BW3891" s="2"/>
      <c r="BX3891" s="2"/>
      <c r="BY3891" s="2"/>
      <c r="BZ3891" s="2"/>
      <c r="CA3891" s="2"/>
      <c r="CB3891" s="2"/>
      <c r="CC3891" s="2"/>
      <c r="CD3891" s="2"/>
      <c r="CE3891" s="2"/>
      <c r="CF3891" s="2"/>
      <c r="CG3891" s="2"/>
      <c r="CH3891" s="2"/>
      <c r="CI3891" s="2"/>
      <c r="CJ3891" s="2"/>
      <c r="CK3891" s="2"/>
      <c r="CL3891" s="2"/>
      <c r="CM3891" s="2"/>
      <c r="CN3891" s="2"/>
      <c r="CO3891" s="2"/>
      <c r="CP3891" s="2"/>
      <c r="CQ3891" s="2"/>
      <c r="CR3891" s="2"/>
      <c r="CS3891" s="2"/>
      <c r="CT3891" s="2"/>
      <c r="CU3891" s="2"/>
      <c r="CV3891" s="2"/>
      <c r="CW3891" s="2"/>
      <c r="CX3891" s="2"/>
      <c r="CY3891" s="2"/>
      <c r="CZ3891" s="2"/>
      <c r="DA3891" s="2"/>
      <c r="DB3891" s="2"/>
      <c r="DC3891" s="2"/>
      <c r="DD3891" s="2"/>
      <c r="DE3891" s="2"/>
      <c r="DF3891" s="2"/>
      <c r="DG3891" s="2"/>
      <c r="DH3891" s="2"/>
      <c r="DI3891" s="2"/>
      <c r="DJ3891" s="2"/>
      <c r="DK3891" s="2"/>
      <c r="DL3891" s="2"/>
      <c r="DM3891" s="2"/>
      <c r="DN3891" s="2"/>
      <c r="DO3891" s="2"/>
      <c r="DP3891" s="2"/>
      <c r="DQ3891" s="2"/>
      <c r="DR3891" s="2"/>
      <c r="DS3891" s="2"/>
      <c r="DT3891" s="2"/>
      <c r="DU3891" s="2"/>
      <c r="DV3891" s="2"/>
      <c r="DW3891" s="2"/>
      <c r="DX3891" s="2"/>
      <c r="DY3891" s="2"/>
      <c r="DZ3891" s="2"/>
      <c r="EA3891" s="2"/>
      <c r="EB3891" s="2"/>
      <c r="EC3891" s="2"/>
      <c r="ED3891" s="2"/>
      <c r="EE3891" s="2"/>
      <c r="EF3891" s="2"/>
      <c r="EG3891" s="2"/>
      <c r="EH3891" s="2"/>
      <c r="EI3891" s="2"/>
      <c r="EJ3891" s="2"/>
      <c r="EK3891" s="2"/>
      <c r="EL3891" s="2"/>
      <c r="EM3891" s="2"/>
      <c r="EN3891" s="2"/>
      <c r="EO3891" s="2"/>
      <c r="EP3891" s="2"/>
      <c r="EQ3891" s="2"/>
      <c r="ER3891" s="2"/>
      <c r="ES3891" s="2"/>
      <c r="ET3891" s="2"/>
      <c r="EU3891" s="2"/>
      <c r="EV3891" s="2"/>
      <c r="EW3891" s="2"/>
      <c r="EX3891" s="2"/>
      <c r="EY3891" s="2"/>
      <c r="EZ3891" s="2"/>
      <c r="FA3891" s="2"/>
      <c r="FB3891" s="2"/>
      <c r="FC3891" s="2"/>
      <c r="FD3891" s="2"/>
      <c r="FE3891" s="2"/>
      <c r="FF3891" s="2"/>
      <c r="FG3891" s="2"/>
      <c r="FH3891" s="2"/>
      <c r="FI3891" s="2"/>
      <c r="FJ3891" s="2"/>
      <c r="FK3891" s="2"/>
      <c r="FL3891" s="2"/>
      <c r="FM3891" s="2"/>
      <c r="FN3891" s="2"/>
      <c r="FO3891" s="2"/>
      <c r="FP3891" s="2"/>
      <c r="FQ3891" s="2"/>
      <c r="FR3891" s="2"/>
      <c r="FS3891" s="2"/>
      <c r="FT3891" s="2"/>
      <c r="FU3891" s="2"/>
      <c r="FV3891" s="2"/>
      <c r="FW3891" s="2"/>
      <c r="FX3891" s="2"/>
      <c r="FY3891" s="2"/>
      <c r="FZ3891" s="2"/>
      <c r="GA3891" s="2"/>
      <c r="GB3891" s="2"/>
      <c r="GC3891" s="2"/>
      <c r="GD3891" s="2"/>
      <c r="GE3891" s="2"/>
      <c r="GF3891" s="2"/>
      <c r="GG3891" s="2"/>
      <c r="GH3891" s="2"/>
      <c r="GI3891" s="2"/>
      <c r="GJ3891" s="2"/>
      <c r="GK3891" s="2"/>
      <c r="GL3891" s="2"/>
      <c r="GM3891" s="2"/>
      <c r="GN3891" s="2"/>
      <c r="GO3891" s="2"/>
      <c r="GP3891" s="2"/>
      <c r="GQ3891" s="2"/>
      <c r="GR3891" s="2"/>
      <c r="GS3891" s="2"/>
      <c r="GT3891" s="2"/>
      <c r="GU3891" s="2"/>
      <c r="GV3891" s="2"/>
      <c r="GW3891" s="2"/>
      <c r="GX3891" s="2"/>
      <c r="GY3891" s="2"/>
      <c r="GZ3891" s="2"/>
      <c r="HA3891" s="2"/>
      <c r="HB3891" s="2"/>
      <c r="HC3891" s="2"/>
      <c r="HD3891" s="2"/>
      <c r="HE3891" s="2"/>
      <c r="HF3891" s="2"/>
      <c r="HG3891" s="2"/>
      <c r="HH3891" s="2"/>
      <c r="HI3891" s="2"/>
      <c r="HJ3891" s="2"/>
      <c r="HK3891" s="2"/>
      <c r="HL3891" s="2"/>
      <c r="HM3891" s="2"/>
      <c r="HN3891" s="2"/>
      <c r="HO3891" s="2"/>
      <c r="HP3891" s="2"/>
      <c r="HQ3891" s="2"/>
      <c r="HR3891" s="2"/>
      <c r="HS3891" s="2"/>
      <c r="HT3891" s="2"/>
      <c r="HU3891" s="2"/>
      <c r="HV3891" s="2"/>
      <c r="HW3891" s="2"/>
      <c r="HX3891" s="2"/>
      <c r="HY3891" s="2"/>
      <c r="HZ3891" s="2"/>
      <c r="IA3891" s="2"/>
      <c r="IB3891" s="2"/>
      <c r="IC3891" s="2"/>
      <c r="ID3891" s="2"/>
      <c r="IE3891" s="2"/>
      <c r="IF3891" s="2"/>
      <c r="IG3891" s="2"/>
      <c r="IH3891" s="2"/>
      <c r="II3891" s="2"/>
      <c r="IJ3891" s="2"/>
      <c r="IK3891" s="2"/>
      <c r="IL3891" s="2"/>
      <c r="IM3891" s="2"/>
      <c r="IN3891" s="2"/>
      <c r="IO3891" s="2"/>
      <c r="IP3891" s="2"/>
      <c r="IQ3891" s="2"/>
    </row>
    <row r="3892" spans="1:251" s="16" customFormat="1" ht="18.75" customHeight="1" thickBot="1">
      <c r="A3892" s="17"/>
      <c r="B3892" s="144" t="s">
        <v>11</v>
      </c>
      <c r="C3892" s="145"/>
      <c r="D3892" s="145"/>
      <c r="E3892" s="145"/>
      <c r="F3892" s="145"/>
      <c r="G3892" s="145"/>
      <c r="H3892" s="145"/>
      <c r="I3892" s="145"/>
      <c r="J3892" s="145"/>
      <c r="K3892" s="145"/>
      <c r="L3892" s="145"/>
      <c r="M3892" s="145"/>
      <c r="N3892" s="145"/>
      <c r="O3892" s="145"/>
      <c r="P3892" s="145"/>
      <c r="Q3892" s="145"/>
      <c r="R3892" s="145"/>
      <c r="S3892" s="145"/>
      <c r="T3892" s="145"/>
      <c r="U3892" s="145"/>
      <c r="V3892" s="145"/>
      <c r="W3892" s="145"/>
      <c r="X3892" s="145"/>
      <c r="Y3892" s="145"/>
      <c r="Z3892" s="146"/>
      <c r="AA3892" s="147">
        <f>SUM($AA$3891:$AA$3891)</f>
        <v>2888</v>
      </c>
      <c r="AB3892" s="148"/>
      <c r="AC3892" s="148"/>
      <c r="AD3892" s="148"/>
      <c r="AE3892" s="148"/>
      <c r="AF3892" s="148"/>
      <c r="AG3892" s="148"/>
      <c r="AH3892" s="148"/>
      <c r="AI3892" s="149"/>
      <c r="AJ3892" s="147">
        <f>SUM($AJ$3891:$AJ$3891)</f>
        <v>2917</v>
      </c>
      <c r="AK3892" s="148"/>
      <c r="AL3892" s="148"/>
      <c r="AM3892" s="148"/>
      <c r="AN3892" s="148"/>
      <c r="AO3892" s="148"/>
      <c r="AP3892" s="148"/>
      <c r="AQ3892" s="148"/>
      <c r="AR3892" s="149"/>
      <c r="AS3892" s="150"/>
      <c r="AT3892" s="151"/>
      <c r="AU3892" s="151"/>
      <c r="AV3892" s="151"/>
      <c r="AW3892" s="151"/>
      <c r="AX3892" s="152"/>
      <c r="AY3892" s="2"/>
      <c r="AZ3892" s="2"/>
      <c r="BA3892" s="2"/>
      <c r="BB3892" s="2"/>
      <c r="BC3892" s="2"/>
      <c r="BD3892" s="2"/>
      <c r="BE3892" s="2"/>
      <c r="BF3892" s="2"/>
      <c r="BG3892" s="2"/>
      <c r="BH3892" s="2"/>
      <c r="BI3892" s="2"/>
      <c r="BJ3892" s="2"/>
      <c r="BK3892" s="2"/>
      <c r="BL3892" s="2"/>
      <c r="BM3892" s="2"/>
      <c r="BN3892" s="2"/>
      <c r="BO3892" s="2"/>
      <c r="BP3892" s="2"/>
      <c r="BQ3892" s="2"/>
      <c r="BR3892" s="2"/>
      <c r="BS3892" s="2"/>
      <c r="BT3892" s="2"/>
      <c r="BU3892" s="2"/>
      <c r="BV3892" s="2"/>
      <c r="BW3892" s="2"/>
      <c r="BX3892" s="2"/>
      <c r="BY3892" s="2"/>
      <c r="BZ3892" s="2"/>
      <c r="CA3892" s="2"/>
      <c r="CB3892" s="2"/>
      <c r="CC3892" s="2"/>
      <c r="CD3892" s="2"/>
      <c r="CE3892" s="2"/>
      <c r="CF3892" s="2"/>
      <c r="CG3892" s="2"/>
      <c r="CH3892" s="2"/>
      <c r="CI3892" s="2"/>
      <c r="CJ3892" s="2"/>
      <c r="CK3892" s="2"/>
      <c r="CL3892" s="2"/>
      <c r="CM3892" s="2"/>
      <c r="CN3892" s="2"/>
      <c r="CO3892" s="2"/>
      <c r="CP3892" s="2"/>
      <c r="CQ3892" s="2"/>
      <c r="CR3892" s="2"/>
      <c r="CS3892" s="2"/>
      <c r="CT3892" s="2"/>
      <c r="CU3892" s="2"/>
      <c r="CV3892" s="2"/>
      <c r="CW3892" s="2"/>
      <c r="CX3892" s="2"/>
      <c r="CY3892" s="2"/>
      <c r="CZ3892" s="2"/>
      <c r="DA3892" s="2"/>
      <c r="DB3892" s="2"/>
      <c r="DC3892" s="2"/>
      <c r="DD3892" s="2"/>
      <c r="DE3892" s="2"/>
      <c r="DF3892" s="2"/>
      <c r="DG3892" s="2"/>
      <c r="DH3892" s="2"/>
      <c r="DI3892" s="2"/>
      <c r="DJ3892" s="2"/>
      <c r="DK3892" s="2"/>
      <c r="DL3892" s="2"/>
      <c r="DM3892" s="2"/>
      <c r="DN3892" s="2"/>
      <c r="DO3892" s="2"/>
      <c r="DP3892" s="2"/>
      <c r="DQ3892" s="2"/>
      <c r="DR3892" s="2"/>
      <c r="DS3892" s="2"/>
      <c r="DT3892" s="2"/>
      <c r="DU3892" s="2"/>
      <c r="DV3892" s="2"/>
      <c r="DW3892" s="2"/>
      <c r="DX3892" s="2"/>
      <c r="DY3892" s="2"/>
      <c r="DZ3892" s="2"/>
      <c r="EA3892" s="2"/>
      <c r="EB3892" s="2"/>
      <c r="EC3892" s="2"/>
      <c r="ED3892" s="2"/>
      <c r="EE3892" s="2"/>
      <c r="EF3892" s="2"/>
      <c r="EG3892" s="2"/>
      <c r="EH3892" s="2"/>
      <c r="EI3892" s="2"/>
      <c r="EJ3892" s="2"/>
      <c r="EK3892" s="2"/>
      <c r="EL3892" s="2"/>
      <c r="EM3892" s="2"/>
      <c r="EN3892" s="2"/>
      <c r="EO3892" s="2"/>
      <c r="EP3892" s="2"/>
      <c r="EQ3892" s="2"/>
      <c r="ER3892" s="2"/>
      <c r="ES3892" s="2"/>
      <c r="ET3892" s="2"/>
      <c r="EU3892" s="2"/>
      <c r="EV3892" s="2"/>
      <c r="EW3892" s="2"/>
      <c r="EX3892" s="2"/>
      <c r="EY3892" s="2"/>
      <c r="EZ3892" s="2"/>
      <c r="FA3892" s="2"/>
      <c r="FB3892" s="2"/>
      <c r="FC3892" s="2"/>
      <c r="FD3892" s="2"/>
      <c r="FE3892" s="2"/>
      <c r="FF3892" s="2"/>
      <c r="FG3892" s="2"/>
      <c r="FH3892" s="2"/>
      <c r="FI3892" s="2"/>
      <c r="FJ3892" s="2"/>
      <c r="FK3892" s="2"/>
      <c r="FL3892" s="2"/>
      <c r="FM3892" s="2"/>
      <c r="FN3892" s="2"/>
      <c r="FO3892" s="2"/>
      <c r="FP3892" s="2"/>
      <c r="FQ3892" s="2"/>
      <c r="FR3892" s="2"/>
      <c r="FS3892" s="2"/>
      <c r="FT3892" s="2"/>
      <c r="FU3892" s="2"/>
      <c r="FV3892" s="2"/>
      <c r="FW3892" s="2"/>
      <c r="FX3892" s="2"/>
      <c r="FY3892" s="2"/>
      <c r="FZ3892" s="2"/>
      <c r="GA3892" s="2"/>
      <c r="GB3892" s="2"/>
      <c r="GC3892" s="2"/>
      <c r="GD3892" s="2"/>
      <c r="GE3892" s="2"/>
      <c r="GF3892" s="2"/>
      <c r="GG3892" s="2"/>
      <c r="GH3892" s="2"/>
      <c r="GI3892" s="2"/>
      <c r="GJ3892" s="2"/>
      <c r="GK3892" s="2"/>
      <c r="GL3892" s="2"/>
      <c r="GM3892" s="2"/>
      <c r="GN3892" s="2"/>
      <c r="GO3892" s="2"/>
      <c r="GP3892" s="2"/>
      <c r="GQ3892" s="2"/>
      <c r="GR3892" s="2"/>
      <c r="GS3892" s="2"/>
      <c r="GT3892" s="2"/>
      <c r="GU3892" s="2"/>
      <c r="GV3892" s="2"/>
      <c r="GW3892" s="2"/>
      <c r="GX3892" s="2"/>
      <c r="GY3892" s="2"/>
      <c r="GZ3892" s="2"/>
      <c r="HA3892" s="2"/>
      <c r="HB3892" s="2"/>
      <c r="HC3892" s="2"/>
      <c r="HD3892" s="2"/>
      <c r="HE3892" s="2"/>
      <c r="HF3892" s="2"/>
      <c r="HG3892" s="2"/>
      <c r="HH3892" s="2"/>
      <c r="HI3892" s="2"/>
      <c r="HJ3892" s="2"/>
      <c r="HK3892" s="2"/>
      <c r="HL3892" s="2"/>
      <c r="HM3892" s="2"/>
      <c r="HN3892" s="2"/>
      <c r="HO3892" s="2"/>
      <c r="HP3892" s="2"/>
      <c r="HQ3892" s="2"/>
      <c r="HR3892" s="2"/>
      <c r="HS3892" s="2"/>
      <c r="HT3892" s="2"/>
      <c r="HU3892" s="2"/>
      <c r="HV3892" s="2"/>
      <c r="HW3892" s="2"/>
      <c r="HX3892" s="2"/>
      <c r="HY3892" s="2"/>
      <c r="HZ3892" s="2"/>
      <c r="IA3892" s="2"/>
      <c r="IB3892" s="2"/>
      <c r="IC3892" s="2"/>
      <c r="ID3892" s="2"/>
      <c r="IE3892" s="2"/>
      <c r="IF3892" s="2"/>
      <c r="IG3892" s="2"/>
      <c r="IH3892" s="2"/>
      <c r="II3892" s="2"/>
      <c r="IJ3892" s="2"/>
      <c r="IK3892" s="2"/>
      <c r="IL3892" s="2"/>
      <c r="IM3892" s="2"/>
      <c r="IN3892" s="2"/>
      <c r="IO3892" s="2"/>
      <c r="IP3892" s="2"/>
      <c r="IQ3892" s="2"/>
    </row>
    <row r="3894" spans="1:251" ht="19.2">
      <c r="A3894" s="1" t="s">
        <v>0</v>
      </c>
      <c r="AW3894" s="3"/>
      <c r="AX3894" s="4"/>
      <c r="AY3894" s="3"/>
    </row>
    <row r="3896" spans="1:251" ht="18">
      <c r="B3896" s="115" t="s">
        <v>8</v>
      </c>
      <c r="C3896" s="116"/>
      <c r="D3896" s="116"/>
      <c r="E3896" s="116"/>
      <c r="F3896" s="116"/>
      <c r="G3896" s="116"/>
      <c r="H3896" s="116"/>
      <c r="I3896" s="116"/>
      <c r="J3896" s="116"/>
      <c r="K3896" s="116"/>
      <c r="L3896" s="116"/>
      <c r="M3896" s="116"/>
      <c r="N3896" s="116"/>
      <c r="O3896" s="116"/>
      <c r="P3896" s="116"/>
      <c r="Q3896" s="116"/>
      <c r="R3896" s="116"/>
      <c r="S3896" s="116"/>
      <c r="T3896" s="116"/>
      <c r="U3896" s="116"/>
      <c r="V3896" s="116"/>
      <c r="W3896" s="116"/>
      <c r="X3896" s="116"/>
      <c r="Y3896" s="116"/>
      <c r="Z3896" s="116"/>
      <c r="AA3896" s="116"/>
      <c r="AB3896" s="116"/>
      <c r="AC3896" s="116"/>
      <c r="AD3896" s="116"/>
      <c r="AE3896" s="116"/>
      <c r="AF3896" s="116"/>
      <c r="AG3896" s="116"/>
      <c r="AH3896" s="116"/>
      <c r="AI3896" s="116"/>
      <c r="AJ3896" s="116"/>
      <c r="AK3896" s="116"/>
      <c r="AL3896" s="116"/>
      <c r="AM3896" s="116"/>
      <c r="AN3896" s="116"/>
      <c r="AO3896" s="116"/>
      <c r="AP3896" s="116"/>
      <c r="AQ3896" s="116"/>
      <c r="AR3896" s="116"/>
      <c r="AS3896" s="116"/>
      <c r="AT3896" s="116"/>
      <c r="AU3896" s="116"/>
      <c r="AV3896" s="116"/>
      <c r="AW3896" s="116"/>
      <c r="AX3896" s="116"/>
    </row>
    <row r="3897" spans="1:251">
      <c r="Z3897" s="5"/>
      <c r="AD3897" s="5"/>
      <c r="AE3897" s="5"/>
      <c r="AF3897" s="5"/>
      <c r="AG3897" s="5"/>
      <c r="AH3897" s="5"/>
      <c r="AI3897" s="5"/>
      <c r="AO3897" s="5"/>
    </row>
    <row r="3898" spans="1:251" ht="13.8" thickBot="1">
      <c r="Z3898" s="5"/>
      <c r="AD3898" s="5"/>
      <c r="AE3898" s="5"/>
      <c r="AF3898" s="5"/>
      <c r="AG3898" s="5"/>
      <c r="AH3898" s="5"/>
      <c r="AI3898" s="5"/>
      <c r="AO3898" s="5"/>
      <c r="DI3898" s="6"/>
    </row>
    <row r="3899" spans="1:251" ht="24.75" customHeight="1" thickBot="1">
      <c r="B3899" s="117" t="s">
        <v>1</v>
      </c>
      <c r="C3899" s="118"/>
      <c r="D3899" s="118"/>
      <c r="E3899" s="118"/>
      <c r="F3899" s="118"/>
      <c r="G3899" s="118"/>
      <c r="H3899" s="119" t="s">
        <v>440</v>
      </c>
      <c r="I3899" s="120"/>
      <c r="J3899" s="120"/>
      <c r="K3899" s="120"/>
      <c r="L3899" s="120"/>
      <c r="M3899" s="120"/>
      <c r="N3899" s="120"/>
      <c r="O3899" s="120"/>
      <c r="P3899" s="120"/>
      <c r="Q3899" s="120"/>
      <c r="R3899" s="120"/>
      <c r="S3899" s="120"/>
      <c r="T3899" s="120"/>
      <c r="U3899" s="120"/>
      <c r="V3899" s="120"/>
      <c r="W3899" s="120"/>
      <c r="X3899" s="120"/>
      <c r="Y3899" s="120"/>
      <c r="Z3899" s="120"/>
      <c r="AA3899" s="120"/>
      <c r="AB3899" s="120"/>
      <c r="AC3899" s="120"/>
      <c r="AD3899" s="120"/>
      <c r="AE3899" s="120"/>
      <c r="AF3899" s="120"/>
      <c r="AG3899" s="120"/>
      <c r="AH3899" s="120"/>
      <c r="AI3899" s="120"/>
      <c r="AJ3899" s="120"/>
      <c r="AK3899" s="120"/>
      <c r="AL3899" s="120"/>
      <c r="AM3899" s="120"/>
      <c r="AN3899" s="120"/>
      <c r="AO3899" s="120"/>
      <c r="AP3899" s="120"/>
      <c r="AQ3899" s="120"/>
      <c r="AR3899" s="120"/>
      <c r="AS3899" s="120"/>
      <c r="AT3899" s="120"/>
      <c r="AU3899" s="120"/>
      <c r="AV3899" s="120"/>
      <c r="AW3899" s="120"/>
      <c r="AX3899" s="121"/>
      <c r="DI3899" s="6"/>
    </row>
    <row r="3900" spans="1:251" ht="14.4">
      <c r="B3900" s="7"/>
      <c r="C3900" s="7"/>
      <c r="D3900" s="7"/>
      <c r="E3900" s="7"/>
      <c r="F3900" s="7"/>
      <c r="G3900" s="7"/>
      <c r="H3900" s="8"/>
      <c r="I3900" s="8"/>
      <c r="J3900" s="8"/>
      <c r="K3900" s="8"/>
      <c r="L3900" s="9"/>
      <c r="M3900" s="9"/>
      <c r="N3900" s="9"/>
      <c r="O3900" s="9"/>
      <c r="P3900" s="8"/>
      <c r="Q3900" s="8"/>
      <c r="R3900" s="8"/>
      <c r="S3900" s="8"/>
      <c r="T3900" s="8"/>
      <c r="U3900" s="8"/>
      <c r="V3900" s="10"/>
      <c r="W3900" s="10"/>
      <c r="X3900" s="10"/>
      <c r="Y3900" s="10"/>
      <c r="Z3900" s="10"/>
      <c r="AA3900" s="10"/>
      <c r="AB3900" s="10"/>
      <c r="AC3900" s="10"/>
      <c r="AD3900" s="10"/>
      <c r="AE3900" s="10"/>
      <c r="AF3900" s="10"/>
      <c r="AG3900" s="10"/>
      <c r="AH3900" s="10"/>
      <c r="AI3900" s="10"/>
      <c r="AJ3900" s="10"/>
      <c r="AK3900" s="10"/>
      <c r="AL3900" s="10"/>
      <c r="AM3900" s="10"/>
      <c r="AN3900" s="10"/>
      <c r="AO3900" s="10"/>
      <c r="AP3900" s="10"/>
      <c r="AQ3900" s="10"/>
      <c r="AR3900" s="10"/>
      <c r="AS3900" s="10"/>
      <c r="AT3900" s="10"/>
      <c r="AU3900" s="10"/>
      <c r="AV3900" s="10"/>
      <c r="AW3900" s="10"/>
      <c r="AX3900" s="10"/>
      <c r="DI3900" s="6"/>
    </row>
    <row r="3901" spans="1:251" ht="15" thickBot="1">
      <c r="A3901" s="11"/>
      <c r="B3901" s="10" t="s">
        <v>2</v>
      </c>
      <c r="C3901" s="8"/>
      <c r="D3901" s="8"/>
      <c r="E3901" s="8"/>
      <c r="F3901" s="8"/>
      <c r="G3901" s="8"/>
      <c r="H3901" s="8"/>
      <c r="I3901" s="8"/>
      <c r="J3901" s="8"/>
      <c r="K3901" s="8"/>
      <c r="L3901" s="9"/>
      <c r="M3901" s="9"/>
      <c r="N3901" s="9"/>
      <c r="O3901" s="9"/>
      <c r="P3901" s="8"/>
      <c r="Q3901" s="8"/>
      <c r="R3901" s="8"/>
      <c r="S3901" s="8"/>
      <c r="T3901" s="8"/>
      <c r="U3901" s="8"/>
      <c r="V3901" s="10"/>
      <c r="W3901" s="10"/>
      <c r="X3901" s="10"/>
      <c r="Y3901" s="10"/>
      <c r="Z3901" s="10"/>
      <c r="AA3901" s="10"/>
      <c r="AB3901" s="10"/>
      <c r="AC3901" s="10"/>
      <c r="AD3901" s="10"/>
      <c r="AE3901" s="10"/>
      <c r="AF3901" s="10"/>
      <c r="AG3901" s="10"/>
      <c r="AH3901" s="10"/>
      <c r="AI3901" s="10"/>
      <c r="AJ3901" s="10"/>
      <c r="AK3901" s="10"/>
      <c r="AL3901" s="10"/>
      <c r="AM3901" s="10"/>
      <c r="AN3901" s="10"/>
      <c r="AO3901" s="10"/>
      <c r="AP3901" s="10"/>
      <c r="AQ3901" s="10"/>
      <c r="AR3901" s="10"/>
      <c r="AS3901" s="10"/>
      <c r="AT3901" s="10"/>
      <c r="AU3901" s="10"/>
      <c r="AV3901" s="10"/>
      <c r="AW3901" s="10"/>
      <c r="AX3901" s="10"/>
      <c r="DI3901" s="6"/>
    </row>
    <row r="3902" spans="1:251" ht="14.4">
      <c r="A3902" s="8"/>
      <c r="B3902" s="12"/>
      <c r="C3902" s="7"/>
      <c r="D3902" s="7"/>
      <c r="E3902" s="7"/>
      <c r="F3902" s="7"/>
      <c r="G3902" s="7"/>
      <c r="H3902" s="7"/>
      <c r="I3902" s="7"/>
      <c r="J3902" s="7"/>
      <c r="K3902" s="7"/>
      <c r="L3902" s="13"/>
      <c r="M3902" s="13"/>
      <c r="N3902" s="13"/>
      <c r="O3902" s="13"/>
      <c r="P3902" s="7"/>
      <c r="Q3902" s="7"/>
      <c r="R3902" s="7"/>
      <c r="S3902" s="7"/>
      <c r="T3902" s="7"/>
      <c r="U3902" s="7"/>
      <c r="V3902" s="14"/>
      <c r="W3902" s="14"/>
      <c r="X3902" s="14"/>
      <c r="Y3902" s="14"/>
      <c r="Z3902" s="14"/>
      <c r="AA3902" s="14"/>
      <c r="AB3902" s="14"/>
      <c r="AC3902" s="14"/>
      <c r="AD3902" s="14"/>
      <c r="AE3902" s="14"/>
      <c r="AF3902" s="14"/>
      <c r="AG3902" s="14"/>
      <c r="AH3902" s="14"/>
      <c r="AI3902" s="14"/>
      <c r="AJ3902" s="14"/>
      <c r="AK3902" s="14"/>
      <c r="AL3902" s="14"/>
      <c r="AM3902" s="14"/>
      <c r="AN3902" s="14"/>
      <c r="AO3902" s="14"/>
      <c r="AP3902" s="14"/>
      <c r="AQ3902" s="14"/>
      <c r="AR3902" s="14"/>
      <c r="AS3902" s="14"/>
      <c r="AT3902" s="14"/>
      <c r="AU3902" s="14"/>
      <c r="AV3902" s="14"/>
      <c r="AW3902" s="14"/>
      <c r="AX3902" s="15"/>
    </row>
    <row r="3903" spans="1:251" ht="12" customHeight="1">
      <c r="A3903" s="8"/>
      <c r="B3903" s="122" t="s">
        <v>441</v>
      </c>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4"/>
    </row>
    <row r="3904" spans="1:251" ht="12" customHeight="1">
      <c r="A3904" s="8"/>
      <c r="B3904" s="122"/>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4"/>
    </row>
    <row r="3905" spans="1:113" ht="12" customHeight="1">
      <c r="A3905" s="8"/>
      <c r="B3905" s="122"/>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4"/>
    </row>
    <row r="3906" spans="1:113" ht="12" customHeight="1">
      <c r="A3906" s="8"/>
      <c r="B3906" s="122"/>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4"/>
    </row>
    <row r="3907" spans="1:113" ht="12" customHeight="1">
      <c r="A3907" s="8"/>
      <c r="B3907" s="122"/>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4"/>
    </row>
    <row r="3908" spans="1:113" ht="12" customHeight="1">
      <c r="A3908" s="8"/>
      <c r="B3908" s="122"/>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4"/>
      <c r="BC3908" s="16"/>
    </row>
    <row r="3909" spans="1:113" ht="12" customHeight="1">
      <c r="A3909" s="8"/>
      <c r="B3909" s="122"/>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4"/>
    </row>
    <row r="3910" spans="1:113" ht="12" customHeight="1">
      <c r="A3910" s="8"/>
      <c r="B3910" s="122"/>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4"/>
    </row>
    <row r="3911" spans="1:113" ht="12" customHeight="1">
      <c r="A3911" s="8"/>
      <c r="B3911" s="122"/>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4"/>
    </row>
    <row r="3912" spans="1:113" ht="15" thickBot="1">
      <c r="A3912" s="17"/>
      <c r="B3912" s="18"/>
      <c r="C3912" s="19"/>
      <c r="D3912" s="19"/>
      <c r="E3912" s="19"/>
      <c r="F3912" s="19"/>
      <c r="G3912" s="19"/>
      <c r="H3912" s="19"/>
      <c r="I3912" s="19"/>
      <c r="J3912" s="19"/>
      <c r="K3912" s="19"/>
      <c r="L3912" s="19"/>
      <c r="M3912" s="19"/>
      <c r="N3912" s="19"/>
      <c r="O3912" s="19"/>
      <c r="P3912" s="19"/>
      <c r="Q3912" s="19"/>
      <c r="R3912" s="19"/>
      <c r="S3912" s="19"/>
      <c r="T3912" s="19"/>
      <c r="U3912" s="19"/>
      <c r="V3912" s="19"/>
      <c r="W3912" s="19"/>
      <c r="X3912" s="19"/>
      <c r="Y3912" s="19"/>
      <c r="Z3912" s="19"/>
      <c r="AA3912" s="19"/>
      <c r="AB3912" s="19"/>
      <c r="AC3912" s="19"/>
      <c r="AD3912" s="19"/>
      <c r="AE3912" s="19"/>
      <c r="AF3912" s="19"/>
      <c r="AG3912" s="19"/>
      <c r="AH3912" s="19"/>
      <c r="AI3912" s="19"/>
      <c r="AJ3912" s="19"/>
      <c r="AK3912" s="19"/>
      <c r="AL3912" s="19"/>
      <c r="AM3912" s="19"/>
      <c r="AN3912" s="19"/>
      <c r="AO3912" s="19"/>
      <c r="AP3912" s="19"/>
      <c r="AQ3912" s="19"/>
      <c r="AR3912" s="19"/>
      <c r="AS3912" s="19"/>
      <c r="AT3912" s="19"/>
      <c r="AU3912" s="19"/>
      <c r="AV3912" s="19"/>
      <c r="AW3912" s="19"/>
      <c r="AX3912" s="20"/>
    </row>
    <row r="3913" spans="1:113">
      <c r="B3913" s="21"/>
    </row>
    <row r="3914" spans="1:113" ht="15" thickBot="1">
      <c r="A3914" s="11"/>
      <c r="B3914" s="10" t="s">
        <v>3</v>
      </c>
      <c r="C3914" s="8"/>
      <c r="D3914" s="8"/>
      <c r="E3914" s="8"/>
      <c r="F3914" s="8"/>
      <c r="G3914" s="8"/>
      <c r="H3914" s="8"/>
      <c r="I3914" s="8"/>
      <c r="J3914" s="8"/>
      <c r="K3914" s="8"/>
      <c r="L3914" s="9"/>
      <c r="M3914" s="9"/>
      <c r="N3914" s="9"/>
      <c r="O3914" s="9"/>
      <c r="P3914" s="8"/>
      <c r="Q3914" s="8"/>
      <c r="R3914" s="8"/>
      <c r="S3914" s="8"/>
      <c r="T3914" s="8"/>
      <c r="U3914" s="8"/>
      <c r="V3914" s="10"/>
      <c r="W3914" s="10"/>
      <c r="X3914" s="10"/>
      <c r="Y3914" s="10"/>
      <c r="Z3914" s="10"/>
      <c r="AA3914" s="10"/>
      <c r="AB3914" s="10"/>
      <c r="AC3914" s="10"/>
      <c r="AD3914" s="10"/>
      <c r="AE3914" s="10"/>
      <c r="AF3914" s="10"/>
      <c r="AG3914" s="10"/>
      <c r="AH3914" s="10"/>
      <c r="AI3914" s="10"/>
      <c r="AJ3914" s="10"/>
      <c r="AK3914" s="10"/>
      <c r="AL3914" s="10"/>
      <c r="AM3914" s="10"/>
      <c r="AN3914" s="10"/>
      <c r="AO3914" s="10"/>
      <c r="AP3914" s="10"/>
      <c r="AQ3914" s="10"/>
      <c r="AR3914" s="10"/>
      <c r="AS3914" s="10"/>
      <c r="AT3914" s="10"/>
      <c r="AU3914" s="10"/>
      <c r="AV3914" s="10"/>
      <c r="AW3914" s="10"/>
      <c r="AX3914" s="10"/>
      <c r="DI3914" s="6"/>
    </row>
    <row r="3915" spans="1:113" ht="14.4">
      <c r="A3915" s="8"/>
      <c r="B3915" s="12"/>
      <c r="C3915" s="7"/>
      <c r="D3915" s="7"/>
      <c r="E3915" s="7"/>
      <c r="F3915" s="7"/>
      <c r="G3915" s="7"/>
      <c r="H3915" s="7"/>
      <c r="I3915" s="7"/>
      <c r="J3915" s="7"/>
      <c r="K3915" s="7"/>
      <c r="L3915" s="13"/>
      <c r="M3915" s="13"/>
      <c r="N3915" s="13"/>
      <c r="O3915" s="13"/>
      <c r="P3915" s="7"/>
      <c r="Q3915" s="7"/>
      <c r="R3915" s="7"/>
      <c r="S3915" s="7"/>
      <c r="T3915" s="7"/>
      <c r="U3915" s="7"/>
      <c r="V3915" s="14"/>
      <c r="W3915" s="14"/>
      <c r="X3915" s="14"/>
      <c r="Y3915" s="14"/>
      <c r="Z3915" s="14"/>
      <c r="AA3915" s="14"/>
      <c r="AB3915" s="14"/>
      <c r="AC3915" s="14"/>
      <c r="AD3915" s="14"/>
      <c r="AE3915" s="14"/>
      <c r="AF3915" s="14"/>
      <c r="AG3915" s="14"/>
      <c r="AH3915" s="14"/>
      <c r="AI3915" s="14"/>
      <c r="AJ3915" s="14"/>
      <c r="AK3915" s="14"/>
      <c r="AL3915" s="14"/>
      <c r="AM3915" s="14"/>
      <c r="AN3915" s="14"/>
      <c r="AO3915" s="14"/>
      <c r="AP3915" s="14"/>
      <c r="AQ3915" s="14"/>
      <c r="AR3915" s="14"/>
      <c r="AS3915" s="14"/>
      <c r="AT3915" s="14"/>
      <c r="AU3915" s="14"/>
      <c r="AV3915" s="14"/>
      <c r="AW3915" s="14"/>
      <c r="AX3915" s="15"/>
    </row>
    <row r="3916" spans="1:113" ht="12" customHeight="1">
      <c r="A3916" s="8"/>
      <c r="B3916" s="122" t="s">
        <v>861</v>
      </c>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4"/>
    </row>
    <row r="3917" spans="1:113" ht="12" customHeight="1">
      <c r="A3917" s="8"/>
      <c r="B3917" s="122"/>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4"/>
    </row>
    <row r="3918" spans="1:113" ht="12" customHeight="1">
      <c r="A3918" s="8"/>
      <c r="B3918" s="122"/>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4"/>
      <c r="BC3918" s="16"/>
    </row>
    <row r="3919" spans="1:113" ht="12" customHeight="1">
      <c r="A3919" s="8"/>
      <c r="B3919" s="122"/>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4"/>
    </row>
    <row r="3920" spans="1:113" ht="12" customHeight="1">
      <c r="A3920" s="8"/>
      <c r="B3920" s="122"/>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4"/>
    </row>
    <row r="3921" spans="1:251" ht="12" customHeight="1">
      <c r="A3921" s="8"/>
      <c r="B3921" s="122"/>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4"/>
    </row>
    <row r="3922" spans="1:251" ht="15" thickBot="1">
      <c r="A3922" s="17"/>
      <c r="B3922" s="18"/>
      <c r="C3922" s="19"/>
      <c r="D3922" s="19"/>
      <c r="E3922" s="19"/>
      <c r="F3922" s="19"/>
      <c r="G3922" s="19"/>
      <c r="H3922" s="19"/>
      <c r="I3922" s="19"/>
      <c r="J3922" s="19"/>
      <c r="K3922" s="19"/>
      <c r="L3922" s="19"/>
      <c r="M3922" s="19"/>
      <c r="N3922" s="19"/>
      <c r="O3922" s="19"/>
      <c r="P3922" s="19"/>
      <c r="Q3922" s="19"/>
      <c r="R3922" s="19"/>
      <c r="S3922" s="19"/>
      <c r="T3922" s="19"/>
      <c r="U3922" s="19"/>
      <c r="V3922" s="19"/>
      <c r="W3922" s="19"/>
      <c r="X3922" s="19"/>
      <c r="Y3922" s="19"/>
      <c r="Z3922" s="19"/>
      <c r="AA3922" s="19"/>
      <c r="AB3922" s="19"/>
      <c r="AC3922" s="19"/>
      <c r="AD3922" s="19"/>
      <c r="AE3922" s="19"/>
      <c r="AF3922" s="19"/>
      <c r="AG3922" s="19"/>
      <c r="AH3922" s="19"/>
      <c r="AI3922" s="19"/>
      <c r="AJ3922" s="19"/>
      <c r="AK3922" s="19"/>
      <c r="AL3922" s="19"/>
      <c r="AM3922" s="19"/>
      <c r="AN3922" s="19"/>
      <c r="AO3922" s="19"/>
      <c r="AP3922" s="19"/>
      <c r="AQ3922" s="19"/>
      <c r="AR3922" s="19"/>
      <c r="AS3922" s="19"/>
      <c r="AT3922" s="19"/>
      <c r="AU3922" s="19"/>
      <c r="AV3922" s="19"/>
      <c r="AW3922" s="19"/>
      <c r="AX3922" s="20"/>
    </row>
    <row r="3923" spans="1:251">
      <c r="B3923" s="21"/>
    </row>
    <row r="3924" spans="1:251" ht="14.4">
      <c r="B3924" s="10" t="s">
        <v>4</v>
      </c>
      <c r="C3924" s="8"/>
      <c r="D3924" s="8"/>
      <c r="E3924" s="8"/>
      <c r="F3924" s="8"/>
      <c r="G3924" s="8"/>
      <c r="H3924" s="8"/>
      <c r="I3924" s="8"/>
      <c r="J3924" s="8"/>
      <c r="K3924" s="8"/>
      <c r="L3924" s="9"/>
      <c r="M3924" s="9"/>
      <c r="N3924" s="9"/>
      <c r="O3924" s="9"/>
      <c r="P3924" s="8"/>
      <c r="Q3924" s="8"/>
      <c r="R3924" s="8"/>
      <c r="S3924" s="8"/>
      <c r="T3924" s="8"/>
      <c r="U3924" s="8"/>
      <c r="V3924" s="10"/>
      <c r="W3924" s="10"/>
      <c r="X3924" s="10"/>
      <c r="Y3924" s="10"/>
      <c r="Z3924" s="10"/>
      <c r="AA3924" s="10"/>
      <c r="AB3924" s="10"/>
      <c r="AC3924" s="10"/>
      <c r="AD3924" s="10"/>
      <c r="AE3924" s="10"/>
      <c r="AF3924" s="10"/>
      <c r="AG3924" s="10"/>
      <c r="AH3924" s="10"/>
      <c r="AI3924" s="10"/>
      <c r="AJ3924" s="10"/>
      <c r="AK3924" s="10"/>
      <c r="AL3924" s="10"/>
      <c r="AM3924" s="10"/>
      <c r="AN3924" s="10"/>
      <c r="AO3924" s="10"/>
      <c r="AP3924" s="10"/>
      <c r="AQ3924" s="10"/>
      <c r="AR3924" s="10"/>
      <c r="AS3924" s="10"/>
      <c r="AT3924" s="10"/>
      <c r="AU3924" s="10"/>
      <c r="AV3924" s="10"/>
      <c r="AW3924" s="10"/>
      <c r="AX3924" s="10"/>
    </row>
    <row r="3925" spans="1:251" ht="15" thickBot="1">
      <c r="B3925" s="8"/>
      <c r="C3925" s="8"/>
      <c r="D3925" s="8"/>
      <c r="E3925" s="8"/>
      <c r="F3925" s="8"/>
      <c r="G3925" s="8"/>
      <c r="H3925" s="8"/>
      <c r="I3925" s="8"/>
      <c r="J3925" s="8"/>
      <c r="K3925" s="8"/>
      <c r="L3925" s="9"/>
      <c r="M3925" s="9"/>
      <c r="N3925" s="9"/>
      <c r="O3925" s="9"/>
      <c r="P3925" s="8"/>
      <c r="Q3925" s="8"/>
      <c r="R3925" s="8"/>
      <c r="S3925" s="8"/>
      <c r="T3925" s="8"/>
      <c r="U3925" s="8"/>
      <c r="V3925" s="10"/>
      <c r="W3925" s="10"/>
      <c r="X3925" s="10"/>
      <c r="Y3925" s="10"/>
      <c r="Z3925" s="10"/>
      <c r="AA3925" s="10"/>
      <c r="AB3925" s="10"/>
      <c r="AC3925" s="10"/>
      <c r="AD3925" s="10"/>
      <c r="AE3925" s="10"/>
      <c r="AF3925" s="10"/>
      <c r="AG3925" s="10"/>
      <c r="AH3925" s="10"/>
      <c r="AI3925" s="10"/>
      <c r="AJ3925" s="10"/>
      <c r="AK3925" s="10"/>
      <c r="AL3925" s="10"/>
      <c r="AM3925" s="10"/>
      <c r="AN3925" s="10"/>
      <c r="AO3925" s="10"/>
      <c r="AP3925" s="10"/>
      <c r="AQ3925" s="10"/>
      <c r="AR3925" s="10"/>
      <c r="AS3925" s="10"/>
      <c r="AT3925" s="10"/>
      <c r="AU3925" s="10"/>
      <c r="AV3925" s="10"/>
      <c r="AW3925" s="10"/>
      <c r="AX3925" s="22" t="s">
        <v>5</v>
      </c>
    </row>
    <row r="3926" spans="1:251" s="16" customFormat="1" ht="13.5" customHeight="1">
      <c r="A3926" s="8"/>
      <c r="B3926" s="125" t="s">
        <v>6</v>
      </c>
      <c r="C3926" s="126"/>
      <c r="D3926" s="126"/>
      <c r="E3926" s="126"/>
      <c r="F3926" s="126"/>
      <c r="G3926" s="126"/>
      <c r="H3926" s="126"/>
      <c r="I3926" s="126"/>
      <c r="J3926" s="126"/>
      <c r="K3926" s="126"/>
      <c r="L3926" s="126"/>
      <c r="M3926" s="126"/>
      <c r="N3926" s="126"/>
      <c r="O3926" s="126"/>
      <c r="P3926" s="126"/>
      <c r="Q3926" s="126"/>
      <c r="R3926" s="126"/>
      <c r="S3926" s="126"/>
      <c r="T3926" s="126"/>
      <c r="U3926" s="126"/>
      <c r="V3926" s="126"/>
      <c r="W3926" s="126"/>
      <c r="X3926" s="126"/>
      <c r="Y3926" s="126"/>
      <c r="Z3926" s="127"/>
      <c r="AA3926" s="131" t="s">
        <v>9</v>
      </c>
      <c r="AB3926" s="126"/>
      <c r="AC3926" s="126"/>
      <c r="AD3926" s="126"/>
      <c r="AE3926" s="126"/>
      <c r="AF3926" s="126"/>
      <c r="AG3926" s="126"/>
      <c r="AH3926" s="126"/>
      <c r="AI3926" s="127"/>
      <c r="AJ3926" s="131" t="s">
        <v>10</v>
      </c>
      <c r="AK3926" s="126"/>
      <c r="AL3926" s="126"/>
      <c r="AM3926" s="126"/>
      <c r="AN3926" s="126"/>
      <c r="AO3926" s="126"/>
      <c r="AP3926" s="126"/>
      <c r="AQ3926" s="126"/>
      <c r="AR3926" s="127"/>
      <c r="AS3926" s="131" t="s">
        <v>7</v>
      </c>
      <c r="AT3926" s="126"/>
      <c r="AU3926" s="126"/>
      <c r="AV3926" s="126"/>
      <c r="AW3926" s="126"/>
      <c r="AX3926" s="133"/>
      <c r="AY3926" s="2"/>
      <c r="AZ3926" s="2"/>
      <c r="BA3926" s="2"/>
      <c r="BB3926" s="2"/>
      <c r="BC3926" s="2"/>
      <c r="BD3926" s="2"/>
      <c r="BE3926" s="2"/>
      <c r="BF3926" s="2"/>
      <c r="BG3926" s="2"/>
      <c r="BH3926" s="2"/>
      <c r="BI3926" s="2"/>
      <c r="BJ3926" s="2"/>
      <c r="BK3926" s="2"/>
      <c r="BL3926" s="2"/>
      <c r="BM3926" s="2"/>
      <c r="BN3926" s="2"/>
      <c r="BO3926" s="2"/>
      <c r="BP3926" s="2"/>
      <c r="BQ3926" s="2"/>
      <c r="BR3926" s="2"/>
      <c r="BS3926" s="2"/>
      <c r="BT3926" s="2"/>
      <c r="BU3926" s="2"/>
      <c r="BV3926" s="2"/>
      <c r="BW3926" s="2"/>
      <c r="BX3926" s="2"/>
      <c r="BY3926" s="2"/>
      <c r="BZ3926" s="2"/>
      <c r="CA3926" s="2"/>
      <c r="CB3926" s="2"/>
      <c r="CC3926" s="2"/>
      <c r="CD3926" s="2"/>
      <c r="CE3926" s="2"/>
      <c r="CF3926" s="2"/>
      <c r="CG3926" s="2"/>
      <c r="CH3926" s="2"/>
      <c r="CI3926" s="2"/>
      <c r="CJ3926" s="2"/>
      <c r="CK3926" s="2"/>
      <c r="CL3926" s="2"/>
      <c r="CM3926" s="2"/>
      <c r="CN3926" s="2"/>
      <c r="CO3926" s="2"/>
      <c r="CP3926" s="2"/>
      <c r="CQ3926" s="2"/>
      <c r="CR3926" s="2"/>
      <c r="CS3926" s="2"/>
      <c r="CT3926" s="2"/>
      <c r="CU3926" s="2"/>
      <c r="CV3926" s="2"/>
      <c r="CW3926" s="2"/>
      <c r="CX3926" s="2"/>
      <c r="CY3926" s="2"/>
      <c r="CZ3926" s="2"/>
      <c r="DA3926" s="2"/>
      <c r="DB3926" s="2"/>
      <c r="DC3926" s="2"/>
      <c r="DD3926" s="2"/>
      <c r="DE3926" s="2"/>
      <c r="DF3926" s="2"/>
      <c r="DG3926" s="2"/>
      <c r="DH3926" s="2"/>
      <c r="DI3926" s="2"/>
      <c r="DJ3926" s="2"/>
      <c r="DK3926" s="2"/>
      <c r="DL3926" s="2"/>
      <c r="DM3926" s="2"/>
      <c r="DN3926" s="2"/>
      <c r="DO3926" s="2"/>
      <c r="DP3926" s="2"/>
      <c r="DQ3926" s="2"/>
      <c r="DR3926" s="2"/>
      <c r="DS3926" s="2"/>
      <c r="DT3926" s="2"/>
      <c r="DU3926" s="2"/>
      <c r="DV3926" s="2"/>
      <c r="DW3926" s="2"/>
      <c r="DX3926" s="2"/>
      <c r="DY3926" s="2"/>
      <c r="DZ3926" s="2"/>
      <c r="EA3926" s="2"/>
      <c r="EB3926" s="2"/>
      <c r="EC3926" s="2"/>
      <c r="ED3926" s="2"/>
      <c r="EE3926" s="2"/>
      <c r="EF3926" s="2"/>
      <c r="EG3926" s="2"/>
      <c r="EH3926" s="2"/>
      <c r="EI3926" s="2"/>
      <c r="EJ3926" s="2"/>
      <c r="EK3926" s="2"/>
      <c r="EL3926" s="2"/>
      <c r="EM3926" s="2"/>
      <c r="EN3926" s="2"/>
      <c r="EO3926" s="2"/>
      <c r="EP3926" s="2"/>
      <c r="EQ3926" s="2"/>
      <c r="ER3926" s="2"/>
      <c r="ES3926" s="2"/>
      <c r="ET3926" s="2"/>
      <c r="EU3926" s="2"/>
      <c r="EV3926" s="2"/>
      <c r="EW3926" s="2"/>
      <c r="EX3926" s="2"/>
      <c r="EY3926" s="2"/>
      <c r="EZ3926" s="2"/>
      <c r="FA3926" s="2"/>
      <c r="FB3926" s="2"/>
      <c r="FC3926" s="2"/>
      <c r="FD3926" s="2"/>
      <c r="FE3926" s="2"/>
      <c r="FF3926" s="2"/>
      <c r="FG3926" s="2"/>
      <c r="FH3926" s="2"/>
      <c r="FI3926" s="2"/>
      <c r="FJ3926" s="2"/>
      <c r="FK3926" s="2"/>
      <c r="FL3926" s="2"/>
      <c r="FM3926" s="2"/>
      <c r="FN3926" s="2"/>
      <c r="FO3926" s="2"/>
      <c r="FP3926" s="2"/>
      <c r="FQ3926" s="2"/>
      <c r="FR3926" s="2"/>
      <c r="FS3926" s="2"/>
      <c r="FT3926" s="2"/>
      <c r="FU3926" s="2"/>
      <c r="FV3926" s="2"/>
      <c r="FW3926" s="2"/>
      <c r="FX3926" s="2"/>
      <c r="FY3926" s="2"/>
      <c r="FZ3926" s="2"/>
      <c r="GA3926" s="2"/>
      <c r="GB3926" s="2"/>
      <c r="GC3926" s="2"/>
      <c r="GD3926" s="2"/>
      <c r="GE3926" s="2"/>
      <c r="GF3926" s="2"/>
      <c r="GG3926" s="2"/>
      <c r="GH3926" s="2"/>
      <c r="GI3926" s="2"/>
      <c r="GJ3926" s="2"/>
      <c r="GK3926" s="2"/>
      <c r="GL3926" s="2"/>
      <c r="GM3926" s="2"/>
      <c r="GN3926" s="2"/>
      <c r="GO3926" s="2"/>
      <c r="GP3926" s="2"/>
      <c r="GQ3926" s="2"/>
      <c r="GR3926" s="2"/>
      <c r="GS3926" s="2"/>
      <c r="GT3926" s="2"/>
      <c r="GU3926" s="2"/>
      <c r="GV3926" s="2"/>
      <c r="GW3926" s="2"/>
      <c r="GX3926" s="2"/>
      <c r="GY3926" s="2"/>
      <c r="GZ3926" s="2"/>
      <c r="HA3926" s="2"/>
      <c r="HB3926" s="2"/>
      <c r="HC3926" s="2"/>
      <c r="HD3926" s="2"/>
      <c r="HE3926" s="2"/>
      <c r="HF3926" s="2"/>
      <c r="HG3926" s="2"/>
      <c r="HH3926" s="2"/>
      <c r="HI3926" s="2"/>
      <c r="HJ3926" s="2"/>
      <c r="HK3926" s="2"/>
      <c r="HL3926" s="2"/>
      <c r="HM3926" s="2"/>
      <c r="HN3926" s="2"/>
      <c r="HO3926" s="2"/>
      <c r="HP3926" s="2"/>
      <c r="HQ3926" s="2"/>
      <c r="HR3926" s="2"/>
      <c r="HS3926" s="2"/>
      <c r="HT3926" s="2"/>
      <c r="HU3926" s="2"/>
      <c r="HV3926" s="2"/>
      <c r="HW3926" s="2"/>
      <c r="HX3926" s="2"/>
      <c r="HY3926" s="2"/>
      <c r="HZ3926" s="2"/>
      <c r="IA3926" s="2"/>
      <c r="IB3926" s="2"/>
      <c r="IC3926" s="2"/>
      <c r="ID3926" s="2"/>
      <c r="IE3926" s="2"/>
      <c r="IF3926" s="2"/>
      <c r="IG3926" s="2"/>
      <c r="IH3926" s="2"/>
      <c r="II3926" s="2"/>
      <c r="IJ3926" s="2"/>
      <c r="IK3926" s="2"/>
      <c r="IL3926" s="2"/>
      <c r="IM3926" s="2"/>
      <c r="IN3926" s="2"/>
      <c r="IO3926" s="2"/>
      <c r="IP3926" s="2"/>
      <c r="IQ3926" s="2"/>
    </row>
    <row r="3927" spans="1:251" s="16" customFormat="1">
      <c r="A3927" s="8"/>
      <c r="B3927" s="128"/>
      <c r="C3927" s="129"/>
      <c r="D3927" s="129"/>
      <c r="E3927" s="129"/>
      <c r="F3927" s="129"/>
      <c r="G3927" s="129"/>
      <c r="H3927" s="129"/>
      <c r="I3927" s="129"/>
      <c r="J3927" s="129"/>
      <c r="K3927" s="129"/>
      <c r="L3927" s="129"/>
      <c r="M3927" s="129"/>
      <c r="N3927" s="129"/>
      <c r="O3927" s="129"/>
      <c r="P3927" s="129"/>
      <c r="Q3927" s="129"/>
      <c r="R3927" s="129"/>
      <c r="S3927" s="129"/>
      <c r="T3927" s="129"/>
      <c r="U3927" s="129"/>
      <c r="V3927" s="129"/>
      <c r="W3927" s="129"/>
      <c r="X3927" s="129"/>
      <c r="Y3927" s="129"/>
      <c r="Z3927" s="130"/>
      <c r="AA3927" s="132"/>
      <c r="AB3927" s="129"/>
      <c r="AC3927" s="129"/>
      <c r="AD3927" s="129"/>
      <c r="AE3927" s="129"/>
      <c r="AF3927" s="129"/>
      <c r="AG3927" s="129"/>
      <c r="AH3927" s="129"/>
      <c r="AI3927" s="130"/>
      <c r="AJ3927" s="132"/>
      <c r="AK3927" s="129"/>
      <c r="AL3927" s="129"/>
      <c r="AM3927" s="129"/>
      <c r="AN3927" s="129"/>
      <c r="AO3927" s="129"/>
      <c r="AP3927" s="129"/>
      <c r="AQ3927" s="129"/>
      <c r="AR3927" s="130"/>
      <c r="AS3927" s="132"/>
      <c r="AT3927" s="129"/>
      <c r="AU3927" s="129"/>
      <c r="AV3927" s="129"/>
      <c r="AW3927" s="129"/>
      <c r="AX3927" s="134"/>
      <c r="AY3927" s="2"/>
      <c r="AZ3927" s="2"/>
      <c r="BA3927" s="2"/>
      <c r="BB3927" s="23"/>
      <c r="BC3927" s="24"/>
      <c r="BE3927" s="2"/>
      <c r="BF3927" s="2"/>
      <c r="BG3927" s="2"/>
      <c r="BH3927" s="2"/>
      <c r="BI3927" s="2"/>
      <c r="BJ3927" s="2"/>
      <c r="BK3927" s="2"/>
      <c r="BL3927" s="2"/>
      <c r="BM3927" s="2"/>
      <c r="BN3927" s="2"/>
      <c r="BO3927" s="2"/>
      <c r="BP3927" s="2"/>
      <c r="BQ3927" s="2"/>
      <c r="BR3927" s="2"/>
      <c r="BS3927" s="2"/>
      <c r="BT3927" s="2"/>
      <c r="BU3927" s="2"/>
      <c r="BV3927" s="2"/>
      <c r="BW3927" s="2"/>
      <c r="BX3927" s="2"/>
      <c r="BY3927" s="2"/>
      <c r="BZ3927" s="2"/>
      <c r="CA3927" s="2"/>
      <c r="CB3927" s="2"/>
      <c r="CC3927" s="2"/>
      <c r="CD3927" s="2"/>
      <c r="CE3927" s="2"/>
      <c r="CF3927" s="2"/>
      <c r="CG3927" s="2"/>
      <c r="CH3927" s="2"/>
      <c r="CI3927" s="2"/>
      <c r="CJ3927" s="2"/>
      <c r="CK3927" s="2"/>
      <c r="CL3927" s="2"/>
      <c r="CM3927" s="2"/>
      <c r="CN3927" s="2"/>
      <c r="CO3927" s="2"/>
      <c r="CP3927" s="2"/>
      <c r="CQ3927" s="2"/>
      <c r="CR3927" s="2"/>
      <c r="CS3927" s="2"/>
      <c r="CT3927" s="2"/>
      <c r="CU3927" s="2"/>
      <c r="CV3927" s="2"/>
      <c r="CW3927" s="2"/>
      <c r="CX3927" s="2"/>
      <c r="CY3927" s="2"/>
      <c r="CZ3927" s="2"/>
      <c r="DA3927" s="2"/>
      <c r="DB3927" s="2"/>
      <c r="DC3927" s="2"/>
      <c r="DD3927" s="2"/>
      <c r="DE3927" s="2"/>
      <c r="DF3927" s="2"/>
      <c r="DG3927" s="2"/>
      <c r="DH3927" s="2"/>
      <c r="DI3927" s="2"/>
      <c r="DJ3927" s="2"/>
      <c r="DK3927" s="2"/>
      <c r="DL3927" s="2"/>
      <c r="DM3927" s="2"/>
      <c r="DN3927" s="2"/>
      <c r="DO3927" s="2"/>
      <c r="DP3927" s="2"/>
      <c r="DQ3927" s="2"/>
      <c r="DR3927" s="2"/>
      <c r="DS3927" s="2"/>
      <c r="DT3927" s="2"/>
      <c r="DU3927" s="2"/>
      <c r="DV3927" s="2"/>
      <c r="DW3927" s="2"/>
      <c r="DX3927" s="2"/>
      <c r="DY3927" s="2"/>
      <c r="DZ3927" s="2"/>
      <c r="EA3927" s="2"/>
      <c r="EB3927" s="2"/>
      <c r="EC3927" s="2"/>
      <c r="ED3927" s="2"/>
      <c r="EE3927" s="2"/>
      <c r="EF3927" s="2"/>
      <c r="EG3927" s="2"/>
      <c r="EH3927" s="2"/>
      <c r="EI3927" s="2"/>
      <c r="EJ3927" s="2"/>
      <c r="EK3927" s="2"/>
      <c r="EL3927" s="2"/>
      <c r="EM3927" s="2"/>
      <c r="EN3927" s="2"/>
      <c r="EO3927" s="2"/>
      <c r="EP3927" s="2"/>
      <c r="EQ3927" s="2"/>
      <c r="ER3927" s="2"/>
      <c r="ES3927" s="2"/>
      <c r="ET3927" s="2"/>
      <c r="EU3927" s="2"/>
      <c r="EV3927" s="2"/>
      <c r="EW3927" s="2"/>
      <c r="EX3927" s="2"/>
      <c r="EY3927" s="2"/>
      <c r="EZ3927" s="2"/>
      <c r="FA3927" s="2"/>
      <c r="FB3927" s="2"/>
      <c r="FC3927" s="2"/>
      <c r="FD3927" s="2"/>
      <c r="FE3927" s="2"/>
      <c r="FF3927" s="2"/>
      <c r="FG3927" s="2"/>
      <c r="FH3927" s="2"/>
      <c r="FI3927" s="2"/>
      <c r="FJ3927" s="2"/>
      <c r="FK3927" s="2"/>
      <c r="FL3927" s="2"/>
      <c r="FM3927" s="2"/>
      <c r="FN3927" s="2"/>
      <c r="FO3927" s="2"/>
      <c r="FP3927" s="2"/>
      <c r="FQ3927" s="2"/>
      <c r="FR3927" s="2"/>
      <c r="FS3927" s="2"/>
      <c r="FT3927" s="2"/>
      <c r="FU3927" s="2"/>
      <c r="FV3927" s="2"/>
      <c r="FW3927" s="2"/>
      <c r="FX3927" s="2"/>
      <c r="FY3927" s="2"/>
      <c r="FZ3927" s="2"/>
      <c r="GA3927" s="2"/>
      <c r="GB3927" s="2"/>
      <c r="GC3927" s="2"/>
      <c r="GD3927" s="2"/>
      <c r="GE3927" s="2"/>
      <c r="GF3927" s="2"/>
      <c r="GG3927" s="2"/>
      <c r="GH3927" s="2"/>
      <c r="GI3927" s="2"/>
      <c r="GJ3927" s="2"/>
      <c r="GK3927" s="2"/>
      <c r="GL3927" s="2"/>
      <c r="GM3927" s="2"/>
      <c r="GN3927" s="2"/>
      <c r="GO3927" s="2"/>
      <c r="GP3927" s="2"/>
      <c r="GQ3927" s="2"/>
      <c r="GR3927" s="2"/>
      <c r="GS3927" s="2"/>
      <c r="GT3927" s="2"/>
      <c r="GU3927" s="2"/>
      <c r="GV3927" s="2"/>
      <c r="GW3927" s="2"/>
      <c r="GX3927" s="2"/>
      <c r="GY3927" s="2"/>
      <c r="GZ3927" s="2"/>
      <c r="HA3927" s="2"/>
      <c r="HB3927" s="2"/>
      <c r="HC3927" s="2"/>
      <c r="HD3927" s="2"/>
      <c r="HE3927" s="2"/>
      <c r="HF3927" s="2"/>
      <c r="HG3927" s="2"/>
      <c r="HH3927" s="2"/>
      <c r="HI3927" s="2"/>
      <c r="HJ3927" s="2"/>
      <c r="HK3927" s="2"/>
      <c r="HL3927" s="2"/>
      <c r="HM3927" s="2"/>
      <c r="HN3927" s="2"/>
      <c r="HO3927" s="2"/>
      <c r="HP3927" s="2"/>
      <c r="HQ3927" s="2"/>
      <c r="HR3927" s="2"/>
      <c r="HS3927" s="2"/>
      <c r="HT3927" s="2"/>
      <c r="HU3927" s="2"/>
      <c r="HV3927" s="2"/>
      <c r="HW3927" s="2"/>
      <c r="HX3927" s="2"/>
      <c r="HY3927" s="2"/>
      <c r="HZ3927" s="2"/>
      <c r="IA3927" s="2"/>
      <c r="IB3927" s="2"/>
      <c r="IC3927" s="2"/>
      <c r="ID3927" s="2"/>
      <c r="IE3927" s="2"/>
      <c r="IF3927" s="2"/>
      <c r="IG3927" s="2"/>
      <c r="IH3927" s="2"/>
      <c r="II3927" s="2"/>
      <c r="IJ3927" s="2"/>
      <c r="IK3927" s="2"/>
      <c r="IL3927" s="2"/>
      <c r="IM3927" s="2"/>
      <c r="IN3927" s="2"/>
      <c r="IO3927" s="2"/>
      <c r="IP3927" s="2"/>
      <c r="IQ3927" s="2"/>
    </row>
    <row r="3928" spans="1:251" s="16" customFormat="1" ht="18.75" customHeight="1">
      <c r="A3928" s="8"/>
      <c r="B3928" s="25"/>
      <c r="C3928" s="135" t="s">
        <v>439</v>
      </c>
      <c r="D3928" s="136"/>
      <c r="E3928" s="136"/>
      <c r="F3928" s="136"/>
      <c r="G3928" s="136"/>
      <c r="H3928" s="136"/>
      <c r="I3928" s="136"/>
      <c r="J3928" s="136"/>
      <c r="K3928" s="136"/>
      <c r="L3928" s="136"/>
      <c r="M3928" s="136"/>
      <c r="N3928" s="136"/>
      <c r="O3928" s="136"/>
      <c r="P3928" s="136"/>
      <c r="Q3928" s="136"/>
      <c r="R3928" s="136"/>
      <c r="S3928" s="136"/>
      <c r="T3928" s="136"/>
      <c r="U3928" s="136"/>
      <c r="V3928" s="136"/>
      <c r="W3928" s="136"/>
      <c r="X3928" s="136"/>
      <c r="Y3928" s="136"/>
      <c r="Z3928" s="137"/>
      <c r="AA3928" s="138">
        <v>248103</v>
      </c>
      <c r="AB3928" s="139"/>
      <c r="AC3928" s="139"/>
      <c r="AD3928" s="139"/>
      <c r="AE3928" s="139"/>
      <c r="AF3928" s="139"/>
      <c r="AG3928" s="139"/>
      <c r="AH3928" s="139"/>
      <c r="AI3928" s="140"/>
      <c r="AJ3928" s="138">
        <v>94400</v>
      </c>
      <c r="AK3928" s="139"/>
      <c r="AL3928" s="139"/>
      <c r="AM3928" s="139"/>
      <c r="AN3928" s="139"/>
      <c r="AO3928" s="139"/>
      <c r="AP3928" s="139"/>
      <c r="AQ3928" s="139"/>
      <c r="AR3928" s="140"/>
      <c r="AS3928" s="141"/>
      <c r="AT3928" s="142"/>
      <c r="AU3928" s="142"/>
      <c r="AV3928" s="142"/>
      <c r="AW3928" s="142"/>
      <c r="AX3928" s="143"/>
      <c r="AY3928" s="2"/>
      <c r="AZ3928" s="2"/>
      <c r="BA3928" s="2"/>
      <c r="BB3928" s="2"/>
      <c r="BC3928" s="2"/>
      <c r="BD3928" s="2"/>
      <c r="BE3928" s="2"/>
      <c r="BF3928" s="2"/>
      <c r="BG3928" s="2"/>
      <c r="BH3928" s="2"/>
      <c r="BI3928" s="2"/>
      <c r="BJ3928" s="2"/>
      <c r="BK3928" s="2"/>
      <c r="BL3928" s="2"/>
      <c r="BM3928" s="2"/>
      <c r="BN3928" s="2"/>
      <c r="BO3928" s="2"/>
      <c r="BP3928" s="2"/>
      <c r="BQ3928" s="2"/>
      <c r="BR3928" s="2"/>
      <c r="BS3928" s="2"/>
      <c r="BT3928" s="2"/>
      <c r="BU3928" s="2"/>
      <c r="BV3928" s="2"/>
      <c r="BW3928" s="2"/>
      <c r="BX3928" s="2"/>
      <c r="BY3928" s="2"/>
      <c r="BZ3928" s="2"/>
      <c r="CA3928" s="2"/>
      <c r="CB3928" s="2"/>
      <c r="CC3928" s="2"/>
      <c r="CD3928" s="2"/>
      <c r="CE3928" s="2"/>
      <c r="CF3928" s="2"/>
      <c r="CG3928" s="2"/>
      <c r="CH3928" s="2"/>
      <c r="CI3928" s="2"/>
      <c r="CJ3928" s="2"/>
      <c r="CK3928" s="2"/>
      <c r="CL3928" s="2"/>
      <c r="CM3928" s="2"/>
      <c r="CN3928" s="2"/>
      <c r="CO3928" s="2"/>
      <c r="CP3928" s="2"/>
      <c r="CQ3928" s="2"/>
      <c r="CR3928" s="2"/>
      <c r="CS3928" s="2"/>
      <c r="CT3928" s="2"/>
      <c r="CU3928" s="2"/>
      <c r="CV3928" s="2"/>
      <c r="CW3928" s="2"/>
      <c r="CX3928" s="2"/>
      <c r="CY3928" s="2"/>
      <c r="CZ3928" s="2"/>
      <c r="DA3928" s="2"/>
      <c r="DB3928" s="2"/>
      <c r="DC3928" s="2"/>
      <c r="DD3928" s="2"/>
      <c r="DE3928" s="2"/>
      <c r="DF3928" s="2"/>
      <c r="DG3928" s="2"/>
      <c r="DH3928" s="2"/>
      <c r="DI3928" s="2"/>
      <c r="DJ3928" s="2"/>
      <c r="DK3928" s="2"/>
      <c r="DL3928" s="2"/>
      <c r="DM3928" s="2"/>
      <c r="DN3928" s="2"/>
      <c r="DO3928" s="2"/>
      <c r="DP3928" s="2"/>
      <c r="DQ3928" s="2"/>
      <c r="DR3928" s="2"/>
      <c r="DS3928" s="2"/>
      <c r="DT3928" s="2"/>
      <c r="DU3928" s="2"/>
      <c r="DV3928" s="2"/>
      <c r="DW3928" s="2"/>
      <c r="DX3928" s="2"/>
      <c r="DY3928" s="2"/>
      <c r="DZ3928" s="2"/>
      <c r="EA3928" s="2"/>
      <c r="EB3928" s="2"/>
      <c r="EC3928" s="2"/>
      <c r="ED3928" s="2"/>
      <c r="EE3928" s="2"/>
      <c r="EF3928" s="2"/>
      <c r="EG3928" s="2"/>
      <c r="EH3928" s="2"/>
      <c r="EI3928" s="2"/>
      <c r="EJ3928" s="2"/>
      <c r="EK3928" s="2"/>
      <c r="EL3928" s="2"/>
      <c r="EM3928" s="2"/>
      <c r="EN3928" s="2"/>
      <c r="EO3928" s="2"/>
      <c r="EP3928" s="2"/>
      <c r="EQ3928" s="2"/>
      <c r="ER3928" s="2"/>
      <c r="ES3928" s="2"/>
      <c r="ET3928" s="2"/>
      <c r="EU3928" s="2"/>
      <c r="EV3928" s="2"/>
      <c r="EW3928" s="2"/>
      <c r="EX3928" s="2"/>
      <c r="EY3928" s="2"/>
      <c r="EZ3928" s="2"/>
      <c r="FA3928" s="2"/>
      <c r="FB3928" s="2"/>
      <c r="FC3928" s="2"/>
      <c r="FD3928" s="2"/>
      <c r="FE3928" s="2"/>
      <c r="FF3928" s="2"/>
      <c r="FG3928" s="2"/>
      <c r="FH3928" s="2"/>
      <c r="FI3928" s="2"/>
      <c r="FJ3928" s="2"/>
      <c r="FK3928" s="2"/>
      <c r="FL3928" s="2"/>
      <c r="FM3928" s="2"/>
      <c r="FN3928" s="2"/>
      <c r="FO3928" s="2"/>
      <c r="FP3928" s="2"/>
      <c r="FQ3928" s="2"/>
      <c r="FR3928" s="2"/>
      <c r="FS3928" s="2"/>
      <c r="FT3928" s="2"/>
      <c r="FU3928" s="2"/>
      <c r="FV3928" s="2"/>
      <c r="FW3928" s="2"/>
      <c r="FX3928" s="2"/>
      <c r="FY3928" s="2"/>
      <c r="FZ3928" s="2"/>
      <c r="GA3928" s="2"/>
      <c r="GB3928" s="2"/>
      <c r="GC3928" s="2"/>
      <c r="GD3928" s="2"/>
      <c r="GE3928" s="2"/>
      <c r="GF3928" s="2"/>
      <c r="GG3928" s="2"/>
      <c r="GH3928" s="2"/>
      <c r="GI3928" s="2"/>
      <c r="GJ3928" s="2"/>
      <c r="GK3928" s="2"/>
      <c r="GL3928" s="2"/>
      <c r="GM3928" s="2"/>
      <c r="GN3928" s="2"/>
      <c r="GO3928" s="2"/>
      <c r="GP3928" s="2"/>
      <c r="GQ3928" s="2"/>
      <c r="GR3928" s="2"/>
      <c r="GS3928" s="2"/>
      <c r="GT3928" s="2"/>
      <c r="GU3928" s="2"/>
      <c r="GV3928" s="2"/>
      <c r="GW3928" s="2"/>
      <c r="GX3928" s="2"/>
      <c r="GY3928" s="2"/>
      <c r="GZ3928" s="2"/>
      <c r="HA3928" s="2"/>
      <c r="HB3928" s="2"/>
      <c r="HC3928" s="2"/>
      <c r="HD3928" s="2"/>
      <c r="HE3928" s="2"/>
      <c r="HF3928" s="2"/>
      <c r="HG3928" s="2"/>
      <c r="HH3928" s="2"/>
      <c r="HI3928" s="2"/>
      <c r="HJ3928" s="2"/>
      <c r="HK3928" s="2"/>
      <c r="HL3928" s="2"/>
      <c r="HM3928" s="2"/>
      <c r="HN3928" s="2"/>
      <c r="HO3928" s="2"/>
      <c r="HP3928" s="2"/>
      <c r="HQ3928" s="2"/>
      <c r="HR3928" s="2"/>
      <c r="HS3928" s="2"/>
      <c r="HT3928" s="2"/>
      <c r="HU3928" s="2"/>
      <c r="HV3928" s="2"/>
      <c r="HW3928" s="2"/>
      <c r="HX3928" s="2"/>
      <c r="HY3928" s="2"/>
      <c r="HZ3928" s="2"/>
      <c r="IA3928" s="2"/>
      <c r="IB3928" s="2"/>
      <c r="IC3928" s="2"/>
      <c r="ID3928" s="2"/>
      <c r="IE3928" s="2"/>
      <c r="IF3928" s="2"/>
      <c r="IG3928" s="2"/>
      <c r="IH3928" s="2"/>
      <c r="II3928" s="2"/>
      <c r="IJ3928" s="2"/>
      <c r="IK3928" s="2"/>
      <c r="IL3928" s="2"/>
      <c r="IM3928" s="2"/>
      <c r="IN3928" s="2"/>
      <c r="IO3928" s="2"/>
      <c r="IP3928" s="2"/>
      <c r="IQ3928" s="2"/>
    </row>
    <row r="3929" spans="1:251" s="16" customFormat="1" ht="18.75" customHeight="1" thickBot="1">
      <c r="A3929" s="17"/>
      <c r="B3929" s="144" t="s">
        <v>11</v>
      </c>
      <c r="C3929" s="145"/>
      <c r="D3929" s="145"/>
      <c r="E3929" s="145"/>
      <c r="F3929" s="145"/>
      <c r="G3929" s="145"/>
      <c r="H3929" s="145"/>
      <c r="I3929" s="145"/>
      <c r="J3929" s="145"/>
      <c r="K3929" s="145"/>
      <c r="L3929" s="145"/>
      <c r="M3929" s="145"/>
      <c r="N3929" s="145"/>
      <c r="O3929" s="145"/>
      <c r="P3929" s="145"/>
      <c r="Q3929" s="145"/>
      <c r="R3929" s="145"/>
      <c r="S3929" s="145"/>
      <c r="T3929" s="145"/>
      <c r="U3929" s="145"/>
      <c r="V3929" s="145"/>
      <c r="W3929" s="145"/>
      <c r="X3929" s="145"/>
      <c r="Y3929" s="145"/>
      <c r="Z3929" s="146"/>
      <c r="AA3929" s="147">
        <f>SUM($AA$3928:$AA$3928)</f>
        <v>248103</v>
      </c>
      <c r="AB3929" s="148"/>
      <c r="AC3929" s="148"/>
      <c r="AD3929" s="148"/>
      <c r="AE3929" s="148"/>
      <c r="AF3929" s="148"/>
      <c r="AG3929" s="148"/>
      <c r="AH3929" s="148"/>
      <c r="AI3929" s="149"/>
      <c r="AJ3929" s="147">
        <f>SUM($AJ$3928:$AJ$3928)</f>
        <v>94400</v>
      </c>
      <c r="AK3929" s="148"/>
      <c r="AL3929" s="148"/>
      <c r="AM3929" s="148"/>
      <c r="AN3929" s="148"/>
      <c r="AO3929" s="148"/>
      <c r="AP3929" s="148"/>
      <c r="AQ3929" s="148"/>
      <c r="AR3929" s="149"/>
      <c r="AS3929" s="150"/>
      <c r="AT3929" s="151"/>
      <c r="AU3929" s="151"/>
      <c r="AV3929" s="151"/>
      <c r="AW3929" s="151"/>
      <c r="AX3929" s="152"/>
      <c r="AY3929" s="2"/>
      <c r="AZ3929" s="2"/>
      <c r="BA3929" s="2"/>
      <c r="BB3929" s="2"/>
      <c r="BC3929" s="2"/>
      <c r="BD3929" s="2"/>
      <c r="BE3929" s="2"/>
      <c r="BF3929" s="2"/>
      <c r="BG3929" s="2"/>
      <c r="BH3929" s="2"/>
      <c r="BI3929" s="2"/>
      <c r="BJ3929" s="2"/>
      <c r="BK3929" s="2"/>
      <c r="BL3929" s="2"/>
      <c r="BM3929" s="2"/>
      <c r="BN3929" s="2"/>
      <c r="BO3929" s="2"/>
      <c r="BP3929" s="2"/>
      <c r="BQ3929" s="2"/>
      <c r="BR3929" s="2"/>
      <c r="BS3929" s="2"/>
      <c r="BT3929" s="2"/>
      <c r="BU3929" s="2"/>
      <c r="BV3929" s="2"/>
      <c r="BW3929" s="2"/>
      <c r="BX3929" s="2"/>
      <c r="BY3929" s="2"/>
      <c r="BZ3929" s="2"/>
      <c r="CA3929" s="2"/>
      <c r="CB3929" s="2"/>
      <c r="CC3929" s="2"/>
      <c r="CD3929" s="2"/>
      <c r="CE3929" s="2"/>
      <c r="CF3929" s="2"/>
      <c r="CG3929" s="2"/>
      <c r="CH3929" s="2"/>
      <c r="CI3929" s="2"/>
      <c r="CJ3929" s="2"/>
      <c r="CK3929" s="2"/>
      <c r="CL3929" s="2"/>
      <c r="CM3929" s="2"/>
      <c r="CN3929" s="2"/>
      <c r="CO3929" s="2"/>
      <c r="CP3929" s="2"/>
      <c r="CQ3929" s="2"/>
      <c r="CR3929" s="2"/>
      <c r="CS3929" s="2"/>
      <c r="CT3929" s="2"/>
      <c r="CU3929" s="2"/>
      <c r="CV3929" s="2"/>
      <c r="CW3929" s="2"/>
      <c r="CX3929" s="2"/>
      <c r="CY3929" s="2"/>
      <c r="CZ3929" s="2"/>
      <c r="DA3929" s="2"/>
      <c r="DB3929" s="2"/>
      <c r="DC3929" s="2"/>
      <c r="DD3929" s="2"/>
      <c r="DE3929" s="2"/>
      <c r="DF3929" s="2"/>
      <c r="DG3929" s="2"/>
      <c r="DH3929" s="2"/>
      <c r="DI3929" s="2"/>
      <c r="DJ3929" s="2"/>
      <c r="DK3929" s="2"/>
      <c r="DL3929" s="2"/>
      <c r="DM3929" s="2"/>
      <c r="DN3929" s="2"/>
      <c r="DO3929" s="2"/>
      <c r="DP3929" s="2"/>
      <c r="DQ3929" s="2"/>
      <c r="DR3929" s="2"/>
      <c r="DS3929" s="2"/>
      <c r="DT3929" s="2"/>
      <c r="DU3929" s="2"/>
      <c r="DV3929" s="2"/>
      <c r="DW3929" s="2"/>
      <c r="DX3929" s="2"/>
      <c r="DY3929" s="2"/>
      <c r="DZ3929" s="2"/>
      <c r="EA3929" s="2"/>
      <c r="EB3929" s="2"/>
      <c r="EC3929" s="2"/>
      <c r="ED3929" s="2"/>
      <c r="EE3929" s="2"/>
      <c r="EF3929" s="2"/>
      <c r="EG3929" s="2"/>
      <c r="EH3929" s="2"/>
      <c r="EI3929" s="2"/>
      <c r="EJ3929" s="2"/>
      <c r="EK3929" s="2"/>
      <c r="EL3929" s="2"/>
      <c r="EM3929" s="2"/>
      <c r="EN3929" s="2"/>
      <c r="EO3929" s="2"/>
      <c r="EP3929" s="2"/>
      <c r="EQ3929" s="2"/>
      <c r="ER3929" s="2"/>
      <c r="ES3929" s="2"/>
      <c r="ET3929" s="2"/>
      <c r="EU3929" s="2"/>
      <c r="EV3929" s="2"/>
      <c r="EW3929" s="2"/>
      <c r="EX3929" s="2"/>
      <c r="EY3929" s="2"/>
      <c r="EZ3929" s="2"/>
      <c r="FA3929" s="2"/>
      <c r="FB3929" s="2"/>
      <c r="FC3929" s="2"/>
      <c r="FD3929" s="2"/>
      <c r="FE3929" s="2"/>
      <c r="FF3929" s="2"/>
      <c r="FG3929" s="2"/>
      <c r="FH3929" s="2"/>
      <c r="FI3929" s="2"/>
      <c r="FJ3929" s="2"/>
      <c r="FK3929" s="2"/>
      <c r="FL3929" s="2"/>
      <c r="FM3929" s="2"/>
      <c r="FN3929" s="2"/>
      <c r="FO3929" s="2"/>
      <c r="FP3929" s="2"/>
      <c r="FQ3929" s="2"/>
      <c r="FR3929" s="2"/>
      <c r="FS3929" s="2"/>
      <c r="FT3929" s="2"/>
      <c r="FU3929" s="2"/>
      <c r="FV3929" s="2"/>
      <c r="FW3929" s="2"/>
      <c r="FX3929" s="2"/>
      <c r="FY3929" s="2"/>
      <c r="FZ3929" s="2"/>
      <c r="GA3929" s="2"/>
      <c r="GB3929" s="2"/>
      <c r="GC3929" s="2"/>
      <c r="GD3929" s="2"/>
      <c r="GE3929" s="2"/>
      <c r="GF3929" s="2"/>
      <c r="GG3929" s="2"/>
      <c r="GH3929" s="2"/>
      <c r="GI3929" s="2"/>
      <c r="GJ3929" s="2"/>
      <c r="GK3929" s="2"/>
      <c r="GL3929" s="2"/>
      <c r="GM3929" s="2"/>
      <c r="GN3929" s="2"/>
      <c r="GO3929" s="2"/>
      <c r="GP3929" s="2"/>
      <c r="GQ3929" s="2"/>
      <c r="GR3929" s="2"/>
      <c r="GS3929" s="2"/>
      <c r="GT3929" s="2"/>
      <c r="GU3929" s="2"/>
      <c r="GV3929" s="2"/>
      <c r="GW3929" s="2"/>
      <c r="GX3929" s="2"/>
      <c r="GY3929" s="2"/>
      <c r="GZ3929" s="2"/>
      <c r="HA3929" s="2"/>
      <c r="HB3929" s="2"/>
      <c r="HC3929" s="2"/>
      <c r="HD3929" s="2"/>
      <c r="HE3929" s="2"/>
      <c r="HF3929" s="2"/>
      <c r="HG3929" s="2"/>
      <c r="HH3929" s="2"/>
      <c r="HI3929" s="2"/>
      <c r="HJ3929" s="2"/>
      <c r="HK3929" s="2"/>
      <c r="HL3929" s="2"/>
      <c r="HM3929" s="2"/>
      <c r="HN3929" s="2"/>
      <c r="HO3929" s="2"/>
      <c r="HP3929" s="2"/>
      <c r="HQ3929" s="2"/>
      <c r="HR3929" s="2"/>
      <c r="HS3929" s="2"/>
      <c r="HT3929" s="2"/>
      <c r="HU3929" s="2"/>
      <c r="HV3929" s="2"/>
      <c r="HW3929" s="2"/>
      <c r="HX3929" s="2"/>
      <c r="HY3929" s="2"/>
      <c r="HZ3929" s="2"/>
      <c r="IA3929" s="2"/>
      <c r="IB3929" s="2"/>
      <c r="IC3929" s="2"/>
      <c r="ID3929" s="2"/>
      <c r="IE3929" s="2"/>
      <c r="IF3929" s="2"/>
      <c r="IG3929" s="2"/>
      <c r="IH3929" s="2"/>
      <c r="II3929" s="2"/>
      <c r="IJ3929" s="2"/>
      <c r="IK3929" s="2"/>
      <c r="IL3929" s="2"/>
      <c r="IM3929" s="2"/>
      <c r="IN3929" s="2"/>
      <c r="IO3929" s="2"/>
      <c r="IP3929" s="2"/>
      <c r="IQ3929" s="2"/>
    </row>
    <row r="3931" spans="1:251" ht="19.2">
      <c r="A3931" s="1" t="s">
        <v>0</v>
      </c>
      <c r="AW3931" s="3"/>
      <c r="AX3931" s="4"/>
      <c r="AY3931" s="3"/>
    </row>
    <row r="3933" spans="1:251" ht="18">
      <c r="B3933" s="115" t="s">
        <v>8</v>
      </c>
      <c r="C3933" s="116"/>
      <c r="D3933" s="116"/>
      <c r="E3933" s="116"/>
      <c r="F3933" s="116"/>
      <c r="G3933" s="116"/>
      <c r="H3933" s="116"/>
      <c r="I3933" s="116"/>
      <c r="J3933" s="116"/>
      <c r="K3933" s="116"/>
      <c r="L3933" s="116"/>
      <c r="M3933" s="116"/>
      <c r="N3933" s="116"/>
      <c r="O3933" s="116"/>
      <c r="P3933" s="116"/>
      <c r="Q3933" s="116"/>
      <c r="R3933" s="116"/>
      <c r="S3933" s="116"/>
      <c r="T3933" s="116"/>
      <c r="U3933" s="116"/>
      <c r="V3933" s="116"/>
      <c r="W3933" s="116"/>
      <c r="X3933" s="116"/>
      <c r="Y3933" s="116"/>
      <c r="Z3933" s="116"/>
      <c r="AA3933" s="116"/>
      <c r="AB3933" s="116"/>
      <c r="AC3933" s="116"/>
      <c r="AD3933" s="116"/>
      <c r="AE3933" s="116"/>
      <c r="AF3933" s="116"/>
      <c r="AG3933" s="116"/>
      <c r="AH3933" s="116"/>
      <c r="AI3933" s="116"/>
      <c r="AJ3933" s="116"/>
      <c r="AK3933" s="116"/>
      <c r="AL3933" s="116"/>
      <c r="AM3933" s="116"/>
      <c r="AN3933" s="116"/>
      <c r="AO3933" s="116"/>
      <c r="AP3933" s="116"/>
      <c r="AQ3933" s="116"/>
      <c r="AR3933" s="116"/>
      <c r="AS3933" s="116"/>
      <c r="AT3933" s="116"/>
      <c r="AU3933" s="116"/>
      <c r="AV3933" s="116"/>
      <c r="AW3933" s="116"/>
      <c r="AX3933" s="116"/>
    </row>
    <row r="3934" spans="1:251">
      <c r="Z3934" s="5"/>
      <c r="AD3934" s="5"/>
      <c r="AE3934" s="5"/>
      <c r="AF3934" s="5"/>
      <c r="AG3934" s="5"/>
      <c r="AH3934" s="5"/>
      <c r="AI3934" s="5"/>
      <c r="AO3934" s="5"/>
    </row>
    <row r="3935" spans="1:251" ht="13.8" thickBot="1">
      <c r="Z3935" s="5"/>
      <c r="AD3935" s="5"/>
      <c r="AE3935" s="5"/>
      <c r="AF3935" s="5"/>
      <c r="AG3935" s="5"/>
      <c r="AH3935" s="5"/>
      <c r="AI3935" s="5"/>
      <c r="AO3935" s="5"/>
      <c r="DI3935" s="6"/>
    </row>
    <row r="3936" spans="1:251" ht="24.75" customHeight="1" thickBot="1">
      <c r="B3936" s="117" t="s">
        <v>1</v>
      </c>
      <c r="C3936" s="118"/>
      <c r="D3936" s="118"/>
      <c r="E3936" s="118"/>
      <c r="F3936" s="118"/>
      <c r="G3936" s="118"/>
      <c r="H3936" s="119" t="s">
        <v>443</v>
      </c>
      <c r="I3936" s="120"/>
      <c r="J3936" s="120"/>
      <c r="K3936" s="120"/>
      <c r="L3936" s="120"/>
      <c r="M3936" s="120"/>
      <c r="N3936" s="120"/>
      <c r="O3936" s="120"/>
      <c r="P3936" s="120"/>
      <c r="Q3936" s="120"/>
      <c r="R3936" s="120"/>
      <c r="S3936" s="120"/>
      <c r="T3936" s="120"/>
      <c r="U3936" s="120"/>
      <c r="V3936" s="120"/>
      <c r="W3936" s="120"/>
      <c r="X3936" s="120"/>
      <c r="Y3936" s="120"/>
      <c r="Z3936" s="120"/>
      <c r="AA3936" s="120"/>
      <c r="AB3936" s="120"/>
      <c r="AC3936" s="120"/>
      <c r="AD3936" s="120"/>
      <c r="AE3936" s="120"/>
      <c r="AF3936" s="120"/>
      <c r="AG3936" s="120"/>
      <c r="AH3936" s="120"/>
      <c r="AI3936" s="120"/>
      <c r="AJ3936" s="120"/>
      <c r="AK3936" s="120"/>
      <c r="AL3936" s="120"/>
      <c r="AM3936" s="120"/>
      <c r="AN3936" s="120"/>
      <c r="AO3936" s="120"/>
      <c r="AP3936" s="120"/>
      <c r="AQ3936" s="120"/>
      <c r="AR3936" s="120"/>
      <c r="AS3936" s="120"/>
      <c r="AT3936" s="120"/>
      <c r="AU3936" s="120"/>
      <c r="AV3936" s="120"/>
      <c r="AW3936" s="120"/>
      <c r="AX3936" s="121"/>
      <c r="DI3936" s="6"/>
    </row>
    <row r="3937" spans="1:113" ht="14.4">
      <c r="B3937" s="7"/>
      <c r="C3937" s="7"/>
      <c r="D3937" s="7"/>
      <c r="E3937" s="7"/>
      <c r="F3937" s="7"/>
      <c r="G3937" s="7"/>
      <c r="H3937" s="8"/>
      <c r="I3937" s="8"/>
      <c r="J3937" s="8"/>
      <c r="K3937" s="8"/>
      <c r="L3937" s="9"/>
      <c r="M3937" s="9"/>
      <c r="N3937" s="9"/>
      <c r="O3937" s="9"/>
      <c r="P3937" s="8"/>
      <c r="Q3937" s="8"/>
      <c r="R3937" s="8"/>
      <c r="S3937" s="8"/>
      <c r="T3937" s="8"/>
      <c r="U3937" s="8"/>
      <c r="V3937" s="10"/>
      <c r="W3937" s="10"/>
      <c r="X3937" s="10"/>
      <c r="Y3937" s="10"/>
      <c r="Z3937" s="10"/>
      <c r="AA3937" s="10"/>
      <c r="AB3937" s="10"/>
      <c r="AC3937" s="10"/>
      <c r="AD3937" s="10"/>
      <c r="AE3937" s="10"/>
      <c r="AF3937" s="10"/>
      <c r="AG3937" s="10"/>
      <c r="AH3937" s="10"/>
      <c r="AI3937" s="10"/>
      <c r="AJ3937" s="10"/>
      <c r="AK3937" s="10"/>
      <c r="AL3937" s="10"/>
      <c r="AM3937" s="10"/>
      <c r="AN3937" s="10"/>
      <c r="AO3937" s="10"/>
      <c r="AP3937" s="10"/>
      <c r="AQ3937" s="10"/>
      <c r="AR3937" s="10"/>
      <c r="AS3937" s="10"/>
      <c r="AT3937" s="10"/>
      <c r="AU3937" s="10"/>
      <c r="AV3937" s="10"/>
      <c r="AW3937" s="10"/>
      <c r="AX3937" s="10"/>
      <c r="DI3937" s="6"/>
    </row>
    <row r="3938" spans="1:113" ht="15" thickBot="1">
      <c r="A3938" s="11"/>
      <c r="B3938" s="10" t="s">
        <v>2</v>
      </c>
      <c r="C3938" s="8"/>
      <c r="D3938" s="8"/>
      <c r="E3938" s="8"/>
      <c r="F3938" s="8"/>
      <c r="G3938" s="8"/>
      <c r="H3938" s="8"/>
      <c r="I3938" s="8"/>
      <c r="J3938" s="8"/>
      <c r="K3938" s="8"/>
      <c r="L3938" s="9"/>
      <c r="M3938" s="9"/>
      <c r="N3938" s="9"/>
      <c r="O3938" s="9"/>
      <c r="P3938" s="8"/>
      <c r="Q3938" s="8"/>
      <c r="R3938" s="8"/>
      <c r="S3938" s="8"/>
      <c r="T3938" s="8"/>
      <c r="U3938" s="8"/>
      <c r="V3938" s="10"/>
      <c r="W3938" s="10"/>
      <c r="X3938" s="10"/>
      <c r="Y3938" s="10"/>
      <c r="Z3938" s="10"/>
      <c r="AA3938" s="10"/>
      <c r="AB3938" s="10"/>
      <c r="AC3938" s="10"/>
      <c r="AD3938" s="10"/>
      <c r="AE3938" s="10"/>
      <c r="AF3938" s="10"/>
      <c r="AG3938" s="10"/>
      <c r="AH3938" s="10"/>
      <c r="AI3938" s="10"/>
      <c r="AJ3938" s="10"/>
      <c r="AK3938" s="10"/>
      <c r="AL3938" s="10"/>
      <c r="AM3938" s="10"/>
      <c r="AN3938" s="10"/>
      <c r="AO3938" s="10"/>
      <c r="AP3938" s="10"/>
      <c r="AQ3938" s="10"/>
      <c r="AR3938" s="10"/>
      <c r="AS3938" s="10"/>
      <c r="AT3938" s="10"/>
      <c r="AU3938" s="10"/>
      <c r="AV3938" s="10"/>
      <c r="AW3938" s="10"/>
      <c r="AX3938" s="10"/>
      <c r="DI3938" s="6"/>
    </row>
    <row r="3939" spans="1:113" ht="14.4">
      <c r="A3939" s="8"/>
      <c r="B3939" s="12"/>
      <c r="C3939" s="7"/>
      <c r="D3939" s="7"/>
      <c r="E3939" s="7"/>
      <c r="F3939" s="7"/>
      <c r="G3939" s="7"/>
      <c r="H3939" s="7"/>
      <c r="I3939" s="7"/>
      <c r="J3939" s="7"/>
      <c r="K3939" s="7"/>
      <c r="L3939" s="13"/>
      <c r="M3939" s="13"/>
      <c r="N3939" s="13"/>
      <c r="O3939" s="13"/>
      <c r="P3939" s="7"/>
      <c r="Q3939" s="7"/>
      <c r="R3939" s="7"/>
      <c r="S3939" s="7"/>
      <c r="T3939" s="7"/>
      <c r="U3939" s="7"/>
      <c r="V3939" s="14"/>
      <c r="W3939" s="14"/>
      <c r="X3939" s="14"/>
      <c r="Y3939" s="14"/>
      <c r="Z3939" s="14"/>
      <c r="AA3939" s="14"/>
      <c r="AB3939" s="14"/>
      <c r="AC3939" s="14"/>
      <c r="AD3939" s="14"/>
      <c r="AE3939" s="14"/>
      <c r="AF3939" s="14"/>
      <c r="AG3939" s="14"/>
      <c r="AH3939" s="14"/>
      <c r="AI3939" s="14"/>
      <c r="AJ3939" s="14"/>
      <c r="AK3939" s="14"/>
      <c r="AL3939" s="14"/>
      <c r="AM3939" s="14"/>
      <c r="AN3939" s="14"/>
      <c r="AO3939" s="14"/>
      <c r="AP3939" s="14"/>
      <c r="AQ3939" s="14"/>
      <c r="AR3939" s="14"/>
      <c r="AS3939" s="14"/>
      <c r="AT3939" s="14"/>
      <c r="AU3939" s="14"/>
      <c r="AV3939" s="14"/>
      <c r="AW3939" s="14"/>
      <c r="AX3939" s="15"/>
    </row>
    <row r="3940" spans="1:113" ht="12" customHeight="1">
      <c r="A3940" s="8"/>
      <c r="B3940" s="122" t="s">
        <v>444</v>
      </c>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4"/>
    </row>
    <row r="3941" spans="1:113" ht="12" customHeight="1">
      <c r="A3941" s="8"/>
      <c r="B3941" s="122"/>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4"/>
      <c r="BC3941" s="16"/>
    </row>
    <row r="3942" spans="1:113" ht="12" customHeight="1">
      <c r="A3942" s="8"/>
      <c r="B3942" s="122"/>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4"/>
    </row>
    <row r="3943" spans="1:113" ht="12" customHeight="1">
      <c r="A3943" s="8"/>
      <c r="B3943" s="122"/>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4"/>
    </row>
    <row r="3944" spans="1:113" ht="12" customHeight="1">
      <c r="A3944" s="8"/>
      <c r="B3944" s="122"/>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4"/>
    </row>
    <row r="3945" spans="1:113" ht="15" thickBot="1">
      <c r="A3945" s="17"/>
      <c r="B3945" s="18"/>
      <c r="C3945" s="19"/>
      <c r="D3945" s="19"/>
      <c r="E3945" s="19"/>
      <c r="F3945" s="19"/>
      <c r="G3945" s="19"/>
      <c r="H3945" s="19"/>
      <c r="I3945" s="19"/>
      <c r="J3945" s="19"/>
      <c r="K3945" s="19"/>
      <c r="L3945" s="19"/>
      <c r="M3945" s="19"/>
      <c r="N3945" s="19"/>
      <c r="O3945" s="19"/>
      <c r="P3945" s="19"/>
      <c r="Q3945" s="19"/>
      <c r="R3945" s="19"/>
      <c r="S3945" s="19"/>
      <c r="T3945" s="19"/>
      <c r="U3945" s="19"/>
      <c r="V3945" s="19"/>
      <c r="W3945" s="19"/>
      <c r="X3945" s="19"/>
      <c r="Y3945" s="19"/>
      <c r="Z3945" s="19"/>
      <c r="AA3945" s="19"/>
      <c r="AB3945" s="19"/>
      <c r="AC3945" s="19"/>
      <c r="AD3945" s="19"/>
      <c r="AE3945" s="19"/>
      <c r="AF3945" s="19"/>
      <c r="AG3945" s="19"/>
      <c r="AH3945" s="19"/>
      <c r="AI3945" s="19"/>
      <c r="AJ3945" s="19"/>
      <c r="AK3945" s="19"/>
      <c r="AL3945" s="19"/>
      <c r="AM3945" s="19"/>
      <c r="AN3945" s="19"/>
      <c r="AO3945" s="19"/>
      <c r="AP3945" s="19"/>
      <c r="AQ3945" s="19"/>
      <c r="AR3945" s="19"/>
      <c r="AS3945" s="19"/>
      <c r="AT3945" s="19"/>
      <c r="AU3945" s="19"/>
      <c r="AV3945" s="19"/>
      <c r="AW3945" s="19"/>
      <c r="AX3945" s="20"/>
    </row>
    <row r="3946" spans="1:113">
      <c r="B3946" s="21"/>
    </row>
    <row r="3947" spans="1:113" ht="15" thickBot="1">
      <c r="A3947" s="11"/>
      <c r="B3947" s="10" t="s">
        <v>3</v>
      </c>
      <c r="C3947" s="8"/>
      <c r="D3947" s="8"/>
      <c r="E3947" s="8"/>
      <c r="F3947" s="8"/>
      <c r="G3947" s="8"/>
      <c r="H3947" s="8"/>
      <c r="I3947" s="8"/>
      <c r="J3947" s="8"/>
      <c r="K3947" s="8"/>
      <c r="L3947" s="9"/>
      <c r="M3947" s="9"/>
      <c r="N3947" s="9"/>
      <c r="O3947" s="9"/>
      <c r="P3947" s="8"/>
      <c r="Q3947" s="8"/>
      <c r="R3947" s="8"/>
      <c r="S3947" s="8"/>
      <c r="T3947" s="8"/>
      <c r="U3947" s="8"/>
      <c r="V3947" s="10"/>
      <c r="W3947" s="10"/>
      <c r="X3947" s="10"/>
      <c r="Y3947" s="10"/>
      <c r="Z3947" s="10"/>
      <c r="AA3947" s="10"/>
      <c r="AB3947" s="10"/>
      <c r="AC3947" s="10"/>
      <c r="AD3947" s="10"/>
      <c r="AE3947" s="10"/>
      <c r="AF3947" s="10"/>
      <c r="AG3947" s="10"/>
      <c r="AH3947" s="10"/>
      <c r="AI3947" s="10"/>
      <c r="AJ3947" s="10"/>
      <c r="AK3947" s="10"/>
      <c r="AL3947" s="10"/>
      <c r="AM3947" s="10"/>
      <c r="AN3947" s="10"/>
      <c r="AO3947" s="10"/>
      <c r="AP3947" s="10"/>
      <c r="AQ3947" s="10"/>
      <c r="AR3947" s="10"/>
      <c r="AS3947" s="10"/>
      <c r="AT3947" s="10"/>
      <c r="AU3947" s="10"/>
      <c r="AV3947" s="10"/>
      <c r="AW3947" s="10"/>
      <c r="AX3947" s="10"/>
      <c r="DI3947" s="6"/>
    </row>
    <row r="3948" spans="1:113" ht="14.4">
      <c r="A3948" s="8"/>
      <c r="B3948" s="12"/>
      <c r="C3948" s="7"/>
      <c r="D3948" s="7"/>
      <c r="E3948" s="7"/>
      <c r="F3948" s="7"/>
      <c r="G3948" s="7"/>
      <c r="H3948" s="7"/>
      <c r="I3948" s="7"/>
      <c r="J3948" s="7"/>
      <c r="K3948" s="7"/>
      <c r="L3948" s="13"/>
      <c r="M3948" s="13"/>
      <c r="N3948" s="13"/>
      <c r="O3948" s="13"/>
      <c r="P3948" s="7"/>
      <c r="Q3948" s="7"/>
      <c r="R3948" s="7"/>
      <c r="S3948" s="7"/>
      <c r="T3948" s="7"/>
      <c r="U3948" s="7"/>
      <c r="V3948" s="14"/>
      <c r="W3948" s="14"/>
      <c r="X3948" s="14"/>
      <c r="Y3948" s="14"/>
      <c r="Z3948" s="14"/>
      <c r="AA3948" s="14"/>
      <c r="AB3948" s="14"/>
      <c r="AC3948" s="14"/>
      <c r="AD3948" s="14"/>
      <c r="AE3948" s="14"/>
      <c r="AF3948" s="14"/>
      <c r="AG3948" s="14"/>
      <c r="AH3948" s="14"/>
      <c r="AI3948" s="14"/>
      <c r="AJ3948" s="14"/>
      <c r="AK3948" s="14"/>
      <c r="AL3948" s="14"/>
      <c r="AM3948" s="14"/>
      <c r="AN3948" s="14"/>
      <c r="AO3948" s="14"/>
      <c r="AP3948" s="14"/>
      <c r="AQ3948" s="14"/>
      <c r="AR3948" s="14"/>
      <c r="AS3948" s="14"/>
      <c r="AT3948" s="14"/>
      <c r="AU3948" s="14"/>
      <c r="AV3948" s="14"/>
      <c r="AW3948" s="14"/>
      <c r="AX3948" s="15"/>
    </row>
    <row r="3949" spans="1:113" ht="12" customHeight="1">
      <c r="A3949" s="8"/>
      <c r="B3949" s="122" t="s">
        <v>445</v>
      </c>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4"/>
    </row>
    <row r="3950" spans="1:113" ht="12" customHeight="1">
      <c r="A3950" s="8"/>
      <c r="B3950" s="122"/>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4"/>
    </row>
    <row r="3951" spans="1:113" ht="12" customHeight="1">
      <c r="A3951" s="8"/>
      <c r="B3951" s="122"/>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4"/>
    </row>
    <row r="3952" spans="1:113" ht="12" customHeight="1">
      <c r="A3952" s="8"/>
      <c r="B3952" s="122"/>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4"/>
      <c r="BC3952" s="16"/>
    </row>
    <row r="3953" spans="1:251" ht="12" customHeight="1">
      <c r="A3953" s="8"/>
      <c r="B3953" s="122"/>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4"/>
    </row>
    <row r="3954" spans="1:251" ht="12" customHeight="1">
      <c r="A3954" s="8"/>
      <c r="B3954" s="122"/>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4"/>
    </row>
    <row r="3955" spans="1:251" ht="12" customHeight="1">
      <c r="A3955" s="8"/>
      <c r="B3955" s="122"/>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4"/>
    </row>
    <row r="3956" spans="1:251" ht="15" thickBot="1">
      <c r="A3956" s="17"/>
      <c r="B3956" s="18"/>
      <c r="C3956" s="19"/>
      <c r="D3956" s="19"/>
      <c r="E3956" s="19"/>
      <c r="F3956" s="19"/>
      <c r="G3956" s="19"/>
      <c r="H3956" s="19"/>
      <c r="I3956" s="19"/>
      <c r="J3956" s="19"/>
      <c r="K3956" s="19"/>
      <c r="L3956" s="19"/>
      <c r="M3956" s="19"/>
      <c r="N3956" s="19"/>
      <c r="O3956" s="19"/>
      <c r="P3956" s="19"/>
      <c r="Q3956" s="19"/>
      <c r="R3956" s="19"/>
      <c r="S3956" s="19"/>
      <c r="T3956" s="19"/>
      <c r="U3956" s="19"/>
      <c r="V3956" s="19"/>
      <c r="W3956" s="19"/>
      <c r="X3956" s="19"/>
      <c r="Y3956" s="19"/>
      <c r="Z3956" s="19"/>
      <c r="AA3956" s="19"/>
      <c r="AB3956" s="19"/>
      <c r="AC3956" s="19"/>
      <c r="AD3956" s="19"/>
      <c r="AE3956" s="19"/>
      <c r="AF3956" s="19"/>
      <c r="AG3956" s="19"/>
      <c r="AH3956" s="19"/>
      <c r="AI3956" s="19"/>
      <c r="AJ3956" s="19"/>
      <c r="AK3956" s="19"/>
      <c r="AL3956" s="19"/>
      <c r="AM3956" s="19"/>
      <c r="AN3956" s="19"/>
      <c r="AO3956" s="19"/>
      <c r="AP3956" s="19"/>
      <c r="AQ3956" s="19"/>
      <c r="AR3956" s="19"/>
      <c r="AS3956" s="19"/>
      <c r="AT3956" s="19"/>
      <c r="AU3956" s="19"/>
      <c r="AV3956" s="19"/>
      <c r="AW3956" s="19"/>
      <c r="AX3956" s="20"/>
    </row>
    <row r="3957" spans="1:251">
      <c r="B3957" s="21"/>
    </row>
    <row r="3958" spans="1:251" ht="14.4">
      <c r="B3958" s="10" t="s">
        <v>4</v>
      </c>
      <c r="C3958" s="8"/>
      <c r="D3958" s="8"/>
      <c r="E3958" s="8"/>
      <c r="F3958" s="8"/>
      <c r="G3958" s="8"/>
      <c r="H3958" s="8"/>
      <c r="I3958" s="8"/>
      <c r="J3958" s="8"/>
      <c r="K3958" s="8"/>
      <c r="L3958" s="9"/>
      <c r="M3958" s="9"/>
      <c r="N3958" s="9"/>
      <c r="O3958" s="9"/>
      <c r="P3958" s="8"/>
      <c r="Q3958" s="8"/>
      <c r="R3958" s="8"/>
      <c r="S3958" s="8"/>
      <c r="T3958" s="8"/>
      <c r="U3958" s="8"/>
      <c r="V3958" s="10"/>
      <c r="W3958" s="10"/>
      <c r="X3958" s="10"/>
      <c r="Y3958" s="10"/>
      <c r="Z3958" s="10"/>
      <c r="AA3958" s="10"/>
      <c r="AB3958" s="10"/>
      <c r="AC3958" s="10"/>
      <c r="AD3958" s="10"/>
      <c r="AE3958" s="10"/>
      <c r="AF3958" s="10"/>
      <c r="AG3958" s="10"/>
      <c r="AH3958" s="10"/>
      <c r="AI3958" s="10"/>
      <c r="AJ3958" s="10"/>
      <c r="AK3958" s="10"/>
      <c r="AL3958" s="10"/>
      <c r="AM3958" s="10"/>
      <c r="AN3958" s="10"/>
      <c r="AO3958" s="10"/>
      <c r="AP3958" s="10"/>
      <c r="AQ3958" s="10"/>
      <c r="AR3958" s="10"/>
      <c r="AS3958" s="10"/>
      <c r="AT3958" s="10"/>
      <c r="AU3958" s="10"/>
      <c r="AV3958" s="10"/>
      <c r="AW3958" s="10"/>
      <c r="AX3958" s="10"/>
    </row>
    <row r="3959" spans="1:251" ht="15" thickBot="1">
      <c r="B3959" s="8"/>
      <c r="C3959" s="8"/>
      <c r="D3959" s="8"/>
      <c r="E3959" s="8"/>
      <c r="F3959" s="8"/>
      <c r="G3959" s="8"/>
      <c r="H3959" s="8"/>
      <c r="I3959" s="8"/>
      <c r="J3959" s="8"/>
      <c r="K3959" s="8"/>
      <c r="L3959" s="9"/>
      <c r="M3959" s="9"/>
      <c r="N3959" s="9"/>
      <c r="O3959" s="9"/>
      <c r="P3959" s="8"/>
      <c r="Q3959" s="8"/>
      <c r="R3959" s="8"/>
      <c r="S3959" s="8"/>
      <c r="T3959" s="8"/>
      <c r="U3959" s="8"/>
      <c r="V3959" s="10"/>
      <c r="W3959" s="10"/>
      <c r="X3959" s="10"/>
      <c r="Y3959" s="10"/>
      <c r="Z3959" s="10"/>
      <c r="AA3959" s="10"/>
      <c r="AB3959" s="10"/>
      <c r="AC3959" s="10"/>
      <c r="AD3959" s="10"/>
      <c r="AE3959" s="10"/>
      <c r="AF3959" s="10"/>
      <c r="AG3959" s="10"/>
      <c r="AH3959" s="10"/>
      <c r="AI3959" s="10"/>
      <c r="AJ3959" s="10"/>
      <c r="AK3959" s="10"/>
      <c r="AL3959" s="10"/>
      <c r="AM3959" s="10"/>
      <c r="AN3959" s="10"/>
      <c r="AO3959" s="10"/>
      <c r="AP3959" s="10"/>
      <c r="AQ3959" s="10"/>
      <c r="AR3959" s="10"/>
      <c r="AS3959" s="10"/>
      <c r="AT3959" s="10"/>
      <c r="AU3959" s="10"/>
      <c r="AV3959" s="10"/>
      <c r="AW3959" s="10"/>
      <c r="AX3959" s="22" t="s">
        <v>5</v>
      </c>
    </row>
    <row r="3960" spans="1:251" s="16" customFormat="1" ht="13.5" customHeight="1">
      <c r="A3960" s="8"/>
      <c r="B3960" s="125" t="s">
        <v>6</v>
      </c>
      <c r="C3960" s="126"/>
      <c r="D3960" s="126"/>
      <c r="E3960" s="126"/>
      <c r="F3960" s="126"/>
      <c r="G3960" s="126"/>
      <c r="H3960" s="126"/>
      <c r="I3960" s="126"/>
      <c r="J3960" s="126"/>
      <c r="K3960" s="126"/>
      <c r="L3960" s="126"/>
      <c r="M3960" s="126"/>
      <c r="N3960" s="126"/>
      <c r="O3960" s="126"/>
      <c r="P3960" s="126"/>
      <c r="Q3960" s="126"/>
      <c r="R3960" s="126"/>
      <c r="S3960" s="126"/>
      <c r="T3960" s="126"/>
      <c r="U3960" s="126"/>
      <c r="V3960" s="126"/>
      <c r="W3960" s="126"/>
      <c r="X3960" s="126"/>
      <c r="Y3960" s="126"/>
      <c r="Z3960" s="127"/>
      <c r="AA3960" s="131" t="s">
        <v>9</v>
      </c>
      <c r="AB3960" s="126"/>
      <c r="AC3960" s="126"/>
      <c r="AD3960" s="126"/>
      <c r="AE3960" s="126"/>
      <c r="AF3960" s="126"/>
      <c r="AG3960" s="126"/>
      <c r="AH3960" s="126"/>
      <c r="AI3960" s="127"/>
      <c r="AJ3960" s="131" t="s">
        <v>10</v>
      </c>
      <c r="AK3960" s="126"/>
      <c r="AL3960" s="126"/>
      <c r="AM3960" s="126"/>
      <c r="AN3960" s="126"/>
      <c r="AO3960" s="126"/>
      <c r="AP3960" s="126"/>
      <c r="AQ3960" s="126"/>
      <c r="AR3960" s="127"/>
      <c r="AS3960" s="131" t="s">
        <v>7</v>
      </c>
      <c r="AT3960" s="126"/>
      <c r="AU3960" s="126"/>
      <c r="AV3960" s="126"/>
      <c r="AW3960" s="126"/>
      <c r="AX3960" s="133"/>
      <c r="AY3960" s="2"/>
      <c r="AZ3960" s="2"/>
      <c r="BA3960" s="2"/>
      <c r="BB3960" s="2"/>
      <c r="BC3960" s="2"/>
      <c r="BD3960" s="2"/>
      <c r="BE3960" s="2"/>
      <c r="BF3960" s="2"/>
      <c r="BG3960" s="2"/>
      <c r="BH3960" s="2"/>
      <c r="BI3960" s="2"/>
      <c r="BJ3960" s="2"/>
      <c r="BK3960" s="2"/>
      <c r="BL3960" s="2"/>
      <c r="BM3960" s="2"/>
      <c r="BN3960" s="2"/>
      <c r="BO3960" s="2"/>
      <c r="BP3960" s="2"/>
      <c r="BQ3960" s="2"/>
      <c r="BR3960" s="2"/>
      <c r="BS3960" s="2"/>
      <c r="BT3960" s="2"/>
      <c r="BU3960" s="2"/>
      <c r="BV3960" s="2"/>
      <c r="BW3960" s="2"/>
      <c r="BX3960" s="2"/>
      <c r="BY3960" s="2"/>
      <c r="BZ3960" s="2"/>
      <c r="CA3960" s="2"/>
      <c r="CB3960" s="2"/>
      <c r="CC3960" s="2"/>
      <c r="CD3960" s="2"/>
      <c r="CE3960" s="2"/>
      <c r="CF3960" s="2"/>
      <c r="CG3960" s="2"/>
      <c r="CH3960" s="2"/>
      <c r="CI3960" s="2"/>
      <c r="CJ3960" s="2"/>
      <c r="CK3960" s="2"/>
      <c r="CL3960" s="2"/>
      <c r="CM3960" s="2"/>
      <c r="CN3960" s="2"/>
      <c r="CO3960" s="2"/>
      <c r="CP3960" s="2"/>
      <c r="CQ3960" s="2"/>
      <c r="CR3960" s="2"/>
      <c r="CS3960" s="2"/>
      <c r="CT3960" s="2"/>
      <c r="CU3960" s="2"/>
      <c r="CV3960" s="2"/>
      <c r="CW3960" s="2"/>
      <c r="CX3960" s="2"/>
      <c r="CY3960" s="2"/>
      <c r="CZ3960" s="2"/>
      <c r="DA3960" s="2"/>
      <c r="DB3960" s="2"/>
      <c r="DC3960" s="2"/>
      <c r="DD3960" s="2"/>
      <c r="DE3960" s="2"/>
      <c r="DF3960" s="2"/>
      <c r="DG3960" s="2"/>
      <c r="DH3960" s="2"/>
      <c r="DI3960" s="2"/>
      <c r="DJ3960" s="2"/>
      <c r="DK3960" s="2"/>
      <c r="DL3960" s="2"/>
      <c r="DM3960" s="2"/>
      <c r="DN3960" s="2"/>
      <c r="DO3960" s="2"/>
      <c r="DP3960" s="2"/>
      <c r="DQ3960" s="2"/>
      <c r="DR3960" s="2"/>
      <c r="DS3960" s="2"/>
      <c r="DT3960" s="2"/>
      <c r="DU3960" s="2"/>
      <c r="DV3960" s="2"/>
      <c r="DW3960" s="2"/>
      <c r="DX3960" s="2"/>
      <c r="DY3960" s="2"/>
      <c r="DZ3960" s="2"/>
      <c r="EA3960" s="2"/>
      <c r="EB3960" s="2"/>
      <c r="EC3960" s="2"/>
      <c r="ED3960" s="2"/>
      <c r="EE3960" s="2"/>
      <c r="EF3960" s="2"/>
      <c r="EG3960" s="2"/>
      <c r="EH3960" s="2"/>
      <c r="EI3960" s="2"/>
      <c r="EJ3960" s="2"/>
      <c r="EK3960" s="2"/>
      <c r="EL3960" s="2"/>
      <c r="EM3960" s="2"/>
      <c r="EN3960" s="2"/>
      <c r="EO3960" s="2"/>
      <c r="EP3960" s="2"/>
      <c r="EQ3960" s="2"/>
      <c r="ER3960" s="2"/>
      <c r="ES3960" s="2"/>
      <c r="ET3960" s="2"/>
      <c r="EU3960" s="2"/>
      <c r="EV3960" s="2"/>
      <c r="EW3960" s="2"/>
      <c r="EX3960" s="2"/>
      <c r="EY3960" s="2"/>
      <c r="EZ3960" s="2"/>
      <c r="FA3960" s="2"/>
      <c r="FB3960" s="2"/>
      <c r="FC3960" s="2"/>
      <c r="FD3960" s="2"/>
      <c r="FE3960" s="2"/>
      <c r="FF3960" s="2"/>
      <c r="FG3960" s="2"/>
      <c r="FH3960" s="2"/>
      <c r="FI3960" s="2"/>
      <c r="FJ3960" s="2"/>
      <c r="FK3960" s="2"/>
      <c r="FL3960" s="2"/>
      <c r="FM3960" s="2"/>
      <c r="FN3960" s="2"/>
      <c r="FO3960" s="2"/>
      <c r="FP3960" s="2"/>
      <c r="FQ3960" s="2"/>
      <c r="FR3960" s="2"/>
      <c r="FS3960" s="2"/>
      <c r="FT3960" s="2"/>
      <c r="FU3960" s="2"/>
      <c r="FV3960" s="2"/>
      <c r="FW3960" s="2"/>
      <c r="FX3960" s="2"/>
      <c r="FY3960" s="2"/>
      <c r="FZ3960" s="2"/>
      <c r="GA3960" s="2"/>
      <c r="GB3960" s="2"/>
      <c r="GC3960" s="2"/>
      <c r="GD3960" s="2"/>
      <c r="GE3960" s="2"/>
      <c r="GF3960" s="2"/>
      <c r="GG3960" s="2"/>
      <c r="GH3960" s="2"/>
      <c r="GI3960" s="2"/>
      <c r="GJ3960" s="2"/>
      <c r="GK3960" s="2"/>
      <c r="GL3960" s="2"/>
      <c r="GM3960" s="2"/>
      <c r="GN3960" s="2"/>
      <c r="GO3960" s="2"/>
      <c r="GP3960" s="2"/>
      <c r="GQ3960" s="2"/>
      <c r="GR3960" s="2"/>
      <c r="GS3960" s="2"/>
      <c r="GT3960" s="2"/>
      <c r="GU3960" s="2"/>
      <c r="GV3960" s="2"/>
      <c r="GW3960" s="2"/>
      <c r="GX3960" s="2"/>
      <c r="GY3960" s="2"/>
      <c r="GZ3960" s="2"/>
      <c r="HA3960" s="2"/>
      <c r="HB3960" s="2"/>
      <c r="HC3960" s="2"/>
      <c r="HD3960" s="2"/>
      <c r="HE3960" s="2"/>
      <c r="HF3960" s="2"/>
      <c r="HG3960" s="2"/>
      <c r="HH3960" s="2"/>
      <c r="HI3960" s="2"/>
      <c r="HJ3960" s="2"/>
      <c r="HK3960" s="2"/>
      <c r="HL3960" s="2"/>
      <c r="HM3960" s="2"/>
      <c r="HN3960" s="2"/>
      <c r="HO3960" s="2"/>
      <c r="HP3960" s="2"/>
      <c r="HQ3960" s="2"/>
      <c r="HR3960" s="2"/>
      <c r="HS3960" s="2"/>
      <c r="HT3960" s="2"/>
      <c r="HU3960" s="2"/>
      <c r="HV3960" s="2"/>
      <c r="HW3960" s="2"/>
      <c r="HX3960" s="2"/>
      <c r="HY3960" s="2"/>
      <c r="HZ3960" s="2"/>
      <c r="IA3960" s="2"/>
      <c r="IB3960" s="2"/>
      <c r="IC3960" s="2"/>
      <c r="ID3960" s="2"/>
      <c r="IE3960" s="2"/>
      <c r="IF3960" s="2"/>
      <c r="IG3960" s="2"/>
      <c r="IH3960" s="2"/>
      <c r="II3960" s="2"/>
      <c r="IJ3960" s="2"/>
      <c r="IK3960" s="2"/>
      <c r="IL3960" s="2"/>
      <c r="IM3960" s="2"/>
      <c r="IN3960" s="2"/>
      <c r="IO3960" s="2"/>
      <c r="IP3960" s="2"/>
      <c r="IQ3960" s="2"/>
    </row>
    <row r="3961" spans="1:251" s="16" customFormat="1">
      <c r="A3961" s="8"/>
      <c r="B3961" s="128"/>
      <c r="C3961" s="129"/>
      <c r="D3961" s="129"/>
      <c r="E3961" s="129"/>
      <c r="F3961" s="129"/>
      <c r="G3961" s="129"/>
      <c r="H3961" s="129"/>
      <c r="I3961" s="129"/>
      <c r="J3961" s="129"/>
      <c r="K3961" s="129"/>
      <c r="L3961" s="129"/>
      <c r="M3961" s="129"/>
      <c r="N3961" s="129"/>
      <c r="O3961" s="129"/>
      <c r="P3961" s="129"/>
      <c r="Q3961" s="129"/>
      <c r="R3961" s="129"/>
      <c r="S3961" s="129"/>
      <c r="T3961" s="129"/>
      <c r="U3961" s="129"/>
      <c r="V3961" s="129"/>
      <c r="W3961" s="129"/>
      <c r="X3961" s="129"/>
      <c r="Y3961" s="129"/>
      <c r="Z3961" s="130"/>
      <c r="AA3961" s="132"/>
      <c r="AB3961" s="129"/>
      <c r="AC3961" s="129"/>
      <c r="AD3961" s="129"/>
      <c r="AE3961" s="129"/>
      <c r="AF3961" s="129"/>
      <c r="AG3961" s="129"/>
      <c r="AH3961" s="129"/>
      <c r="AI3961" s="130"/>
      <c r="AJ3961" s="132"/>
      <c r="AK3961" s="129"/>
      <c r="AL3961" s="129"/>
      <c r="AM3961" s="129"/>
      <c r="AN3961" s="129"/>
      <c r="AO3961" s="129"/>
      <c r="AP3961" s="129"/>
      <c r="AQ3961" s="129"/>
      <c r="AR3961" s="130"/>
      <c r="AS3961" s="132"/>
      <c r="AT3961" s="129"/>
      <c r="AU3961" s="129"/>
      <c r="AV3961" s="129"/>
      <c r="AW3961" s="129"/>
      <c r="AX3961" s="134"/>
      <c r="AY3961" s="2"/>
      <c r="AZ3961" s="2"/>
      <c r="BA3961" s="2"/>
      <c r="BB3961" s="23"/>
      <c r="BC3961" s="24"/>
      <c r="BE3961" s="2"/>
      <c r="BF3961" s="2"/>
      <c r="BG3961" s="2"/>
      <c r="BH3961" s="2"/>
      <c r="BI3961" s="2"/>
      <c r="BJ3961" s="2"/>
      <c r="BK3961" s="2"/>
      <c r="BL3961" s="2"/>
      <c r="BM3961" s="2"/>
      <c r="BN3961" s="2"/>
      <c r="BO3961" s="2"/>
      <c r="BP3961" s="2"/>
      <c r="BQ3961" s="2"/>
      <c r="BR3961" s="2"/>
      <c r="BS3961" s="2"/>
      <c r="BT3961" s="2"/>
      <c r="BU3961" s="2"/>
      <c r="BV3961" s="2"/>
      <c r="BW3961" s="2"/>
      <c r="BX3961" s="2"/>
      <c r="BY3961" s="2"/>
      <c r="BZ3961" s="2"/>
      <c r="CA3961" s="2"/>
      <c r="CB3961" s="2"/>
      <c r="CC3961" s="2"/>
      <c r="CD3961" s="2"/>
      <c r="CE3961" s="2"/>
      <c r="CF3961" s="2"/>
      <c r="CG3961" s="2"/>
      <c r="CH3961" s="2"/>
      <c r="CI3961" s="2"/>
      <c r="CJ3961" s="2"/>
      <c r="CK3961" s="2"/>
      <c r="CL3961" s="2"/>
      <c r="CM3961" s="2"/>
      <c r="CN3961" s="2"/>
      <c r="CO3961" s="2"/>
      <c r="CP3961" s="2"/>
      <c r="CQ3961" s="2"/>
      <c r="CR3961" s="2"/>
      <c r="CS3961" s="2"/>
      <c r="CT3961" s="2"/>
      <c r="CU3961" s="2"/>
      <c r="CV3961" s="2"/>
      <c r="CW3961" s="2"/>
      <c r="CX3961" s="2"/>
      <c r="CY3961" s="2"/>
      <c r="CZ3961" s="2"/>
      <c r="DA3961" s="2"/>
      <c r="DB3961" s="2"/>
      <c r="DC3961" s="2"/>
      <c r="DD3961" s="2"/>
      <c r="DE3961" s="2"/>
      <c r="DF3961" s="2"/>
      <c r="DG3961" s="2"/>
      <c r="DH3961" s="2"/>
      <c r="DI3961" s="2"/>
      <c r="DJ3961" s="2"/>
      <c r="DK3961" s="2"/>
      <c r="DL3961" s="2"/>
      <c r="DM3961" s="2"/>
      <c r="DN3961" s="2"/>
      <c r="DO3961" s="2"/>
      <c r="DP3961" s="2"/>
      <c r="DQ3961" s="2"/>
      <c r="DR3961" s="2"/>
      <c r="DS3961" s="2"/>
      <c r="DT3961" s="2"/>
      <c r="DU3961" s="2"/>
      <c r="DV3961" s="2"/>
      <c r="DW3961" s="2"/>
      <c r="DX3961" s="2"/>
      <c r="DY3961" s="2"/>
      <c r="DZ3961" s="2"/>
      <c r="EA3961" s="2"/>
      <c r="EB3961" s="2"/>
      <c r="EC3961" s="2"/>
      <c r="ED3961" s="2"/>
      <c r="EE3961" s="2"/>
      <c r="EF3961" s="2"/>
      <c r="EG3961" s="2"/>
      <c r="EH3961" s="2"/>
      <c r="EI3961" s="2"/>
      <c r="EJ3961" s="2"/>
      <c r="EK3961" s="2"/>
      <c r="EL3961" s="2"/>
      <c r="EM3961" s="2"/>
      <c r="EN3961" s="2"/>
      <c r="EO3961" s="2"/>
      <c r="EP3961" s="2"/>
      <c r="EQ3961" s="2"/>
      <c r="ER3961" s="2"/>
      <c r="ES3961" s="2"/>
      <c r="ET3961" s="2"/>
      <c r="EU3961" s="2"/>
      <c r="EV3961" s="2"/>
      <c r="EW3961" s="2"/>
      <c r="EX3961" s="2"/>
      <c r="EY3961" s="2"/>
      <c r="EZ3961" s="2"/>
      <c r="FA3961" s="2"/>
      <c r="FB3961" s="2"/>
      <c r="FC3961" s="2"/>
      <c r="FD3961" s="2"/>
      <c r="FE3961" s="2"/>
      <c r="FF3961" s="2"/>
      <c r="FG3961" s="2"/>
      <c r="FH3961" s="2"/>
      <c r="FI3961" s="2"/>
      <c r="FJ3961" s="2"/>
      <c r="FK3961" s="2"/>
      <c r="FL3961" s="2"/>
      <c r="FM3961" s="2"/>
      <c r="FN3961" s="2"/>
      <c r="FO3961" s="2"/>
      <c r="FP3961" s="2"/>
      <c r="FQ3961" s="2"/>
      <c r="FR3961" s="2"/>
      <c r="FS3961" s="2"/>
      <c r="FT3961" s="2"/>
      <c r="FU3961" s="2"/>
      <c r="FV3961" s="2"/>
      <c r="FW3961" s="2"/>
      <c r="FX3961" s="2"/>
      <c r="FY3961" s="2"/>
      <c r="FZ3961" s="2"/>
      <c r="GA3961" s="2"/>
      <c r="GB3961" s="2"/>
      <c r="GC3961" s="2"/>
      <c r="GD3961" s="2"/>
      <c r="GE3961" s="2"/>
      <c r="GF3961" s="2"/>
      <c r="GG3961" s="2"/>
      <c r="GH3961" s="2"/>
      <c r="GI3961" s="2"/>
      <c r="GJ3961" s="2"/>
      <c r="GK3961" s="2"/>
      <c r="GL3961" s="2"/>
      <c r="GM3961" s="2"/>
      <c r="GN3961" s="2"/>
      <c r="GO3961" s="2"/>
      <c r="GP3961" s="2"/>
      <c r="GQ3961" s="2"/>
      <c r="GR3961" s="2"/>
      <c r="GS3961" s="2"/>
      <c r="GT3961" s="2"/>
      <c r="GU3961" s="2"/>
      <c r="GV3961" s="2"/>
      <c r="GW3961" s="2"/>
      <c r="GX3961" s="2"/>
      <c r="GY3961" s="2"/>
      <c r="GZ3961" s="2"/>
      <c r="HA3961" s="2"/>
      <c r="HB3961" s="2"/>
      <c r="HC3961" s="2"/>
      <c r="HD3961" s="2"/>
      <c r="HE3961" s="2"/>
      <c r="HF3961" s="2"/>
      <c r="HG3961" s="2"/>
      <c r="HH3961" s="2"/>
      <c r="HI3961" s="2"/>
      <c r="HJ3961" s="2"/>
      <c r="HK3961" s="2"/>
      <c r="HL3961" s="2"/>
      <c r="HM3961" s="2"/>
      <c r="HN3961" s="2"/>
      <c r="HO3961" s="2"/>
      <c r="HP3961" s="2"/>
      <c r="HQ3961" s="2"/>
      <c r="HR3961" s="2"/>
      <c r="HS3961" s="2"/>
      <c r="HT3961" s="2"/>
      <c r="HU3961" s="2"/>
      <c r="HV3961" s="2"/>
      <c r="HW3961" s="2"/>
      <c r="HX3961" s="2"/>
      <c r="HY3961" s="2"/>
      <c r="HZ3961" s="2"/>
      <c r="IA3961" s="2"/>
      <c r="IB3961" s="2"/>
      <c r="IC3961" s="2"/>
      <c r="ID3961" s="2"/>
      <c r="IE3961" s="2"/>
      <c r="IF3961" s="2"/>
      <c r="IG3961" s="2"/>
      <c r="IH3961" s="2"/>
      <c r="II3961" s="2"/>
      <c r="IJ3961" s="2"/>
      <c r="IK3961" s="2"/>
      <c r="IL3961" s="2"/>
      <c r="IM3961" s="2"/>
      <c r="IN3961" s="2"/>
      <c r="IO3961" s="2"/>
      <c r="IP3961" s="2"/>
      <c r="IQ3961" s="2"/>
    </row>
    <row r="3962" spans="1:251" s="16" customFormat="1" ht="18.75" customHeight="1">
      <c r="A3962" s="8"/>
      <c r="B3962" s="25"/>
      <c r="C3962" s="135" t="s">
        <v>442</v>
      </c>
      <c r="D3962" s="136"/>
      <c r="E3962" s="136"/>
      <c r="F3962" s="136"/>
      <c r="G3962" s="136"/>
      <c r="H3962" s="136"/>
      <c r="I3962" s="136"/>
      <c r="J3962" s="136"/>
      <c r="K3962" s="136"/>
      <c r="L3962" s="136"/>
      <c r="M3962" s="136"/>
      <c r="N3962" s="136"/>
      <c r="O3962" s="136"/>
      <c r="P3962" s="136"/>
      <c r="Q3962" s="136"/>
      <c r="R3962" s="136"/>
      <c r="S3962" s="136"/>
      <c r="T3962" s="136"/>
      <c r="U3962" s="136"/>
      <c r="V3962" s="136"/>
      <c r="W3962" s="136"/>
      <c r="X3962" s="136"/>
      <c r="Y3962" s="136"/>
      <c r="Z3962" s="137"/>
      <c r="AA3962" s="138">
        <v>191395</v>
      </c>
      <c r="AB3962" s="139"/>
      <c r="AC3962" s="139"/>
      <c r="AD3962" s="139"/>
      <c r="AE3962" s="139"/>
      <c r="AF3962" s="139"/>
      <c r="AG3962" s="139"/>
      <c r="AH3962" s="139"/>
      <c r="AI3962" s="140"/>
      <c r="AJ3962" s="138">
        <v>185008</v>
      </c>
      <c r="AK3962" s="139"/>
      <c r="AL3962" s="139"/>
      <c r="AM3962" s="139"/>
      <c r="AN3962" s="139"/>
      <c r="AO3962" s="139"/>
      <c r="AP3962" s="139"/>
      <c r="AQ3962" s="139"/>
      <c r="AR3962" s="140"/>
      <c r="AS3962" s="141"/>
      <c r="AT3962" s="142"/>
      <c r="AU3962" s="142"/>
      <c r="AV3962" s="142"/>
      <c r="AW3962" s="142"/>
      <c r="AX3962" s="143"/>
      <c r="AY3962" s="2"/>
      <c r="AZ3962" s="2"/>
      <c r="BA3962" s="2"/>
      <c r="BB3962" s="2"/>
      <c r="BC3962" s="2"/>
      <c r="BD3962" s="2"/>
      <c r="BE3962" s="2"/>
      <c r="BF3962" s="2"/>
      <c r="BG3962" s="2"/>
      <c r="BH3962" s="2"/>
      <c r="BI3962" s="2"/>
      <c r="BJ3962" s="2"/>
      <c r="BK3962" s="2"/>
      <c r="BL3962" s="2"/>
      <c r="BM3962" s="2"/>
      <c r="BN3962" s="2"/>
      <c r="BO3962" s="2"/>
      <c r="BP3962" s="2"/>
      <c r="BQ3962" s="2"/>
      <c r="BR3962" s="2"/>
      <c r="BS3962" s="2"/>
      <c r="BT3962" s="2"/>
      <c r="BU3962" s="2"/>
      <c r="BV3962" s="2"/>
      <c r="BW3962" s="2"/>
      <c r="BX3962" s="2"/>
      <c r="BY3962" s="2"/>
      <c r="BZ3962" s="2"/>
      <c r="CA3962" s="2"/>
      <c r="CB3962" s="2"/>
      <c r="CC3962" s="2"/>
      <c r="CD3962" s="2"/>
      <c r="CE3962" s="2"/>
      <c r="CF3962" s="2"/>
      <c r="CG3962" s="2"/>
      <c r="CH3962" s="2"/>
      <c r="CI3962" s="2"/>
      <c r="CJ3962" s="2"/>
      <c r="CK3962" s="2"/>
      <c r="CL3962" s="2"/>
      <c r="CM3962" s="2"/>
      <c r="CN3962" s="2"/>
      <c r="CO3962" s="2"/>
      <c r="CP3962" s="2"/>
      <c r="CQ3962" s="2"/>
      <c r="CR3962" s="2"/>
      <c r="CS3962" s="2"/>
      <c r="CT3962" s="2"/>
      <c r="CU3962" s="2"/>
      <c r="CV3962" s="2"/>
      <c r="CW3962" s="2"/>
      <c r="CX3962" s="2"/>
      <c r="CY3962" s="2"/>
      <c r="CZ3962" s="2"/>
      <c r="DA3962" s="2"/>
      <c r="DB3962" s="2"/>
      <c r="DC3962" s="2"/>
      <c r="DD3962" s="2"/>
      <c r="DE3962" s="2"/>
      <c r="DF3962" s="2"/>
      <c r="DG3962" s="2"/>
      <c r="DH3962" s="2"/>
      <c r="DI3962" s="2"/>
      <c r="DJ3962" s="2"/>
      <c r="DK3962" s="2"/>
      <c r="DL3962" s="2"/>
      <c r="DM3962" s="2"/>
      <c r="DN3962" s="2"/>
      <c r="DO3962" s="2"/>
      <c r="DP3962" s="2"/>
      <c r="DQ3962" s="2"/>
      <c r="DR3962" s="2"/>
      <c r="DS3962" s="2"/>
      <c r="DT3962" s="2"/>
      <c r="DU3962" s="2"/>
      <c r="DV3962" s="2"/>
      <c r="DW3962" s="2"/>
      <c r="DX3962" s="2"/>
      <c r="DY3962" s="2"/>
      <c r="DZ3962" s="2"/>
      <c r="EA3962" s="2"/>
      <c r="EB3962" s="2"/>
      <c r="EC3962" s="2"/>
      <c r="ED3962" s="2"/>
      <c r="EE3962" s="2"/>
      <c r="EF3962" s="2"/>
      <c r="EG3962" s="2"/>
      <c r="EH3962" s="2"/>
      <c r="EI3962" s="2"/>
      <c r="EJ3962" s="2"/>
      <c r="EK3962" s="2"/>
      <c r="EL3962" s="2"/>
      <c r="EM3962" s="2"/>
      <c r="EN3962" s="2"/>
      <c r="EO3962" s="2"/>
      <c r="EP3962" s="2"/>
      <c r="EQ3962" s="2"/>
      <c r="ER3962" s="2"/>
      <c r="ES3962" s="2"/>
      <c r="ET3962" s="2"/>
      <c r="EU3962" s="2"/>
      <c r="EV3962" s="2"/>
      <c r="EW3962" s="2"/>
      <c r="EX3962" s="2"/>
      <c r="EY3962" s="2"/>
      <c r="EZ3962" s="2"/>
      <c r="FA3962" s="2"/>
      <c r="FB3962" s="2"/>
      <c r="FC3962" s="2"/>
      <c r="FD3962" s="2"/>
      <c r="FE3962" s="2"/>
      <c r="FF3962" s="2"/>
      <c r="FG3962" s="2"/>
      <c r="FH3962" s="2"/>
      <c r="FI3962" s="2"/>
      <c r="FJ3962" s="2"/>
      <c r="FK3962" s="2"/>
      <c r="FL3962" s="2"/>
      <c r="FM3962" s="2"/>
      <c r="FN3962" s="2"/>
      <c r="FO3962" s="2"/>
      <c r="FP3962" s="2"/>
      <c r="FQ3962" s="2"/>
      <c r="FR3962" s="2"/>
      <c r="FS3962" s="2"/>
      <c r="FT3962" s="2"/>
      <c r="FU3962" s="2"/>
      <c r="FV3962" s="2"/>
      <c r="FW3962" s="2"/>
      <c r="FX3962" s="2"/>
      <c r="FY3962" s="2"/>
      <c r="FZ3962" s="2"/>
      <c r="GA3962" s="2"/>
      <c r="GB3962" s="2"/>
      <c r="GC3962" s="2"/>
      <c r="GD3962" s="2"/>
      <c r="GE3962" s="2"/>
      <c r="GF3962" s="2"/>
      <c r="GG3962" s="2"/>
      <c r="GH3962" s="2"/>
      <c r="GI3962" s="2"/>
      <c r="GJ3962" s="2"/>
      <c r="GK3962" s="2"/>
      <c r="GL3962" s="2"/>
      <c r="GM3962" s="2"/>
      <c r="GN3962" s="2"/>
      <c r="GO3962" s="2"/>
      <c r="GP3962" s="2"/>
      <c r="GQ3962" s="2"/>
      <c r="GR3962" s="2"/>
      <c r="GS3962" s="2"/>
      <c r="GT3962" s="2"/>
      <c r="GU3962" s="2"/>
      <c r="GV3962" s="2"/>
      <c r="GW3962" s="2"/>
      <c r="GX3962" s="2"/>
      <c r="GY3962" s="2"/>
      <c r="GZ3962" s="2"/>
      <c r="HA3962" s="2"/>
      <c r="HB3962" s="2"/>
      <c r="HC3962" s="2"/>
      <c r="HD3962" s="2"/>
      <c r="HE3962" s="2"/>
      <c r="HF3962" s="2"/>
      <c r="HG3962" s="2"/>
      <c r="HH3962" s="2"/>
      <c r="HI3962" s="2"/>
      <c r="HJ3962" s="2"/>
      <c r="HK3962" s="2"/>
      <c r="HL3962" s="2"/>
      <c r="HM3962" s="2"/>
      <c r="HN3962" s="2"/>
      <c r="HO3962" s="2"/>
      <c r="HP3962" s="2"/>
      <c r="HQ3962" s="2"/>
      <c r="HR3962" s="2"/>
      <c r="HS3962" s="2"/>
      <c r="HT3962" s="2"/>
      <c r="HU3962" s="2"/>
      <c r="HV3962" s="2"/>
      <c r="HW3962" s="2"/>
      <c r="HX3962" s="2"/>
      <c r="HY3962" s="2"/>
      <c r="HZ3962" s="2"/>
      <c r="IA3962" s="2"/>
      <c r="IB3962" s="2"/>
      <c r="IC3962" s="2"/>
      <c r="ID3962" s="2"/>
      <c r="IE3962" s="2"/>
      <c r="IF3962" s="2"/>
      <c r="IG3962" s="2"/>
      <c r="IH3962" s="2"/>
      <c r="II3962" s="2"/>
      <c r="IJ3962" s="2"/>
      <c r="IK3962" s="2"/>
      <c r="IL3962" s="2"/>
      <c r="IM3962" s="2"/>
      <c r="IN3962" s="2"/>
      <c r="IO3962" s="2"/>
      <c r="IP3962" s="2"/>
      <c r="IQ3962" s="2"/>
    </row>
    <row r="3963" spans="1:251" s="16" customFormat="1" ht="18.75" customHeight="1" thickBot="1">
      <c r="A3963" s="17"/>
      <c r="B3963" s="144" t="s">
        <v>11</v>
      </c>
      <c r="C3963" s="145"/>
      <c r="D3963" s="145"/>
      <c r="E3963" s="145"/>
      <c r="F3963" s="145"/>
      <c r="G3963" s="145"/>
      <c r="H3963" s="145"/>
      <c r="I3963" s="145"/>
      <c r="J3963" s="145"/>
      <c r="K3963" s="145"/>
      <c r="L3963" s="145"/>
      <c r="M3963" s="145"/>
      <c r="N3963" s="145"/>
      <c r="O3963" s="145"/>
      <c r="P3963" s="145"/>
      <c r="Q3963" s="145"/>
      <c r="R3963" s="145"/>
      <c r="S3963" s="145"/>
      <c r="T3963" s="145"/>
      <c r="U3963" s="145"/>
      <c r="V3963" s="145"/>
      <c r="W3963" s="145"/>
      <c r="X3963" s="145"/>
      <c r="Y3963" s="145"/>
      <c r="Z3963" s="146"/>
      <c r="AA3963" s="147">
        <f>SUM($AA$3962:$AA$3962)</f>
        <v>191395</v>
      </c>
      <c r="AB3963" s="148"/>
      <c r="AC3963" s="148"/>
      <c r="AD3963" s="148"/>
      <c r="AE3963" s="148"/>
      <c r="AF3963" s="148"/>
      <c r="AG3963" s="148"/>
      <c r="AH3963" s="148"/>
      <c r="AI3963" s="149"/>
      <c r="AJ3963" s="147">
        <f>SUM($AJ$3962:$AJ$3962)</f>
        <v>185008</v>
      </c>
      <c r="AK3963" s="148"/>
      <c r="AL3963" s="148"/>
      <c r="AM3963" s="148"/>
      <c r="AN3963" s="148"/>
      <c r="AO3963" s="148"/>
      <c r="AP3963" s="148"/>
      <c r="AQ3963" s="148"/>
      <c r="AR3963" s="149"/>
      <c r="AS3963" s="150"/>
      <c r="AT3963" s="151"/>
      <c r="AU3963" s="151"/>
      <c r="AV3963" s="151"/>
      <c r="AW3963" s="151"/>
      <c r="AX3963" s="152"/>
      <c r="AY3963" s="2"/>
      <c r="AZ3963" s="2"/>
      <c r="BA3963" s="2"/>
      <c r="BB3963" s="2"/>
      <c r="BC3963" s="2"/>
      <c r="BD3963" s="2"/>
      <c r="BE3963" s="2"/>
      <c r="BF3963" s="2"/>
      <c r="BG3963" s="2"/>
      <c r="BH3963" s="2"/>
      <c r="BI3963" s="2"/>
      <c r="BJ3963" s="2"/>
      <c r="BK3963" s="2"/>
      <c r="BL3963" s="2"/>
      <c r="BM3963" s="2"/>
      <c r="BN3963" s="2"/>
      <c r="BO3963" s="2"/>
      <c r="BP3963" s="2"/>
      <c r="BQ3963" s="2"/>
      <c r="BR3963" s="2"/>
      <c r="BS3963" s="2"/>
      <c r="BT3963" s="2"/>
      <c r="BU3963" s="2"/>
      <c r="BV3963" s="2"/>
      <c r="BW3963" s="2"/>
      <c r="BX3963" s="2"/>
      <c r="BY3963" s="2"/>
      <c r="BZ3963" s="2"/>
      <c r="CA3963" s="2"/>
      <c r="CB3963" s="2"/>
      <c r="CC3963" s="2"/>
      <c r="CD3963" s="2"/>
      <c r="CE3963" s="2"/>
      <c r="CF3963" s="2"/>
      <c r="CG3963" s="2"/>
      <c r="CH3963" s="2"/>
      <c r="CI3963" s="2"/>
      <c r="CJ3963" s="2"/>
      <c r="CK3963" s="2"/>
      <c r="CL3963" s="2"/>
      <c r="CM3963" s="2"/>
      <c r="CN3963" s="2"/>
      <c r="CO3963" s="2"/>
      <c r="CP3963" s="2"/>
      <c r="CQ3963" s="2"/>
      <c r="CR3963" s="2"/>
      <c r="CS3963" s="2"/>
      <c r="CT3963" s="2"/>
      <c r="CU3963" s="2"/>
      <c r="CV3963" s="2"/>
      <c r="CW3963" s="2"/>
      <c r="CX3963" s="2"/>
      <c r="CY3963" s="2"/>
      <c r="CZ3963" s="2"/>
      <c r="DA3963" s="2"/>
      <c r="DB3963" s="2"/>
      <c r="DC3963" s="2"/>
      <c r="DD3963" s="2"/>
      <c r="DE3963" s="2"/>
      <c r="DF3963" s="2"/>
      <c r="DG3963" s="2"/>
      <c r="DH3963" s="2"/>
      <c r="DI3963" s="2"/>
      <c r="DJ3963" s="2"/>
      <c r="DK3963" s="2"/>
      <c r="DL3963" s="2"/>
      <c r="DM3963" s="2"/>
      <c r="DN3963" s="2"/>
      <c r="DO3963" s="2"/>
      <c r="DP3963" s="2"/>
      <c r="DQ3963" s="2"/>
      <c r="DR3963" s="2"/>
      <c r="DS3963" s="2"/>
      <c r="DT3963" s="2"/>
      <c r="DU3963" s="2"/>
      <c r="DV3963" s="2"/>
      <c r="DW3963" s="2"/>
      <c r="DX3963" s="2"/>
      <c r="DY3963" s="2"/>
      <c r="DZ3963" s="2"/>
      <c r="EA3963" s="2"/>
      <c r="EB3963" s="2"/>
      <c r="EC3963" s="2"/>
      <c r="ED3963" s="2"/>
      <c r="EE3963" s="2"/>
      <c r="EF3963" s="2"/>
      <c r="EG3963" s="2"/>
      <c r="EH3963" s="2"/>
      <c r="EI3963" s="2"/>
      <c r="EJ3963" s="2"/>
      <c r="EK3963" s="2"/>
      <c r="EL3963" s="2"/>
      <c r="EM3963" s="2"/>
      <c r="EN3963" s="2"/>
      <c r="EO3963" s="2"/>
      <c r="EP3963" s="2"/>
      <c r="EQ3963" s="2"/>
      <c r="ER3963" s="2"/>
      <c r="ES3963" s="2"/>
      <c r="ET3963" s="2"/>
      <c r="EU3963" s="2"/>
      <c r="EV3963" s="2"/>
      <c r="EW3963" s="2"/>
      <c r="EX3963" s="2"/>
      <c r="EY3963" s="2"/>
      <c r="EZ3963" s="2"/>
      <c r="FA3963" s="2"/>
      <c r="FB3963" s="2"/>
      <c r="FC3963" s="2"/>
      <c r="FD3963" s="2"/>
      <c r="FE3963" s="2"/>
      <c r="FF3963" s="2"/>
      <c r="FG3963" s="2"/>
      <c r="FH3963" s="2"/>
      <c r="FI3963" s="2"/>
      <c r="FJ3963" s="2"/>
      <c r="FK3963" s="2"/>
      <c r="FL3963" s="2"/>
      <c r="FM3963" s="2"/>
      <c r="FN3963" s="2"/>
      <c r="FO3963" s="2"/>
      <c r="FP3963" s="2"/>
      <c r="FQ3963" s="2"/>
      <c r="FR3963" s="2"/>
      <c r="FS3963" s="2"/>
      <c r="FT3963" s="2"/>
      <c r="FU3963" s="2"/>
      <c r="FV3963" s="2"/>
      <c r="FW3963" s="2"/>
      <c r="FX3963" s="2"/>
      <c r="FY3963" s="2"/>
      <c r="FZ3963" s="2"/>
      <c r="GA3963" s="2"/>
      <c r="GB3963" s="2"/>
      <c r="GC3963" s="2"/>
      <c r="GD3963" s="2"/>
      <c r="GE3963" s="2"/>
      <c r="GF3963" s="2"/>
      <c r="GG3963" s="2"/>
      <c r="GH3963" s="2"/>
      <c r="GI3963" s="2"/>
      <c r="GJ3963" s="2"/>
      <c r="GK3963" s="2"/>
      <c r="GL3963" s="2"/>
      <c r="GM3963" s="2"/>
      <c r="GN3963" s="2"/>
      <c r="GO3963" s="2"/>
      <c r="GP3963" s="2"/>
      <c r="GQ3963" s="2"/>
      <c r="GR3963" s="2"/>
      <c r="GS3963" s="2"/>
      <c r="GT3963" s="2"/>
      <c r="GU3963" s="2"/>
      <c r="GV3963" s="2"/>
      <c r="GW3963" s="2"/>
      <c r="GX3963" s="2"/>
      <c r="GY3963" s="2"/>
      <c r="GZ3963" s="2"/>
      <c r="HA3963" s="2"/>
      <c r="HB3963" s="2"/>
      <c r="HC3963" s="2"/>
      <c r="HD3963" s="2"/>
      <c r="HE3963" s="2"/>
      <c r="HF3963" s="2"/>
      <c r="HG3963" s="2"/>
      <c r="HH3963" s="2"/>
      <c r="HI3963" s="2"/>
      <c r="HJ3963" s="2"/>
      <c r="HK3963" s="2"/>
      <c r="HL3963" s="2"/>
      <c r="HM3963" s="2"/>
      <c r="HN3963" s="2"/>
      <c r="HO3963" s="2"/>
      <c r="HP3963" s="2"/>
      <c r="HQ3963" s="2"/>
      <c r="HR3963" s="2"/>
      <c r="HS3963" s="2"/>
      <c r="HT3963" s="2"/>
      <c r="HU3963" s="2"/>
      <c r="HV3963" s="2"/>
      <c r="HW3963" s="2"/>
      <c r="HX3963" s="2"/>
      <c r="HY3963" s="2"/>
      <c r="HZ3963" s="2"/>
      <c r="IA3963" s="2"/>
      <c r="IB3963" s="2"/>
      <c r="IC3963" s="2"/>
      <c r="ID3963" s="2"/>
      <c r="IE3963" s="2"/>
      <c r="IF3963" s="2"/>
      <c r="IG3963" s="2"/>
      <c r="IH3963" s="2"/>
      <c r="II3963" s="2"/>
      <c r="IJ3963" s="2"/>
      <c r="IK3963" s="2"/>
      <c r="IL3963" s="2"/>
      <c r="IM3963" s="2"/>
      <c r="IN3963" s="2"/>
      <c r="IO3963" s="2"/>
      <c r="IP3963" s="2"/>
      <c r="IQ3963" s="2"/>
    </row>
    <row r="3965" spans="1:251" ht="19.2">
      <c r="A3965" s="1" t="s">
        <v>0</v>
      </c>
      <c r="AW3965" s="3"/>
      <c r="AX3965" s="4"/>
      <c r="AY3965" s="3"/>
    </row>
    <row r="3967" spans="1:251" ht="18">
      <c r="B3967" s="115" t="s">
        <v>8</v>
      </c>
      <c r="C3967" s="116"/>
      <c r="D3967" s="116"/>
      <c r="E3967" s="116"/>
      <c r="F3967" s="116"/>
      <c r="G3967" s="116"/>
      <c r="H3967" s="116"/>
      <c r="I3967" s="116"/>
      <c r="J3967" s="116"/>
      <c r="K3967" s="116"/>
      <c r="L3967" s="116"/>
      <c r="M3967" s="116"/>
      <c r="N3967" s="116"/>
      <c r="O3967" s="116"/>
      <c r="P3967" s="116"/>
      <c r="Q3967" s="116"/>
      <c r="R3967" s="116"/>
      <c r="S3967" s="116"/>
      <c r="T3967" s="116"/>
      <c r="U3967" s="116"/>
      <c r="V3967" s="116"/>
      <c r="W3967" s="116"/>
      <c r="X3967" s="116"/>
      <c r="Y3967" s="116"/>
      <c r="Z3967" s="116"/>
      <c r="AA3967" s="116"/>
      <c r="AB3967" s="116"/>
      <c r="AC3967" s="116"/>
      <c r="AD3967" s="116"/>
      <c r="AE3967" s="116"/>
      <c r="AF3967" s="116"/>
      <c r="AG3967" s="116"/>
      <c r="AH3967" s="116"/>
      <c r="AI3967" s="116"/>
      <c r="AJ3967" s="116"/>
      <c r="AK3967" s="116"/>
      <c r="AL3967" s="116"/>
      <c r="AM3967" s="116"/>
      <c r="AN3967" s="116"/>
      <c r="AO3967" s="116"/>
      <c r="AP3967" s="116"/>
      <c r="AQ3967" s="116"/>
      <c r="AR3967" s="116"/>
      <c r="AS3967" s="116"/>
      <c r="AT3967" s="116"/>
      <c r="AU3967" s="116"/>
      <c r="AV3967" s="116"/>
      <c r="AW3967" s="116"/>
      <c r="AX3967" s="116"/>
    </row>
    <row r="3968" spans="1:251">
      <c r="Z3968" s="5"/>
      <c r="AD3968" s="5"/>
      <c r="AE3968" s="5"/>
      <c r="AF3968" s="5"/>
      <c r="AG3968" s="5"/>
      <c r="AH3968" s="5"/>
      <c r="AI3968" s="5"/>
      <c r="AO3968" s="5"/>
    </row>
    <row r="3969" spans="1:113" ht="13.8" thickBot="1">
      <c r="Z3969" s="5"/>
      <c r="AD3969" s="5"/>
      <c r="AE3969" s="5"/>
      <c r="AF3969" s="5"/>
      <c r="AG3969" s="5"/>
      <c r="AH3969" s="5"/>
      <c r="AI3969" s="5"/>
      <c r="AO3969" s="5"/>
      <c r="DI3969" s="6"/>
    </row>
    <row r="3970" spans="1:113" ht="24.75" customHeight="1" thickBot="1">
      <c r="B3970" s="117" t="s">
        <v>1</v>
      </c>
      <c r="C3970" s="118"/>
      <c r="D3970" s="118"/>
      <c r="E3970" s="118"/>
      <c r="F3970" s="118"/>
      <c r="G3970" s="118"/>
      <c r="H3970" s="119" t="s">
        <v>446</v>
      </c>
      <c r="I3970" s="120"/>
      <c r="J3970" s="120"/>
      <c r="K3970" s="120"/>
      <c r="L3970" s="120"/>
      <c r="M3970" s="120"/>
      <c r="N3970" s="120"/>
      <c r="O3970" s="120"/>
      <c r="P3970" s="120"/>
      <c r="Q3970" s="120"/>
      <c r="R3970" s="120"/>
      <c r="S3970" s="120"/>
      <c r="T3970" s="120"/>
      <c r="U3970" s="120"/>
      <c r="V3970" s="120"/>
      <c r="W3970" s="120"/>
      <c r="X3970" s="120"/>
      <c r="Y3970" s="120"/>
      <c r="Z3970" s="120"/>
      <c r="AA3970" s="120"/>
      <c r="AB3970" s="120"/>
      <c r="AC3970" s="120"/>
      <c r="AD3970" s="120"/>
      <c r="AE3970" s="120"/>
      <c r="AF3970" s="120"/>
      <c r="AG3970" s="120"/>
      <c r="AH3970" s="120"/>
      <c r="AI3970" s="120"/>
      <c r="AJ3970" s="120"/>
      <c r="AK3970" s="120"/>
      <c r="AL3970" s="120"/>
      <c r="AM3970" s="120"/>
      <c r="AN3970" s="120"/>
      <c r="AO3970" s="120"/>
      <c r="AP3970" s="120"/>
      <c r="AQ3970" s="120"/>
      <c r="AR3970" s="120"/>
      <c r="AS3970" s="120"/>
      <c r="AT3970" s="120"/>
      <c r="AU3970" s="120"/>
      <c r="AV3970" s="120"/>
      <c r="AW3970" s="120"/>
      <c r="AX3970" s="121"/>
      <c r="DI3970" s="6"/>
    </row>
    <row r="3971" spans="1:113" ht="14.4">
      <c r="B3971" s="7"/>
      <c r="C3971" s="7"/>
      <c r="D3971" s="7"/>
      <c r="E3971" s="7"/>
      <c r="F3971" s="7"/>
      <c r="G3971" s="7"/>
      <c r="H3971" s="8"/>
      <c r="I3971" s="8"/>
      <c r="J3971" s="8"/>
      <c r="K3971" s="8"/>
      <c r="L3971" s="9"/>
      <c r="M3971" s="9"/>
      <c r="N3971" s="9"/>
      <c r="O3971" s="9"/>
      <c r="P3971" s="8"/>
      <c r="Q3971" s="8"/>
      <c r="R3971" s="8"/>
      <c r="S3971" s="8"/>
      <c r="T3971" s="8"/>
      <c r="U3971" s="8"/>
      <c r="V3971" s="10"/>
      <c r="W3971" s="10"/>
      <c r="X3971" s="10"/>
      <c r="Y3971" s="10"/>
      <c r="Z3971" s="10"/>
      <c r="AA3971" s="10"/>
      <c r="AB3971" s="10"/>
      <c r="AC3971" s="10"/>
      <c r="AD3971" s="10"/>
      <c r="AE3971" s="10"/>
      <c r="AF3971" s="10"/>
      <c r="AG3971" s="10"/>
      <c r="AH3971" s="10"/>
      <c r="AI3971" s="10"/>
      <c r="AJ3971" s="10"/>
      <c r="AK3971" s="10"/>
      <c r="AL3971" s="10"/>
      <c r="AM3971" s="10"/>
      <c r="AN3971" s="10"/>
      <c r="AO3971" s="10"/>
      <c r="AP3971" s="10"/>
      <c r="AQ3971" s="10"/>
      <c r="AR3971" s="10"/>
      <c r="AS3971" s="10"/>
      <c r="AT3971" s="10"/>
      <c r="AU3971" s="10"/>
      <c r="AV3971" s="10"/>
      <c r="AW3971" s="10"/>
      <c r="AX3971" s="10"/>
      <c r="DI3971" s="6"/>
    </row>
    <row r="3972" spans="1:113" ht="15" thickBot="1">
      <c r="A3972" s="11"/>
      <c r="B3972" s="10" t="s">
        <v>2</v>
      </c>
      <c r="C3972" s="8"/>
      <c r="D3972" s="8"/>
      <c r="E3972" s="8"/>
      <c r="F3972" s="8"/>
      <c r="G3972" s="8"/>
      <c r="H3972" s="8"/>
      <c r="I3972" s="8"/>
      <c r="J3972" s="8"/>
      <c r="K3972" s="8"/>
      <c r="L3972" s="9"/>
      <c r="M3972" s="9"/>
      <c r="N3972" s="9"/>
      <c r="O3972" s="9"/>
      <c r="P3972" s="8"/>
      <c r="Q3972" s="8"/>
      <c r="R3972" s="8"/>
      <c r="S3972" s="8"/>
      <c r="T3972" s="8"/>
      <c r="U3972" s="8"/>
      <c r="V3972" s="10"/>
      <c r="W3972" s="10"/>
      <c r="X3972" s="10"/>
      <c r="Y3972" s="10"/>
      <c r="Z3972" s="10"/>
      <c r="AA3972" s="10"/>
      <c r="AB3972" s="10"/>
      <c r="AC3972" s="10"/>
      <c r="AD3972" s="10"/>
      <c r="AE3972" s="10"/>
      <c r="AF3972" s="10"/>
      <c r="AG3972" s="10"/>
      <c r="AH3972" s="10"/>
      <c r="AI3972" s="10"/>
      <c r="AJ3972" s="10"/>
      <c r="AK3972" s="10"/>
      <c r="AL3972" s="10"/>
      <c r="AM3972" s="10"/>
      <c r="AN3972" s="10"/>
      <c r="AO3972" s="10"/>
      <c r="AP3972" s="10"/>
      <c r="AQ3972" s="10"/>
      <c r="AR3972" s="10"/>
      <c r="AS3972" s="10"/>
      <c r="AT3972" s="10"/>
      <c r="AU3972" s="10"/>
      <c r="AV3972" s="10"/>
      <c r="AW3972" s="10"/>
      <c r="AX3972" s="10"/>
      <c r="DI3972" s="6"/>
    </row>
    <row r="3973" spans="1:113" ht="14.4">
      <c r="A3973" s="8"/>
      <c r="B3973" s="12"/>
      <c r="C3973" s="7"/>
      <c r="D3973" s="7"/>
      <c r="E3973" s="7"/>
      <c r="F3973" s="7"/>
      <c r="G3973" s="7"/>
      <c r="H3973" s="7"/>
      <c r="I3973" s="7"/>
      <c r="J3973" s="7"/>
      <c r="K3973" s="7"/>
      <c r="L3973" s="13"/>
      <c r="M3973" s="13"/>
      <c r="N3973" s="13"/>
      <c r="O3973" s="13"/>
      <c r="P3973" s="7"/>
      <c r="Q3973" s="7"/>
      <c r="R3973" s="7"/>
      <c r="S3973" s="7"/>
      <c r="T3973" s="7"/>
      <c r="U3973" s="7"/>
      <c r="V3973" s="14"/>
      <c r="W3973" s="14"/>
      <c r="X3973" s="14"/>
      <c r="Y3973" s="14"/>
      <c r="Z3973" s="14"/>
      <c r="AA3973" s="14"/>
      <c r="AB3973" s="14"/>
      <c r="AC3973" s="14"/>
      <c r="AD3973" s="14"/>
      <c r="AE3973" s="14"/>
      <c r="AF3973" s="14"/>
      <c r="AG3973" s="14"/>
      <c r="AH3973" s="14"/>
      <c r="AI3973" s="14"/>
      <c r="AJ3973" s="14"/>
      <c r="AK3973" s="14"/>
      <c r="AL3973" s="14"/>
      <c r="AM3973" s="14"/>
      <c r="AN3973" s="14"/>
      <c r="AO3973" s="14"/>
      <c r="AP3973" s="14"/>
      <c r="AQ3973" s="14"/>
      <c r="AR3973" s="14"/>
      <c r="AS3973" s="14"/>
      <c r="AT3973" s="14"/>
      <c r="AU3973" s="14"/>
      <c r="AV3973" s="14"/>
      <c r="AW3973" s="14"/>
      <c r="AX3973" s="15"/>
    </row>
    <row r="3974" spans="1:113" ht="12" customHeight="1">
      <c r="A3974" s="8"/>
      <c r="B3974" s="122" t="s">
        <v>447</v>
      </c>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4"/>
    </row>
    <row r="3975" spans="1:113" ht="12" customHeight="1">
      <c r="A3975" s="8"/>
      <c r="B3975" s="122"/>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4"/>
      <c r="BC3975" s="16"/>
    </row>
    <row r="3976" spans="1:113" ht="12" customHeight="1">
      <c r="A3976" s="8"/>
      <c r="B3976" s="122"/>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4"/>
    </row>
    <row r="3977" spans="1:113" ht="12" customHeight="1">
      <c r="A3977" s="8"/>
      <c r="B3977" s="122"/>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4"/>
    </row>
    <row r="3978" spans="1:113" ht="12" customHeight="1">
      <c r="A3978" s="8"/>
      <c r="B3978" s="122"/>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4"/>
    </row>
    <row r="3979" spans="1:113" ht="15" thickBot="1">
      <c r="A3979" s="17"/>
      <c r="B3979" s="18"/>
      <c r="C3979" s="19"/>
      <c r="D3979" s="19"/>
      <c r="E3979" s="19"/>
      <c r="F3979" s="19"/>
      <c r="G3979" s="19"/>
      <c r="H3979" s="19"/>
      <c r="I3979" s="19"/>
      <c r="J3979" s="19"/>
      <c r="K3979" s="19"/>
      <c r="L3979" s="19"/>
      <c r="M3979" s="19"/>
      <c r="N3979" s="19"/>
      <c r="O3979" s="19"/>
      <c r="P3979" s="19"/>
      <c r="Q3979" s="19"/>
      <c r="R3979" s="19"/>
      <c r="S3979" s="19"/>
      <c r="T3979" s="19"/>
      <c r="U3979" s="19"/>
      <c r="V3979" s="19"/>
      <c r="W3979" s="19"/>
      <c r="X3979" s="19"/>
      <c r="Y3979" s="19"/>
      <c r="Z3979" s="19"/>
      <c r="AA3979" s="19"/>
      <c r="AB3979" s="19"/>
      <c r="AC3979" s="19"/>
      <c r="AD3979" s="19"/>
      <c r="AE3979" s="19"/>
      <c r="AF3979" s="19"/>
      <c r="AG3979" s="19"/>
      <c r="AH3979" s="19"/>
      <c r="AI3979" s="19"/>
      <c r="AJ3979" s="19"/>
      <c r="AK3979" s="19"/>
      <c r="AL3979" s="19"/>
      <c r="AM3979" s="19"/>
      <c r="AN3979" s="19"/>
      <c r="AO3979" s="19"/>
      <c r="AP3979" s="19"/>
      <c r="AQ3979" s="19"/>
      <c r="AR3979" s="19"/>
      <c r="AS3979" s="19"/>
      <c r="AT3979" s="19"/>
      <c r="AU3979" s="19"/>
      <c r="AV3979" s="19"/>
      <c r="AW3979" s="19"/>
      <c r="AX3979" s="20"/>
    </row>
    <row r="3980" spans="1:113">
      <c r="B3980" s="21"/>
    </row>
    <row r="3981" spans="1:113" ht="15" thickBot="1">
      <c r="A3981" s="11"/>
      <c r="B3981" s="10" t="s">
        <v>3</v>
      </c>
      <c r="C3981" s="8"/>
      <c r="D3981" s="8"/>
      <c r="E3981" s="8"/>
      <c r="F3981" s="8"/>
      <c r="G3981" s="8"/>
      <c r="H3981" s="8"/>
      <c r="I3981" s="8"/>
      <c r="J3981" s="8"/>
      <c r="K3981" s="8"/>
      <c r="L3981" s="9"/>
      <c r="M3981" s="9"/>
      <c r="N3981" s="9"/>
      <c r="O3981" s="9"/>
      <c r="P3981" s="8"/>
      <c r="Q3981" s="8"/>
      <c r="R3981" s="8"/>
      <c r="S3981" s="8"/>
      <c r="T3981" s="8"/>
      <c r="U3981" s="8"/>
      <c r="V3981" s="10"/>
      <c r="W3981" s="10"/>
      <c r="X3981" s="10"/>
      <c r="Y3981" s="10"/>
      <c r="Z3981" s="10"/>
      <c r="AA3981" s="10"/>
      <c r="AB3981" s="10"/>
      <c r="AC3981" s="10"/>
      <c r="AD3981" s="10"/>
      <c r="AE3981" s="10"/>
      <c r="AF3981" s="10"/>
      <c r="AG3981" s="10"/>
      <c r="AH3981" s="10"/>
      <c r="AI3981" s="10"/>
      <c r="AJ3981" s="10"/>
      <c r="AK3981" s="10"/>
      <c r="AL3981" s="10"/>
      <c r="AM3981" s="10"/>
      <c r="AN3981" s="10"/>
      <c r="AO3981" s="10"/>
      <c r="AP3981" s="10"/>
      <c r="AQ3981" s="10"/>
      <c r="AR3981" s="10"/>
      <c r="AS3981" s="10"/>
      <c r="AT3981" s="10"/>
      <c r="AU3981" s="10"/>
      <c r="AV3981" s="10"/>
      <c r="AW3981" s="10"/>
      <c r="AX3981" s="10"/>
      <c r="DI3981" s="6"/>
    </row>
    <row r="3982" spans="1:113" ht="14.4">
      <c r="A3982" s="8"/>
      <c r="B3982" s="12"/>
      <c r="C3982" s="7"/>
      <c r="D3982" s="7"/>
      <c r="E3982" s="7"/>
      <c r="F3982" s="7"/>
      <c r="G3982" s="7"/>
      <c r="H3982" s="7"/>
      <c r="I3982" s="7"/>
      <c r="J3982" s="7"/>
      <c r="K3982" s="7"/>
      <c r="L3982" s="13"/>
      <c r="M3982" s="13"/>
      <c r="N3982" s="13"/>
      <c r="O3982" s="13"/>
      <c r="P3982" s="7"/>
      <c r="Q3982" s="7"/>
      <c r="R3982" s="7"/>
      <c r="S3982" s="7"/>
      <c r="T3982" s="7"/>
      <c r="U3982" s="7"/>
      <c r="V3982" s="14"/>
      <c r="W3982" s="14"/>
      <c r="X3982" s="14"/>
      <c r="Y3982" s="14"/>
      <c r="Z3982" s="14"/>
      <c r="AA3982" s="14"/>
      <c r="AB3982" s="14"/>
      <c r="AC3982" s="14"/>
      <c r="AD3982" s="14"/>
      <c r="AE3982" s="14"/>
      <c r="AF3982" s="14"/>
      <c r="AG3982" s="14"/>
      <c r="AH3982" s="14"/>
      <c r="AI3982" s="14"/>
      <c r="AJ3982" s="14"/>
      <c r="AK3982" s="14"/>
      <c r="AL3982" s="14"/>
      <c r="AM3982" s="14"/>
      <c r="AN3982" s="14"/>
      <c r="AO3982" s="14"/>
      <c r="AP3982" s="14"/>
      <c r="AQ3982" s="14"/>
      <c r="AR3982" s="14"/>
      <c r="AS3982" s="14"/>
      <c r="AT3982" s="14"/>
      <c r="AU3982" s="14"/>
      <c r="AV3982" s="14"/>
      <c r="AW3982" s="14"/>
      <c r="AX3982" s="15"/>
    </row>
    <row r="3983" spans="1:113" ht="12" customHeight="1">
      <c r="A3983" s="8"/>
      <c r="B3983" s="122" t="s">
        <v>448</v>
      </c>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4"/>
    </row>
    <row r="3984" spans="1:113" ht="12" customHeight="1">
      <c r="A3984" s="8"/>
      <c r="B3984" s="122"/>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4"/>
    </row>
    <row r="3985" spans="1:251" ht="12" customHeight="1">
      <c r="A3985" s="8"/>
      <c r="B3985" s="122"/>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4"/>
      <c r="BC3985" s="16"/>
    </row>
    <row r="3986" spans="1:251" ht="12" customHeight="1">
      <c r="A3986" s="8"/>
      <c r="B3986" s="122"/>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4"/>
    </row>
    <row r="3987" spans="1:251" ht="12" customHeight="1">
      <c r="A3987" s="8"/>
      <c r="B3987" s="122"/>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4"/>
    </row>
    <row r="3988" spans="1:251" ht="12" customHeight="1">
      <c r="A3988" s="8"/>
      <c r="B3988" s="122"/>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4"/>
    </row>
    <row r="3989" spans="1:251" ht="15" thickBot="1">
      <c r="A3989" s="17"/>
      <c r="B3989" s="18"/>
      <c r="C3989" s="19"/>
      <c r="D3989" s="19"/>
      <c r="E3989" s="19"/>
      <c r="F3989" s="19"/>
      <c r="G3989" s="19"/>
      <c r="H3989" s="19"/>
      <c r="I3989" s="19"/>
      <c r="J3989" s="19"/>
      <c r="K3989" s="19"/>
      <c r="L3989" s="19"/>
      <c r="M3989" s="19"/>
      <c r="N3989" s="19"/>
      <c r="O3989" s="19"/>
      <c r="P3989" s="19"/>
      <c r="Q3989" s="19"/>
      <c r="R3989" s="19"/>
      <c r="S3989" s="19"/>
      <c r="T3989" s="19"/>
      <c r="U3989" s="19"/>
      <c r="V3989" s="19"/>
      <c r="W3989" s="19"/>
      <c r="X3989" s="19"/>
      <c r="Y3989" s="19"/>
      <c r="Z3989" s="19"/>
      <c r="AA3989" s="19"/>
      <c r="AB3989" s="19"/>
      <c r="AC3989" s="19"/>
      <c r="AD3989" s="19"/>
      <c r="AE3989" s="19"/>
      <c r="AF3989" s="19"/>
      <c r="AG3989" s="19"/>
      <c r="AH3989" s="19"/>
      <c r="AI3989" s="19"/>
      <c r="AJ3989" s="19"/>
      <c r="AK3989" s="19"/>
      <c r="AL3989" s="19"/>
      <c r="AM3989" s="19"/>
      <c r="AN3989" s="19"/>
      <c r="AO3989" s="19"/>
      <c r="AP3989" s="19"/>
      <c r="AQ3989" s="19"/>
      <c r="AR3989" s="19"/>
      <c r="AS3989" s="19"/>
      <c r="AT3989" s="19"/>
      <c r="AU3989" s="19"/>
      <c r="AV3989" s="19"/>
      <c r="AW3989" s="19"/>
      <c r="AX3989" s="20"/>
    </row>
    <row r="3990" spans="1:251">
      <c r="B3990" s="21"/>
    </row>
    <row r="3991" spans="1:251" ht="14.4">
      <c r="B3991" s="10" t="s">
        <v>4</v>
      </c>
      <c r="C3991" s="8"/>
      <c r="D3991" s="8"/>
      <c r="E3991" s="8"/>
      <c r="F3991" s="8"/>
      <c r="G3991" s="8"/>
      <c r="H3991" s="8"/>
      <c r="I3991" s="8"/>
      <c r="J3991" s="8"/>
      <c r="K3991" s="8"/>
      <c r="L3991" s="9"/>
      <c r="M3991" s="9"/>
      <c r="N3991" s="9"/>
      <c r="O3991" s="9"/>
      <c r="P3991" s="8"/>
      <c r="Q3991" s="8"/>
      <c r="R3991" s="8"/>
      <c r="S3991" s="8"/>
      <c r="T3991" s="8"/>
      <c r="U3991" s="8"/>
      <c r="V3991" s="10"/>
      <c r="W3991" s="10"/>
      <c r="X3991" s="10"/>
      <c r="Y3991" s="10"/>
      <c r="Z3991" s="10"/>
      <c r="AA3991" s="10"/>
      <c r="AB3991" s="10"/>
      <c r="AC3991" s="10"/>
      <c r="AD3991" s="10"/>
      <c r="AE3991" s="10"/>
      <c r="AF3991" s="10"/>
      <c r="AG3991" s="10"/>
      <c r="AH3991" s="10"/>
      <c r="AI3991" s="10"/>
      <c r="AJ3991" s="10"/>
      <c r="AK3991" s="10"/>
      <c r="AL3991" s="10"/>
      <c r="AM3991" s="10"/>
      <c r="AN3991" s="10"/>
      <c r="AO3991" s="10"/>
      <c r="AP3991" s="10"/>
      <c r="AQ3991" s="10"/>
      <c r="AR3991" s="10"/>
      <c r="AS3991" s="10"/>
      <c r="AT3991" s="10"/>
      <c r="AU3991" s="10"/>
      <c r="AV3991" s="10"/>
      <c r="AW3991" s="10"/>
      <c r="AX3991" s="10"/>
    </row>
    <row r="3992" spans="1:251" ht="15" thickBot="1">
      <c r="B3992" s="8"/>
      <c r="C3992" s="8"/>
      <c r="D3992" s="8"/>
      <c r="E3992" s="8"/>
      <c r="F3992" s="8"/>
      <c r="G3992" s="8"/>
      <c r="H3992" s="8"/>
      <c r="I3992" s="8"/>
      <c r="J3992" s="8"/>
      <c r="K3992" s="8"/>
      <c r="L3992" s="9"/>
      <c r="M3992" s="9"/>
      <c r="N3992" s="9"/>
      <c r="O3992" s="9"/>
      <c r="P3992" s="8"/>
      <c r="Q3992" s="8"/>
      <c r="R3992" s="8"/>
      <c r="S3992" s="8"/>
      <c r="T3992" s="8"/>
      <c r="U3992" s="8"/>
      <c r="V3992" s="10"/>
      <c r="W3992" s="10"/>
      <c r="X3992" s="10"/>
      <c r="Y3992" s="10"/>
      <c r="Z3992" s="10"/>
      <c r="AA3992" s="10"/>
      <c r="AB3992" s="10"/>
      <c r="AC3992" s="10"/>
      <c r="AD3992" s="10"/>
      <c r="AE3992" s="10"/>
      <c r="AF3992" s="10"/>
      <c r="AG3992" s="10"/>
      <c r="AH3992" s="10"/>
      <c r="AI3992" s="10"/>
      <c r="AJ3992" s="10"/>
      <c r="AK3992" s="10"/>
      <c r="AL3992" s="10"/>
      <c r="AM3992" s="10"/>
      <c r="AN3992" s="10"/>
      <c r="AO3992" s="10"/>
      <c r="AP3992" s="10"/>
      <c r="AQ3992" s="10"/>
      <c r="AR3992" s="10"/>
      <c r="AS3992" s="10"/>
      <c r="AT3992" s="10"/>
      <c r="AU3992" s="10"/>
      <c r="AV3992" s="10"/>
      <c r="AW3992" s="10"/>
      <c r="AX3992" s="22" t="s">
        <v>5</v>
      </c>
    </row>
    <row r="3993" spans="1:251" s="16" customFormat="1" ht="13.5" customHeight="1">
      <c r="A3993" s="8"/>
      <c r="B3993" s="125" t="s">
        <v>6</v>
      </c>
      <c r="C3993" s="126"/>
      <c r="D3993" s="126"/>
      <c r="E3993" s="126"/>
      <c r="F3993" s="126"/>
      <c r="G3993" s="126"/>
      <c r="H3993" s="126"/>
      <c r="I3993" s="126"/>
      <c r="J3993" s="126"/>
      <c r="K3993" s="126"/>
      <c r="L3993" s="126"/>
      <c r="M3993" s="126"/>
      <c r="N3993" s="126"/>
      <c r="O3993" s="126"/>
      <c r="P3993" s="126"/>
      <c r="Q3993" s="126"/>
      <c r="R3993" s="126"/>
      <c r="S3993" s="126"/>
      <c r="T3993" s="126"/>
      <c r="U3993" s="126"/>
      <c r="V3993" s="126"/>
      <c r="W3993" s="126"/>
      <c r="X3993" s="126"/>
      <c r="Y3993" s="126"/>
      <c r="Z3993" s="127"/>
      <c r="AA3993" s="131" t="s">
        <v>9</v>
      </c>
      <c r="AB3993" s="126"/>
      <c r="AC3993" s="126"/>
      <c r="AD3993" s="126"/>
      <c r="AE3993" s="126"/>
      <c r="AF3993" s="126"/>
      <c r="AG3993" s="126"/>
      <c r="AH3993" s="126"/>
      <c r="AI3993" s="127"/>
      <c r="AJ3993" s="131" t="s">
        <v>10</v>
      </c>
      <c r="AK3993" s="126"/>
      <c r="AL3993" s="126"/>
      <c r="AM3993" s="126"/>
      <c r="AN3993" s="126"/>
      <c r="AO3993" s="126"/>
      <c r="AP3993" s="126"/>
      <c r="AQ3993" s="126"/>
      <c r="AR3993" s="127"/>
      <c r="AS3993" s="131" t="s">
        <v>7</v>
      </c>
      <c r="AT3993" s="126"/>
      <c r="AU3993" s="126"/>
      <c r="AV3993" s="126"/>
      <c r="AW3993" s="126"/>
      <c r="AX3993" s="133"/>
      <c r="AY3993" s="2"/>
      <c r="AZ3993" s="2"/>
      <c r="BA3993" s="2"/>
      <c r="BB3993" s="2"/>
      <c r="BC3993" s="2"/>
      <c r="BD3993" s="2"/>
      <c r="BE3993" s="2"/>
      <c r="BF3993" s="2"/>
      <c r="BG3993" s="2"/>
      <c r="BH3993" s="2"/>
      <c r="BI3993" s="2"/>
      <c r="BJ3993" s="2"/>
      <c r="BK3993" s="2"/>
      <c r="BL3993" s="2"/>
      <c r="BM3993" s="2"/>
      <c r="BN3993" s="2"/>
      <c r="BO3993" s="2"/>
      <c r="BP3993" s="2"/>
      <c r="BQ3993" s="2"/>
      <c r="BR3993" s="2"/>
      <c r="BS3993" s="2"/>
      <c r="BT3993" s="2"/>
      <c r="BU3993" s="2"/>
      <c r="BV3993" s="2"/>
      <c r="BW3993" s="2"/>
      <c r="BX3993" s="2"/>
      <c r="BY3993" s="2"/>
      <c r="BZ3993" s="2"/>
      <c r="CA3993" s="2"/>
      <c r="CB3993" s="2"/>
      <c r="CC3993" s="2"/>
      <c r="CD3993" s="2"/>
      <c r="CE3993" s="2"/>
      <c r="CF3993" s="2"/>
      <c r="CG3993" s="2"/>
      <c r="CH3993" s="2"/>
      <c r="CI3993" s="2"/>
      <c r="CJ3993" s="2"/>
      <c r="CK3993" s="2"/>
      <c r="CL3993" s="2"/>
      <c r="CM3993" s="2"/>
      <c r="CN3993" s="2"/>
      <c r="CO3993" s="2"/>
      <c r="CP3993" s="2"/>
      <c r="CQ3993" s="2"/>
      <c r="CR3993" s="2"/>
      <c r="CS3993" s="2"/>
      <c r="CT3993" s="2"/>
      <c r="CU3993" s="2"/>
      <c r="CV3993" s="2"/>
      <c r="CW3993" s="2"/>
      <c r="CX3993" s="2"/>
      <c r="CY3993" s="2"/>
      <c r="CZ3993" s="2"/>
      <c r="DA3993" s="2"/>
      <c r="DB3993" s="2"/>
      <c r="DC3993" s="2"/>
      <c r="DD3993" s="2"/>
      <c r="DE3993" s="2"/>
      <c r="DF3993" s="2"/>
      <c r="DG3993" s="2"/>
      <c r="DH3993" s="2"/>
      <c r="DI3993" s="2"/>
      <c r="DJ3993" s="2"/>
      <c r="DK3993" s="2"/>
      <c r="DL3993" s="2"/>
      <c r="DM3993" s="2"/>
      <c r="DN3993" s="2"/>
      <c r="DO3993" s="2"/>
      <c r="DP3993" s="2"/>
      <c r="DQ3993" s="2"/>
      <c r="DR3993" s="2"/>
      <c r="DS3993" s="2"/>
      <c r="DT3993" s="2"/>
      <c r="DU3993" s="2"/>
      <c r="DV3993" s="2"/>
      <c r="DW3993" s="2"/>
      <c r="DX3993" s="2"/>
      <c r="DY3993" s="2"/>
      <c r="DZ3993" s="2"/>
      <c r="EA3993" s="2"/>
      <c r="EB3993" s="2"/>
      <c r="EC3993" s="2"/>
      <c r="ED3993" s="2"/>
      <c r="EE3993" s="2"/>
      <c r="EF3993" s="2"/>
      <c r="EG3993" s="2"/>
      <c r="EH3993" s="2"/>
      <c r="EI3993" s="2"/>
      <c r="EJ3993" s="2"/>
      <c r="EK3993" s="2"/>
      <c r="EL3993" s="2"/>
      <c r="EM3993" s="2"/>
      <c r="EN3993" s="2"/>
      <c r="EO3993" s="2"/>
      <c r="EP3993" s="2"/>
      <c r="EQ3993" s="2"/>
      <c r="ER3993" s="2"/>
      <c r="ES3993" s="2"/>
      <c r="ET3993" s="2"/>
      <c r="EU3993" s="2"/>
      <c r="EV3993" s="2"/>
      <c r="EW3993" s="2"/>
      <c r="EX3993" s="2"/>
      <c r="EY3993" s="2"/>
      <c r="EZ3993" s="2"/>
      <c r="FA3993" s="2"/>
      <c r="FB3993" s="2"/>
      <c r="FC3993" s="2"/>
      <c r="FD3993" s="2"/>
      <c r="FE3993" s="2"/>
      <c r="FF3993" s="2"/>
      <c r="FG3993" s="2"/>
      <c r="FH3993" s="2"/>
      <c r="FI3993" s="2"/>
      <c r="FJ3993" s="2"/>
      <c r="FK3993" s="2"/>
      <c r="FL3993" s="2"/>
      <c r="FM3993" s="2"/>
      <c r="FN3993" s="2"/>
      <c r="FO3993" s="2"/>
      <c r="FP3993" s="2"/>
      <c r="FQ3993" s="2"/>
      <c r="FR3993" s="2"/>
      <c r="FS3993" s="2"/>
      <c r="FT3993" s="2"/>
      <c r="FU3993" s="2"/>
      <c r="FV3993" s="2"/>
      <c r="FW3993" s="2"/>
      <c r="FX3993" s="2"/>
      <c r="FY3993" s="2"/>
      <c r="FZ3993" s="2"/>
      <c r="GA3993" s="2"/>
      <c r="GB3993" s="2"/>
      <c r="GC3993" s="2"/>
      <c r="GD3993" s="2"/>
      <c r="GE3993" s="2"/>
      <c r="GF3993" s="2"/>
      <c r="GG3993" s="2"/>
      <c r="GH3993" s="2"/>
      <c r="GI3993" s="2"/>
      <c r="GJ3993" s="2"/>
      <c r="GK3993" s="2"/>
      <c r="GL3993" s="2"/>
      <c r="GM3993" s="2"/>
      <c r="GN3993" s="2"/>
      <c r="GO3993" s="2"/>
      <c r="GP3993" s="2"/>
      <c r="GQ3993" s="2"/>
      <c r="GR3993" s="2"/>
      <c r="GS3993" s="2"/>
      <c r="GT3993" s="2"/>
      <c r="GU3993" s="2"/>
      <c r="GV3993" s="2"/>
      <c r="GW3993" s="2"/>
      <c r="GX3993" s="2"/>
      <c r="GY3993" s="2"/>
      <c r="GZ3993" s="2"/>
      <c r="HA3993" s="2"/>
      <c r="HB3993" s="2"/>
      <c r="HC3993" s="2"/>
      <c r="HD3993" s="2"/>
      <c r="HE3993" s="2"/>
      <c r="HF3993" s="2"/>
      <c r="HG3993" s="2"/>
      <c r="HH3993" s="2"/>
      <c r="HI3993" s="2"/>
      <c r="HJ3993" s="2"/>
      <c r="HK3993" s="2"/>
      <c r="HL3993" s="2"/>
      <c r="HM3993" s="2"/>
      <c r="HN3993" s="2"/>
      <c r="HO3993" s="2"/>
      <c r="HP3993" s="2"/>
      <c r="HQ3993" s="2"/>
      <c r="HR3993" s="2"/>
      <c r="HS3993" s="2"/>
      <c r="HT3993" s="2"/>
      <c r="HU3993" s="2"/>
      <c r="HV3993" s="2"/>
      <c r="HW3993" s="2"/>
      <c r="HX3993" s="2"/>
      <c r="HY3993" s="2"/>
      <c r="HZ3993" s="2"/>
      <c r="IA3993" s="2"/>
      <c r="IB3993" s="2"/>
      <c r="IC3993" s="2"/>
      <c r="ID3993" s="2"/>
      <c r="IE3993" s="2"/>
      <c r="IF3993" s="2"/>
      <c r="IG3993" s="2"/>
      <c r="IH3993" s="2"/>
      <c r="II3993" s="2"/>
      <c r="IJ3993" s="2"/>
      <c r="IK3993" s="2"/>
      <c r="IL3993" s="2"/>
      <c r="IM3993" s="2"/>
      <c r="IN3993" s="2"/>
      <c r="IO3993" s="2"/>
      <c r="IP3993" s="2"/>
      <c r="IQ3993" s="2"/>
    </row>
    <row r="3994" spans="1:251" s="16" customFormat="1">
      <c r="A3994" s="8"/>
      <c r="B3994" s="128"/>
      <c r="C3994" s="129"/>
      <c r="D3994" s="129"/>
      <c r="E3994" s="129"/>
      <c r="F3994" s="129"/>
      <c r="G3994" s="129"/>
      <c r="H3994" s="129"/>
      <c r="I3994" s="129"/>
      <c r="J3994" s="129"/>
      <c r="K3994" s="129"/>
      <c r="L3994" s="129"/>
      <c r="M3994" s="129"/>
      <c r="N3994" s="129"/>
      <c r="O3994" s="129"/>
      <c r="P3994" s="129"/>
      <c r="Q3994" s="129"/>
      <c r="R3994" s="129"/>
      <c r="S3994" s="129"/>
      <c r="T3994" s="129"/>
      <c r="U3994" s="129"/>
      <c r="V3994" s="129"/>
      <c r="W3994" s="129"/>
      <c r="X3994" s="129"/>
      <c r="Y3994" s="129"/>
      <c r="Z3994" s="130"/>
      <c r="AA3994" s="132"/>
      <c r="AB3994" s="129"/>
      <c r="AC3994" s="129"/>
      <c r="AD3994" s="129"/>
      <c r="AE3994" s="129"/>
      <c r="AF3994" s="129"/>
      <c r="AG3994" s="129"/>
      <c r="AH3994" s="129"/>
      <c r="AI3994" s="130"/>
      <c r="AJ3994" s="132"/>
      <c r="AK3994" s="129"/>
      <c r="AL3994" s="129"/>
      <c r="AM3994" s="129"/>
      <c r="AN3994" s="129"/>
      <c r="AO3994" s="129"/>
      <c r="AP3994" s="129"/>
      <c r="AQ3994" s="129"/>
      <c r="AR3994" s="130"/>
      <c r="AS3994" s="132"/>
      <c r="AT3994" s="129"/>
      <c r="AU3994" s="129"/>
      <c r="AV3994" s="129"/>
      <c r="AW3994" s="129"/>
      <c r="AX3994" s="134"/>
      <c r="AY3994" s="2"/>
      <c r="AZ3994" s="2"/>
      <c r="BA3994" s="2"/>
      <c r="BB3994" s="23"/>
      <c r="BC3994" s="24"/>
      <c r="BE3994" s="2"/>
      <c r="BF3994" s="2"/>
      <c r="BG3994" s="2"/>
      <c r="BH3994" s="2"/>
      <c r="BI3994" s="2"/>
      <c r="BJ3994" s="2"/>
      <c r="BK3994" s="2"/>
      <c r="BL3994" s="2"/>
      <c r="BM3994" s="2"/>
      <c r="BN3994" s="2"/>
      <c r="BO3994" s="2"/>
      <c r="BP3994" s="2"/>
      <c r="BQ3994" s="2"/>
      <c r="BR3994" s="2"/>
      <c r="BS3994" s="2"/>
      <c r="BT3994" s="2"/>
      <c r="BU3994" s="2"/>
      <c r="BV3994" s="2"/>
      <c r="BW3994" s="2"/>
      <c r="BX3994" s="2"/>
      <c r="BY3994" s="2"/>
      <c r="BZ3994" s="2"/>
      <c r="CA3994" s="2"/>
      <c r="CB3994" s="2"/>
      <c r="CC3994" s="2"/>
      <c r="CD3994" s="2"/>
      <c r="CE3994" s="2"/>
      <c r="CF3994" s="2"/>
      <c r="CG3994" s="2"/>
      <c r="CH3994" s="2"/>
      <c r="CI3994" s="2"/>
      <c r="CJ3994" s="2"/>
      <c r="CK3994" s="2"/>
      <c r="CL3994" s="2"/>
      <c r="CM3994" s="2"/>
      <c r="CN3994" s="2"/>
      <c r="CO3994" s="2"/>
      <c r="CP3994" s="2"/>
      <c r="CQ3994" s="2"/>
      <c r="CR3994" s="2"/>
      <c r="CS3994" s="2"/>
      <c r="CT3994" s="2"/>
      <c r="CU3994" s="2"/>
      <c r="CV3994" s="2"/>
      <c r="CW3994" s="2"/>
      <c r="CX3994" s="2"/>
      <c r="CY3994" s="2"/>
      <c r="CZ3994" s="2"/>
      <c r="DA3994" s="2"/>
      <c r="DB3994" s="2"/>
      <c r="DC3994" s="2"/>
      <c r="DD3994" s="2"/>
      <c r="DE3994" s="2"/>
      <c r="DF3994" s="2"/>
      <c r="DG3994" s="2"/>
      <c r="DH3994" s="2"/>
      <c r="DI3994" s="2"/>
      <c r="DJ3994" s="2"/>
      <c r="DK3994" s="2"/>
      <c r="DL3994" s="2"/>
      <c r="DM3994" s="2"/>
      <c r="DN3994" s="2"/>
      <c r="DO3994" s="2"/>
      <c r="DP3994" s="2"/>
      <c r="DQ3994" s="2"/>
      <c r="DR3994" s="2"/>
      <c r="DS3994" s="2"/>
      <c r="DT3994" s="2"/>
      <c r="DU3994" s="2"/>
      <c r="DV3994" s="2"/>
      <c r="DW3994" s="2"/>
      <c r="DX3994" s="2"/>
      <c r="DY3994" s="2"/>
      <c r="DZ3994" s="2"/>
      <c r="EA3994" s="2"/>
      <c r="EB3994" s="2"/>
      <c r="EC3994" s="2"/>
      <c r="ED3994" s="2"/>
      <c r="EE3994" s="2"/>
      <c r="EF3994" s="2"/>
      <c r="EG3994" s="2"/>
      <c r="EH3994" s="2"/>
      <c r="EI3994" s="2"/>
      <c r="EJ3994" s="2"/>
      <c r="EK3994" s="2"/>
      <c r="EL3994" s="2"/>
      <c r="EM3994" s="2"/>
      <c r="EN3994" s="2"/>
      <c r="EO3994" s="2"/>
      <c r="EP3994" s="2"/>
      <c r="EQ3994" s="2"/>
      <c r="ER3994" s="2"/>
      <c r="ES3994" s="2"/>
      <c r="ET3994" s="2"/>
      <c r="EU3994" s="2"/>
      <c r="EV3994" s="2"/>
      <c r="EW3994" s="2"/>
      <c r="EX3994" s="2"/>
      <c r="EY3994" s="2"/>
      <c r="EZ3994" s="2"/>
      <c r="FA3994" s="2"/>
      <c r="FB3994" s="2"/>
      <c r="FC3994" s="2"/>
      <c r="FD3994" s="2"/>
      <c r="FE3994" s="2"/>
      <c r="FF3994" s="2"/>
      <c r="FG3994" s="2"/>
      <c r="FH3994" s="2"/>
      <c r="FI3994" s="2"/>
      <c r="FJ3994" s="2"/>
      <c r="FK3994" s="2"/>
      <c r="FL3994" s="2"/>
      <c r="FM3994" s="2"/>
      <c r="FN3994" s="2"/>
      <c r="FO3994" s="2"/>
      <c r="FP3994" s="2"/>
      <c r="FQ3994" s="2"/>
      <c r="FR3994" s="2"/>
      <c r="FS3994" s="2"/>
      <c r="FT3994" s="2"/>
      <c r="FU3994" s="2"/>
      <c r="FV3994" s="2"/>
      <c r="FW3994" s="2"/>
      <c r="FX3994" s="2"/>
      <c r="FY3994" s="2"/>
      <c r="FZ3994" s="2"/>
      <c r="GA3994" s="2"/>
      <c r="GB3994" s="2"/>
      <c r="GC3994" s="2"/>
      <c r="GD3994" s="2"/>
      <c r="GE3994" s="2"/>
      <c r="GF3994" s="2"/>
      <c r="GG3994" s="2"/>
      <c r="GH3994" s="2"/>
      <c r="GI3994" s="2"/>
      <c r="GJ3994" s="2"/>
      <c r="GK3994" s="2"/>
      <c r="GL3994" s="2"/>
      <c r="GM3994" s="2"/>
      <c r="GN3994" s="2"/>
      <c r="GO3994" s="2"/>
      <c r="GP3994" s="2"/>
      <c r="GQ3994" s="2"/>
      <c r="GR3994" s="2"/>
      <c r="GS3994" s="2"/>
      <c r="GT3994" s="2"/>
      <c r="GU3994" s="2"/>
      <c r="GV3994" s="2"/>
      <c r="GW3994" s="2"/>
      <c r="GX3994" s="2"/>
      <c r="GY3994" s="2"/>
      <c r="GZ3994" s="2"/>
      <c r="HA3994" s="2"/>
      <c r="HB3994" s="2"/>
      <c r="HC3994" s="2"/>
      <c r="HD3994" s="2"/>
      <c r="HE3994" s="2"/>
      <c r="HF3994" s="2"/>
      <c r="HG3994" s="2"/>
      <c r="HH3994" s="2"/>
      <c r="HI3994" s="2"/>
      <c r="HJ3994" s="2"/>
      <c r="HK3994" s="2"/>
      <c r="HL3994" s="2"/>
      <c r="HM3994" s="2"/>
      <c r="HN3994" s="2"/>
      <c r="HO3994" s="2"/>
      <c r="HP3994" s="2"/>
      <c r="HQ3994" s="2"/>
      <c r="HR3994" s="2"/>
      <c r="HS3994" s="2"/>
      <c r="HT3994" s="2"/>
      <c r="HU3994" s="2"/>
      <c r="HV3994" s="2"/>
      <c r="HW3994" s="2"/>
      <c r="HX3994" s="2"/>
      <c r="HY3994" s="2"/>
      <c r="HZ3994" s="2"/>
      <c r="IA3994" s="2"/>
      <c r="IB3994" s="2"/>
      <c r="IC3994" s="2"/>
      <c r="ID3994" s="2"/>
      <c r="IE3994" s="2"/>
      <c r="IF3994" s="2"/>
      <c r="IG3994" s="2"/>
      <c r="IH3994" s="2"/>
      <c r="II3994" s="2"/>
      <c r="IJ3994" s="2"/>
      <c r="IK3994" s="2"/>
      <c r="IL3994" s="2"/>
      <c r="IM3994" s="2"/>
      <c r="IN3994" s="2"/>
      <c r="IO3994" s="2"/>
      <c r="IP3994" s="2"/>
      <c r="IQ3994" s="2"/>
    </row>
    <row r="3995" spans="1:251" s="16" customFormat="1" ht="18.75" customHeight="1">
      <c r="A3995" s="8"/>
      <c r="B3995" s="25"/>
      <c r="C3995" s="135" t="s">
        <v>449</v>
      </c>
      <c r="D3995" s="136"/>
      <c r="E3995" s="136"/>
      <c r="F3995" s="136"/>
      <c r="G3995" s="136"/>
      <c r="H3995" s="136"/>
      <c r="I3995" s="136"/>
      <c r="J3995" s="136"/>
      <c r="K3995" s="136"/>
      <c r="L3995" s="136"/>
      <c r="M3995" s="136"/>
      <c r="N3995" s="136"/>
      <c r="O3995" s="136"/>
      <c r="P3995" s="136"/>
      <c r="Q3995" s="136"/>
      <c r="R3995" s="136"/>
      <c r="S3995" s="136"/>
      <c r="T3995" s="136"/>
      <c r="U3995" s="136"/>
      <c r="V3995" s="136"/>
      <c r="W3995" s="136"/>
      <c r="X3995" s="136"/>
      <c r="Y3995" s="136"/>
      <c r="Z3995" s="137"/>
      <c r="AA3995" s="138">
        <v>351581</v>
      </c>
      <c r="AB3995" s="139"/>
      <c r="AC3995" s="139"/>
      <c r="AD3995" s="139"/>
      <c r="AE3995" s="139"/>
      <c r="AF3995" s="139"/>
      <c r="AG3995" s="139"/>
      <c r="AH3995" s="139"/>
      <c r="AI3995" s="140"/>
      <c r="AJ3995" s="138">
        <v>339850</v>
      </c>
      <c r="AK3995" s="139"/>
      <c r="AL3995" s="139"/>
      <c r="AM3995" s="139"/>
      <c r="AN3995" s="139"/>
      <c r="AO3995" s="139"/>
      <c r="AP3995" s="139"/>
      <c r="AQ3995" s="139"/>
      <c r="AR3995" s="140"/>
      <c r="AS3995" s="141"/>
      <c r="AT3995" s="142"/>
      <c r="AU3995" s="142"/>
      <c r="AV3995" s="142"/>
      <c r="AW3995" s="142"/>
      <c r="AX3995" s="143"/>
      <c r="AY3995" s="2"/>
      <c r="AZ3995" s="2"/>
      <c r="BA3995" s="2"/>
      <c r="BB3995" s="2"/>
      <c r="BC3995" s="2"/>
      <c r="BD3995" s="2"/>
      <c r="BE3995" s="2"/>
      <c r="BF3995" s="2"/>
      <c r="BG3995" s="2"/>
      <c r="BH3995" s="2"/>
      <c r="BI3995" s="2"/>
      <c r="BJ3995" s="2"/>
      <c r="BK3995" s="2"/>
      <c r="BL3995" s="2"/>
      <c r="BM3995" s="2"/>
      <c r="BN3995" s="2"/>
      <c r="BO3995" s="2"/>
      <c r="BP3995" s="2"/>
      <c r="BQ3995" s="2"/>
      <c r="BR3995" s="2"/>
      <c r="BS3995" s="2"/>
      <c r="BT3995" s="2"/>
      <c r="BU3995" s="2"/>
      <c r="BV3995" s="2"/>
      <c r="BW3995" s="2"/>
      <c r="BX3995" s="2"/>
      <c r="BY3995" s="2"/>
      <c r="BZ3995" s="2"/>
      <c r="CA3995" s="2"/>
      <c r="CB3995" s="2"/>
      <c r="CC3995" s="2"/>
      <c r="CD3995" s="2"/>
      <c r="CE3995" s="2"/>
      <c r="CF3995" s="2"/>
      <c r="CG3995" s="2"/>
      <c r="CH3995" s="2"/>
      <c r="CI3995" s="2"/>
      <c r="CJ3995" s="2"/>
      <c r="CK3995" s="2"/>
      <c r="CL3995" s="2"/>
      <c r="CM3995" s="2"/>
      <c r="CN3995" s="2"/>
      <c r="CO3995" s="2"/>
      <c r="CP3995" s="2"/>
      <c r="CQ3995" s="2"/>
      <c r="CR3995" s="2"/>
      <c r="CS3995" s="2"/>
      <c r="CT3995" s="2"/>
      <c r="CU3995" s="2"/>
      <c r="CV3995" s="2"/>
      <c r="CW3995" s="2"/>
      <c r="CX3995" s="2"/>
      <c r="CY3995" s="2"/>
      <c r="CZ3995" s="2"/>
      <c r="DA3995" s="2"/>
      <c r="DB3995" s="2"/>
      <c r="DC3995" s="2"/>
      <c r="DD3995" s="2"/>
      <c r="DE3995" s="2"/>
      <c r="DF3995" s="2"/>
      <c r="DG3995" s="2"/>
      <c r="DH3995" s="2"/>
      <c r="DI3995" s="2"/>
      <c r="DJ3995" s="2"/>
      <c r="DK3995" s="2"/>
      <c r="DL3995" s="2"/>
      <c r="DM3995" s="2"/>
      <c r="DN3995" s="2"/>
      <c r="DO3995" s="2"/>
      <c r="DP3995" s="2"/>
      <c r="DQ3995" s="2"/>
      <c r="DR3995" s="2"/>
      <c r="DS3995" s="2"/>
      <c r="DT3995" s="2"/>
      <c r="DU3995" s="2"/>
      <c r="DV3995" s="2"/>
      <c r="DW3995" s="2"/>
      <c r="DX3995" s="2"/>
      <c r="DY3995" s="2"/>
      <c r="DZ3995" s="2"/>
      <c r="EA3995" s="2"/>
      <c r="EB3995" s="2"/>
      <c r="EC3995" s="2"/>
      <c r="ED3995" s="2"/>
      <c r="EE3995" s="2"/>
      <c r="EF3995" s="2"/>
      <c r="EG3995" s="2"/>
      <c r="EH3995" s="2"/>
      <c r="EI3995" s="2"/>
      <c r="EJ3995" s="2"/>
      <c r="EK3995" s="2"/>
      <c r="EL3995" s="2"/>
      <c r="EM3995" s="2"/>
      <c r="EN3995" s="2"/>
      <c r="EO3995" s="2"/>
      <c r="EP3995" s="2"/>
      <c r="EQ3995" s="2"/>
      <c r="ER3995" s="2"/>
      <c r="ES3995" s="2"/>
      <c r="ET3995" s="2"/>
      <c r="EU3995" s="2"/>
      <c r="EV3995" s="2"/>
      <c r="EW3995" s="2"/>
      <c r="EX3995" s="2"/>
      <c r="EY3995" s="2"/>
      <c r="EZ3995" s="2"/>
      <c r="FA3995" s="2"/>
      <c r="FB3995" s="2"/>
      <c r="FC3995" s="2"/>
      <c r="FD3995" s="2"/>
      <c r="FE3995" s="2"/>
      <c r="FF3995" s="2"/>
      <c r="FG3995" s="2"/>
      <c r="FH3995" s="2"/>
      <c r="FI3995" s="2"/>
      <c r="FJ3995" s="2"/>
      <c r="FK3995" s="2"/>
      <c r="FL3995" s="2"/>
      <c r="FM3995" s="2"/>
      <c r="FN3995" s="2"/>
      <c r="FO3995" s="2"/>
      <c r="FP3995" s="2"/>
      <c r="FQ3995" s="2"/>
      <c r="FR3995" s="2"/>
      <c r="FS3995" s="2"/>
      <c r="FT3995" s="2"/>
      <c r="FU3995" s="2"/>
      <c r="FV3995" s="2"/>
      <c r="FW3995" s="2"/>
      <c r="FX3995" s="2"/>
      <c r="FY3995" s="2"/>
      <c r="FZ3995" s="2"/>
      <c r="GA3995" s="2"/>
      <c r="GB3995" s="2"/>
      <c r="GC3995" s="2"/>
      <c r="GD3995" s="2"/>
      <c r="GE3995" s="2"/>
      <c r="GF3995" s="2"/>
      <c r="GG3995" s="2"/>
      <c r="GH3995" s="2"/>
      <c r="GI3995" s="2"/>
      <c r="GJ3995" s="2"/>
      <c r="GK3995" s="2"/>
      <c r="GL3995" s="2"/>
      <c r="GM3995" s="2"/>
      <c r="GN3995" s="2"/>
      <c r="GO3995" s="2"/>
      <c r="GP3995" s="2"/>
      <c r="GQ3995" s="2"/>
      <c r="GR3995" s="2"/>
      <c r="GS3995" s="2"/>
      <c r="GT3995" s="2"/>
      <c r="GU3995" s="2"/>
      <c r="GV3995" s="2"/>
      <c r="GW3995" s="2"/>
      <c r="GX3995" s="2"/>
      <c r="GY3995" s="2"/>
      <c r="GZ3995" s="2"/>
      <c r="HA3995" s="2"/>
      <c r="HB3995" s="2"/>
      <c r="HC3995" s="2"/>
      <c r="HD3995" s="2"/>
      <c r="HE3995" s="2"/>
      <c r="HF3995" s="2"/>
      <c r="HG3995" s="2"/>
      <c r="HH3995" s="2"/>
      <c r="HI3995" s="2"/>
      <c r="HJ3995" s="2"/>
      <c r="HK3995" s="2"/>
      <c r="HL3995" s="2"/>
      <c r="HM3995" s="2"/>
      <c r="HN3995" s="2"/>
      <c r="HO3995" s="2"/>
      <c r="HP3995" s="2"/>
      <c r="HQ3995" s="2"/>
      <c r="HR3995" s="2"/>
      <c r="HS3995" s="2"/>
      <c r="HT3995" s="2"/>
      <c r="HU3995" s="2"/>
      <c r="HV3995" s="2"/>
      <c r="HW3995" s="2"/>
      <c r="HX3995" s="2"/>
      <c r="HY3995" s="2"/>
      <c r="HZ3995" s="2"/>
      <c r="IA3995" s="2"/>
      <c r="IB3995" s="2"/>
      <c r="IC3995" s="2"/>
      <c r="ID3995" s="2"/>
      <c r="IE3995" s="2"/>
      <c r="IF3995" s="2"/>
      <c r="IG3995" s="2"/>
      <c r="IH3995" s="2"/>
      <c r="II3995" s="2"/>
      <c r="IJ3995" s="2"/>
      <c r="IK3995" s="2"/>
      <c r="IL3995" s="2"/>
      <c r="IM3995" s="2"/>
      <c r="IN3995" s="2"/>
      <c r="IO3995" s="2"/>
      <c r="IP3995" s="2"/>
      <c r="IQ3995" s="2"/>
    </row>
    <row r="3996" spans="1:251" s="16" customFormat="1" ht="18.75" customHeight="1" thickBot="1">
      <c r="A3996" s="17"/>
      <c r="B3996" s="144" t="s">
        <v>11</v>
      </c>
      <c r="C3996" s="145"/>
      <c r="D3996" s="145"/>
      <c r="E3996" s="145"/>
      <c r="F3996" s="145"/>
      <c r="G3996" s="145"/>
      <c r="H3996" s="145"/>
      <c r="I3996" s="145"/>
      <c r="J3996" s="145"/>
      <c r="K3996" s="145"/>
      <c r="L3996" s="145"/>
      <c r="M3996" s="145"/>
      <c r="N3996" s="145"/>
      <c r="O3996" s="145"/>
      <c r="P3996" s="145"/>
      <c r="Q3996" s="145"/>
      <c r="R3996" s="145"/>
      <c r="S3996" s="145"/>
      <c r="T3996" s="145"/>
      <c r="U3996" s="145"/>
      <c r="V3996" s="145"/>
      <c r="W3996" s="145"/>
      <c r="X3996" s="145"/>
      <c r="Y3996" s="145"/>
      <c r="Z3996" s="146"/>
      <c r="AA3996" s="147">
        <f>SUM($AA$3995:$AA$3995)</f>
        <v>351581</v>
      </c>
      <c r="AB3996" s="148"/>
      <c r="AC3996" s="148"/>
      <c r="AD3996" s="148"/>
      <c r="AE3996" s="148"/>
      <c r="AF3996" s="148"/>
      <c r="AG3996" s="148"/>
      <c r="AH3996" s="148"/>
      <c r="AI3996" s="149"/>
      <c r="AJ3996" s="147">
        <f>SUM($AJ$3995:$AJ$3995)</f>
        <v>339850</v>
      </c>
      <c r="AK3996" s="148"/>
      <c r="AL3996" s="148"/>
      <c r="AM3996" s="148"/>
      <c r="AN3996" s="148"/>
      <c r="AO3996" s="148"/>
      <c r="AP3996" s="148"/>
      <c r="AQ3996" s="148"/>
      <c r="AR3996" s="149"/>
      <c r="AS3996" s="150"/>
      <c r="AT3996" s="151"/>
      <c r="AU3996" s="151"/>
      <c r="AV3996" s="151"/>
      <c r="AW3996" s="151"/>
      <c r="AX3996" s="152"/>
      <c r="AY3996" s="2"/>
      <c r="AZ3996" s="2"/>
      <c r="BA3996" s="2"/>
      <c r="BB3996" s="2"/>
      <c r="BC3996" s="2"/>
      <c r="BD3996" s="2"/>
      <c r="BE3996" s="2"/>
      <c r="BF3996" s="2"/>
      <c r="BG3996" s="2"/>
      <c r="BH3996" s="2"/>
      <c r="BI3996" s="2"/>
      <c r="BJ3996" s="2"/>
      <c r="BK3996" s="2"/>
      <c r="BL3996" s="2"/>
      <c r="BM3996" s="2"/>
      <c r="BN3996" s="2"/>
      <c r="BO3996" s="2"/>
      <c r="BP3996" s="2"/>
      <c r="BQ3996" s="2"/>
      <c r="BR3996" s="2"/>
      <c r="BS3996" s="2"/>
      <c r="BT3996" s="2"/>
      <c r="BU3996" s="2"/>
      <c r="BV3996" s="2"/>
      <c r="BW3996" s="2"/>
      <c r="BX3996" s="2"/>
      <c r="BY3996" s="2"/>
      <c r="BZ3996" s="2"/>
      <c r="CA3996" s="2"/>
      <c r="CB3996" s="2"/>
      <c r="CC3996" s="2"/>
      <c r="CD3996" s="2"/>
      <c r="CE3996" s="2"/>
      <c r="CF3996" s="2"/>
      <c r="CG3996" s="2"/>
      <c r="CH3996" s="2"/>
      <c r="CI3996" s="2"/>
      <c r="CJ3996" s="2"/>
      <c r="CK3996" s="2"/>
      <c r="CL3996" s="2"/>
      <c r="CM3996" s="2"/>
      <c r="CN3996" s="2"/>
      <c r="CO3996" s="2"/>
      <c r="CP3996" s="2"/>
      <c r="CQ3996" s="2"/>
      <c r="CR3996" s="2"/>
      <c r="CS3996" s="2"/>
      <c r="CT3996" s="2"/>
      <c r="CU3996" s="2"/>
      <c r="CV3996" s="2"/>
      <c r="CW3996" s="2"/>
      <c r="CX3996" s="2"/>
      <c r="CY3996" s="2"/>
      <c r="CZ3996" s="2"/>
      <c r="DA3996" s="2"/>
      <c r="DB3996" s="2"/>
      <c r="DC3996" s="2"/>
      <c r="DD3996" s="2"/>
      <c r="DE3996" s="2"/>
      <c r="DF3996" s="2"/>
      <c r="DG3996" s="2"/>
      <c r="DH3996" s="2"/>
      <c r="DI3996" s="2"/>
      <c r="DJ3996" s="2"/>
      <c r="DK3996" s="2"/>
      <c r="DL3996" s="2"/>
      <c r="DM3996" s="2"/>
      <c r="DN3996" s="2"/>
      <c r="DO3996" s="2"/>
      <c r="DP3996" s="2"/>
      <c r="DQ3996" s="2"/>
      <c r="DR3996" s="2"/>
      <c r="DS3996" s="2"/>
      <c r="DT3996" s="2"/>
      <c r="DU3996" s="2"/>
      <c r="DV3996" s="2"/>
      <c r="DW3996" s="2"/>
      <c r="DX3996" s="2"/>
      <c r="DY3996" s="2"/>
      <c r="DZ3996" s="2"/>
      <c r="EA3996" s="2"/>
      <c r="EB3996" s="2"/>
      <c r="EC3996" s="2"/>
      <c r="ED3996" s="2"/>
      <c r="EE3996" s="2"/>
      <c r="EF3996" s="2"/>
      <c r="EG3996" s="2"/>
      <c r="EH3996" s="2"/>
      <c r="EI3996" s="2"/>
      <c r="EJ3996" s="2"/>
      <c r="EK3996" s="2"/>
      <c r="EL3996" s="2"/>
      <c r="EM3996" s="2"/>
      <c r="EN3996" s="2"/>
      <c r="EO3996" s="2"/>
      <c r="EP3996" s="2"/>
      <c r="EQ3996" s="2"/>
      <c r="ER3996" s="2"/>
      <c r="ES3996" s="2"/>
      <c r="ET3996" s="2"/>
      <c r="EU3996" s="2"/>
      <c r="EV3996" s="2"/>
      <c r="EW3996" s="2"/>
      <c r="EX3996" s="2"/>
      <c r="EY3996" s="2"/>
      <c r="EZ3996" s="2"/>
      <c r="FA3996" s="2"/>
      <c r="FB3996" s="2"/>
      <c r="FC3996" s="2"/>
      <c r="FD3996" s="2"/>
      <c r="FE3996" s="2"/>
      <c r="FF3996" s="2"/>
      <c r="FG3996" s="2"/>
      <c r="FH3996" s="2"/>
      <c r="FI3996" s="2"/>
      <c r="FJ3996" s="2"/>
      <c r="FK3996" s="2"/>
      <c r="FL3996" s="2"/>
      <c r="FM3996" s="2"/>
      <c r="FN3996" s="2"/>
      <c r="FO3996" s="2"/>
      <c r="FP3996" s="2"/>
      <c r="FQ3996" s="2"/>
      <c r="FR3996" s="2"/>
      <c r="FS3996" s="2"/>
      <c r="FT3996" s="2"/>
      <c r="FU3996" s="2"/>
      <c r="FV3996" s="2"/>
      <c r="FW3996" s="2"/>
      <c r="FX3996" s="2"/>
      <c r="FY3996" s="2"/>
      <c r="FZ3996" s="2"/>
      <c r="GA3996" s="2"/>
      <c r="GB3996" s="2"/>
      <c r="GC3996" s="2"/>
      <c r="GD3996" s="2"/>
      <c r="GE3996" s="2"/>
      <c r="GF3996" s="2"/>
      <c r="GG3996" s="2"/>
      <c r="GH3996" s="2"/>
      <c r="GI3996" s="2"/>
      <c r="GJ3996" s="2"/>
      <c r="GK3996" s="2"/>
      <c r="GL3996" s="2"/>
      <c r="GM3996" s="2"/>
      <c r="GN3996" s="2"/>
      <c r="GO3996" s="2"/>
      <c r="GP3996" s="2"/>
      <c r="GQ3996" s="2"/>
      <c r="GR3996" s="2"/>
      <c r="GS3996" s="2"/>
      <c r="GT3996" s="2"/>
      <c r="GU3996" s="2"/>
      <c r="GV3996" s="2"/>
      <c r="GW3996" s="2"/>
      <c r="GX3996" s="2"/>
      <c r="GY3996" s="2"/>
      <c r="GZ3996" s="2"/>
      <c r="HA3996" s="2"/>
      <c r="HB3996" s="2"/>
      <c r="HC3996" s="2"/>
      <c r="HD3996" s="2"/>
      <c r="HE3996" s="2"/>
      <c r="HF3996" s="2"/>
      <c r="HG3996" s="2"/>
      <c r="HH3996" s="2"/>
      <c r="HI3996" s="2"/>
      <c r="HJ3996" s="2"/>
      <c r="HK3996" s="2"/>
      <c r="HL3996" s="2"/>
      <c r="HM3996" s="2"/>
      <c r="HN3996" s="2"/>
      <c r="HO3996" s="2"/>
      <c r="HP3996" s="2"/>
      <c r="HQ3996" s="2"/>
      <c r="HR3996" s="2"/>
      <c r="HS3996" s="2"/>
      <c r="HT3996" s="2"/>
      <c r="HU3996" s="2"/>
      <c r="HV3996" s="2"/>
      <c r="HW3996" s="2"/>
      <c r="HX3996" s="2"/>
      <c r="HY3996" s="2"/>
      <c r="HZ3996" s="2"/>
      <c r="IA3996" s="2"/>
      <c r="IB3996" s="2"/>
      <c r="IC3996" s="2"/>
      <c r="ID3996" s="2"/>
      <c r="IE3996" s="2"/>
      <c r="IF3996" s="2"/>
      <c r="IG3996" s="2"/>
      <c r="IH3996" s="2"/>
      <c r="II3996" s="2"/>
      <c r="IJ3996" s="2"/>
      <c r="IK3996" s="2"/>
      <c r="IL3996" s="2"/>
      <c r="IM3996" s="2"/>
      <c r="IN3996" s="2"/>
      <c r="IO3996" s="2"/>
      <c r="IP3996" s="2"/>
      <c r="IQ3996" s="2"/>
    </row>
    <row r="3998" spans="1:251" ht="19.2">
      <c r="A3998" s="1" t="s">
        <v>0</v>
      </c>
      <c r="AW3998" s="3"/>
      <c r="AX3998" s="4"/>
      <c r="AY3998" s="3"/>
    </row>
    <row r="4000" spans="1:251" ht="18">
      <c r="B4000" s="115" t="s">
        <v>8</v>
      </c>
      <c r="C4000" s="116"/>
      <c r="D4000" s="116"/>
      <c r="E4000" s="116"/>
      <c r="F4000" s="116"/>
      <c r="G4000" s="116"/>
      <c r="H4000" s="116"/>
      <c r="I4000" s="116"/>
      <c r="J4000" s="116"/>
      <c r="K4000" s="116"/>
      <c r="L4000" s="116"/>
      <c r="M4000" s="116"/>
      <c r="N4000" s="116"/>
      <c r="O4000" s="116"/>
      <c r="P4000" s="116"/>
      <c r="Q4000" s="116"/>
      <c r="R4000" s="116"/>
      <c r="S4000" s="116"/>
      <c r="T4000" s="116"/>
      <c r="U4000" s="116"/>
      <c r="V4000" s="116"/>
      <c r="W4000" s="116"/>
      <c r="X4000" s="116"/>
      <c r="Y4000" s="116"/>
      <c r="Z4000" s="116"/>
      <c r="AA4000" s="116"/>
      <c r="AB4000" s="116"/>
      <c r="AC4000" s="116"/>
      <c r="AD4000" s="116"/>
      <c r="AE4000" s="116"/>
      <c r="AF4000" s="116"/>
      <c r="AG4000" s="116"/>
      <c r="AH4000" s="116"/>
      <c r="AI4000" s="116"/>
      <c r="AJ4000" s="116"/>
      <c r="AK4000" s="116"/>
      <c r="AL4000" s="116"/>
      <c r="AM4000" s="116"/>
      <c r="AN4000" s="116"/>
      <c r="AO4000" s="116"/>
      <c r="AP4000" s="116"/>
      <c r="AQ4000" s="116"/>
      <c r="AR4000" s="116"/>
      <c r="AS4000" s="116"/>
      <c r="AT4000" s="116"/>
      <c r="AU4000" s="116"/>
      <c r="AV4000" s="116"/>
      <c r="AW4000" s="116"/>
      <c r="AX4000" s="116"/>
    </row>
    <row r="4001" spans="1:113">
      <c r="Z4001" s="5"/>
      <c r="AD4001" s="5"/>
      <c r="AE4001" s="5"/>
      <c r="AF4001" s="5"/>
      <c r="AG4001" s="5"/>
      <c r="AH4001" s="5"/>
      <c r="AI4001" s="5"/>
      <c r="AO4001" s="5"/>
    </row>
    <row r="4002" spans="1:113" ht="13.8" thickBot="1">
      <c r="Z4002" s="5"/>
      <c r="AD4002" s="5"/>
      <c r="AE4002" s="5"/>
      <c r="AF4002" s="5"/>
      <c r="AG4002" s="5"/>
      <c r="AH4002" s="5"/>
      <c r="AI4002" s="5"/>
      <c r="AO4002" s="5"/>
      <c r="DI4002" s="6"/>
    </row>
    <row r="4003" spans="1:113" ht="24.75" customHeight="1" thickBot="1">
      <c r="B4003" s="117" t="s">
        <v>1</v>
      </c>
      <c r="C4003" s="118"/>
      <c r="D4003" s="118"/>
      <c r="E4003" s="118"/>
      <c r="F4003" s="118"/>
      <c r="G4003" s="118"/>
      <c r="H4003" s="119" t="s">
        <v>450</v>
      </c>
      <c r="I4003" s="120"/>
      <c r="J4003" s="120"/>
      <c r="K4003" s="120"/>
      <c r="L4003" s="120"/>
      <c r="M4003" s="120"/>
      <c r="N4003" s="120"/>
      <c r="O4003" s="120"/>
      <c r="P4003" s="120"/>
      <c r="Q4003" s="120"/>
      <c r="R4003" s="120"/>
      <c r="S4003" s="120"/>
      <c r="T4003" s="120"/>
      <c r="U4003" s="120"/>
      <c r="V4003" s="120"/>
      <c r="W4003" s="120"/>
      <c r="X4003" s="120"/>
      <c r="Y4003" s="120"/>
      <c r="Z4003" s="120"/>
      <c r="AA4003" s="120"/>
      <c r="AB4003" s="120"/>
      <c r="AC4003" s="120"/>
      <c r="AD4003" s="120"/>
      <c r="AE4003" s="120"/>
      <c r="AF4003" s="120"/>
      <c r="AG4003" s="120"/>
      <c r="AH4003" s="120"/>
      <c r="AI4003" s="120"/>
      <c r="AJ4003" s="120"/>
      <c r="AK4003" s="120"/>
      <c r="AL4003" s="120"/>
      <c r="AM4003" s="120"/>
      <c r="AN4003" s="120"/>
      <c r="AO4003" s="120"/>
      <c r="AP4003" s="120"/>
      <c r="AQ4003" s="120"/>
      <c r="AR4003" s="120"/>
      <c r="AS4003" s="120"/>
      <c r="AT4003" s="120"/>
      <c r="AU4003" s="120"/>
      <c r="AV4003" s="120"/>
      <c r="AW4003" s="120"/>
      <c r="AX4003" s="121"/>
      <c r="DI4003" s="6"/>
    </row>
    <row r="4004" spans="1:113" ht="14.4">
      <c r="B4004" s="7"/>
      <c r="C4004" s="7"/>
      <c r="D4004" s="7"/>
      <c r="E4004" s="7"/>
      <c r="F4004" s="7"/>
      <c r="G4004" s="7"/>
      <c r="H4004" s="8"/>
      <c r="I4004" s="8"/>
      <c r="J4004" s="8"/>
      <c r="K4004" s="8"/>
      <c r="L4004" s="9"/>
      <c r="M4004" s="9"/>
      <c r="N4004" s="9"/>
      <c r="O4004" s="9"/>
      <c r="P4004" s="8"/>
      <c r="Q4004" s="8"/>
      <c r="R4004" s="8"/>
      <c r="S4004" s="8"/>
      <c r="T4004" s="8"/>
      <c r="U4004" s="8"/>
      <c r="V4004" s="10"/>
      <c r="W4004" s="10"/>
      <c r="X4004" s="10"/>
      <c r="Y4004" s="10"/>
      <c r="Z4004" s="10"/>
      <c r="AA4004" s="10"/>
      <c r="AB4004" s="10"/>
      <c r="AC4004" s="10"/>
      <c r="AD4004" s="10"/>
      <c r="AE4004" s="10"/>
      <c r="AF4004" s="10"/>
      <c r="AG4004" s="10"/>
      <c r="AH4004" s="10"/>
      <c r="AI4004" s="10"/>
      <c r="AJ4004" s="10"/>
      <c r="AK4004" s="10"/>
      <c r="AL4004" s="10"/>
      <c r="AM4004" s="10"/>
      <c r="AN4004" s="10"/>
      <c r="AO4004" s="10"/>
      <c r="AP4004" s="10"/>
      <c r="AQ4004" s="10"/>
      <c r="AR4004" s="10"/>
      <c r="AS4004" s="10"/>
      <c r="AT4004" s="10"/>
      <c r="AU4004" s="10"/>
      <c r="AV4004" s="10"/>
      <c r="AW4004" s="10"/>
      <c r="AX4004" s="10"/>
      <c r="DI4004" s="6"/>
    </row>
    <row r="4005" spans="1:113" ht="15" thickBot="1">
      <c r="A4005" s="11"/>
      <c r="B4005" s="10" t="s">
        <v>2</v>
      </c>
      <c r="C4005" s="8"/>
      <c r="D4005" s="8"/>
      <c r="E4005" s="8"/>
      <c r="F4005" s="8"/>
      <c r="G4005" s="8"/>
      <c r="H4005" s="8"/>
      <c r="I4005" s="8"/>
      <c r="J4005" s="8"/>
      <c r="K4005" s="8"/>
      <c r="L4005" s="9"/>
      <c r="M4005" s="9"/>
      <c r="N4005" s="9"/>
      <c r="O4005" s="9"/>
      <c r="P4005" s="8"/>
      <c r="Q4005" s="8"/>
      <c r="R4005" s="8"/>
      <c r="S4005" s="8"/>
      <c r="T4005" s="8"/>
      <c r="U4005" s="8"/>
      <c r="V4005" s="10"/>
      <c r="W4005" s="10"/>
      <c r="X4005" s="10"/>
      <c r="Y4005" s="10"/>
      <c r="Z4005" s="10"/>
      <c r="AA4005" s="10"/>
      <c r="AB4005" s="10"/>
      <c r="AC4005" s="10"/>
      <c r="AD4005" s="10"/>
      <c r="AE4005" s="10"/>
      <c r="AF4005" s="10"/>
      <c r="AG4005" s="10"/>
      <c r="AH4005" s="10"/>
      <c r="AI4005" s="10"/>
      <c r="AJ4005" s="10"/>
      <c r="AK4005" s="10"/>
      <c r="AL4005" s="10"/>
      <c r="AM4005" s="10"/>
      <c r="AN4005" s="10"/>
      <c r="AO4005" s="10"/>
      <c r="AP4005" s="10"/>
      <c r="AQ4005" s="10"/>
      <c r="AR4005" s="10"/>
      <c r="AS4005" s="10"/>
      <c r="AT4005" s="10"/>
      <c r="AU4005" s="10"/>
      <c r="AV4005" s="10"/>
      <c r="AW4005" s="10"/>
      <c r="AX4005" s="10"/>
      <c r="DI4005" s="6"/>
    </row>
    <row r="4006" spans="1:113" ht="14.4">
      <c r="A4006" s="8"/>
      <c r="B4006" s="12"/>
      <c r="C4006" s="7"/>
      <c r="D4006" s="7"/>
      <c r="E4006" s="7"/>
      <c r="F4006" s="7"/>
      <c r="G4006" s="7"/>
      <c r="H4006" s="7"/>
      <c r="I4006" s="7"/>
      <c r="J4006" s="7"/>
      <c r="K4006" s="7"/>
      <c r="L4006" s="13"/>
      <c r="M4006" s="13"/>
      <c r="N4006" s="13"/>
      <c r="O4006" s="13"/>
      <c r="P4006" s="7"/>
      <c r="Q4006" s="7"/>
      <c r="R4006" s="7"/>
      <c r="S4006" s="7"/>
      <c r="T4006" s="7"/>
      <c r="U4006" s="7"/>
      <c r="V4006" s="14"/>
      <c r="W4006" s="14"/>
      <c r="X4006" s="14"/>
      <c r="Y4006" s="14"/>
      <c r="Z4006" s="14"/>
      <c r="AA4006" s="14"/>
      <c r="AB4006" s="14"/>
      <c r="AC4006" s="14"/>
      <c r="AD4006" s="14"/>
      <c r="AE4006" s="14"/>
      <c r="AF4006" s="14"/>
      <c r="AG4006" s="14"/>
      <c r="AH4006" s="14"/>
      <c r="AI4006" s="14"/>
      <c r="AJ4006" s="14"/>
      <c r="AK4006" s="14"/>
      <c r="AL4006" s="14"/>
      <c r="AM4006" s="14"/>
      <c r="AN4006" s="14"/>
      <c r="AO4006" s="14"/>
      <c r="AP4006" s="14"/>
      <c r="AQ4006" s="14"/>
      <c r="AR4006" s="14"/>
      <c r="AS4006" s="14"/>
      <c r="AT4006" s="14"/>
      <c r="AU4006" s="14"/>
      <c r="AV4006" s="14"/>
      <c r="AW4006" s="14"/>
      <c r="AX4006" s="15"/>
    </row>
    <row r="4007" spans="1:113" ht="12" customHeight="1">
      <c r="A4007" s="8"/>
      <c r="B4007" s="122" t="s">
        <v>451</v>
      </c>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4"/>
    </row>
    <row r="4008" spans="1:113" ht="12" customHeight="1">
      <c r="A4008" s="8"/>
      <c r="B4008" s="122"/>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4"/>
      <c r="BC4008" s="16"/>
    </row>
    <row r="4009" spans="1:113" ht="12" customHeight="1">
      <c r="A4009" s="8"/>
      <c r="B4009" s="122"/>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4"/>
    </row>
    <row r="4010" spans="1:113" ht="12" customHeight="1">
      <c r="A4010" s="8"/>
      <c r="B4010" s="122"/>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4"/>
    </row>
    <row r="4011" spans="1:113" ht="12" customHeight="1">
      <c r="A4011" s="8"/>
      <c r="B4011" s="122"/>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4"/>
    </row>
    <row r="4012" spans="1:113" ht="15" thickBot="1">
      <c r="A4012" s="17"/>
      <c r="B4012" s="18"/>
      <c r="C4012" s="19"/>
      <c r="D4012" s="19"/>
      <c r="E4012" s="19"/>
      <c r="F4012" s="19"/>
      <c r="G4012" s="19"/>
      <c r="H4012" s="19"/>
      <c r="I4012" s="19"/>
      <c r="J4012" s="19"/>
      <c r="K4012" s="19"/>
      <c r="L4012" s="19"/>
      <c r="M4012" s="19"/>
      <c r="N4012" s="19"/>
      <c r="O4012" s="19"/>
      <c r="P4012" s="19"/>
      <c r="Q4012" s="19"/>
      <c r="R4012" s="19"/>
      <c r="S4012" s="19"/>
      <c r="T4012" s="19"/>
      <c r="U4012" s="19"/>
      <c r="V4012" s="19"/>
      <c r="W4012" s="19"/>
      <c r="X4012" s="19"/>
      <c r="Y4012" s="19"/>
      <c r="Z4012" s="19"/>
      <c r="AA4012" s="19"/>
      <c r="AB4012" s="19"/>
      <c r="AC4012" s="19"/>
      <c r="AD4012" s="19"/>
      <c r="AE4012" s="19"/>
      <c r="AF4012" s="19"/>
      <c r="AG4012" s="19"/>
      <c r="AH4012" s="19"/>
      <c r="AI4012" s="19"/>
      <c r="AJ4012" s="19"/>
      <c r="AK4012" s="19"/>
      <c r="AL4012" s="19"/>
      <c r="AM4012" s="19"/>
      <c r="AN4012" s="19"/>
      <c r="AO4012" s="19"/>
      <c r="AP4012" s="19"/>
      <c r="AQ4012" s="19"/>
      <c r="AR4012" s="19"/>
      <c r="AS4012" s="19"/>
      <c r="AT4012" s="19"/>
      <c r="AU4012" s="19"/>
      <c r="AV4012" s="19"/>
      <c r="AW4012" s="19"/>
      <c r="AX4012" s="20"/>
    </row>
    <row r="4013" spans="1:113">
      <c r="B4013" s="21"/>
    </row>
    <row r="4014" spans="1:113" ht="15" thickBot="1">
      <c r="A4014" s="11"/>
      <c r="B4014" s="10" t="s">
        <v>3</v>
      </c>
      <c r="C4014" s="8"/>
      <c r="D4014" s="8"/>
      <c r="E4014" s="8"/>
      <c r="F4014" s="8"/>
      <c r="G4014" s="8"/>
      <c r="H4014" s="8"/>
      <c r="I4014" s="8"/>
      <c r="J4014" s="8"/>
      <c r="K4014" s="8"/>
      <c r="L4014" s="9"/>
      <c r="M4014" s="9"/>
      <c r="N4014" s="9"/>
      <c r="O4014" s="9"/>
      <c r="P4014" s="8"/>
      <c r="Q4014" s="8"/>
      <c r="R4014" s="8"/>
      <c r="S4014" s="8"/>
      <c r="T4014" s="8"/>
      <c r="U4014" s="8"/>
      <c r="V4014" s="10"/>
      <c r="W4014" s="10"/>
      <c r="X4014" s="10"/>
      <c r="Y4014" s="10"/>
      <c r="Z4014" s="10"/>
      <c r="AA4014" s="10"/>
      <c r="AB4014" s="10"/>
      <c r="AC4014" s="10"/>
      <c r="AD4014" s="10"/>
      <c r="AE4014" s="10"/>
      <c r="AF4014" s="10"/>
      <c r="AG4014" s="10"/>
      <c r="AH4014" s="10"/>
      <c r="AI4014" s="10"/>
      <c r="AJ4014" s="10"/>
      <c r="AK4014" s="10"/>
      <c r="AL4014" s="10"/>
      <c r="AM4014" s="10"/>
      <c r="AN4014" s="10"/>
      <c r="AO4014" s="10"/>
      <c r="AP4014" s="10"/>
      <c r="AQ4014" s="10"/>
      <c r="AR4014" s="10"/>
      <c r="AS4014" s="10"/>
      <c r="AT4014" s="10"/>
      <c r="AU4014" s="10"/>
      <c r="AV4014" s="10"/>
      <c r="AW4014" s="10"/>
      <c r="AX4014" s="10"/>
      <c r="DI4014" s="6"/>
    </row>
    <row r="4015" spans="1:113" ht="14.4">
      <c r="A4015" s="8"/>
      <c r="B4015" s="12"/>
      <c r="C4015" s="7"/>
      <c r="D4015" s="7"/>
      <c r="E4015" s="7"/>
      <c r="F4015" s="7"/>
      <c r="G4015" s="7"/>
      <c r="H4015" s="7"/>
      <c r="I4015" s="7"/>
      <c r="J4015" s="7"/>
      <c r="K4015" s="7"/>
      <c r="L4015" s="13"/>
      <c r="M4015" s="13"/>
      <c r="N4015" s="13"/>
      <c r="O4015" s="13"/>
      <c r="P4015" s="7"/>
      <c r="Q4015" s="7"/>
      <c r="R4015" s="7"/>
      <c r="S4015" s="7"/>
      <c r="T4015" s="7"/>
      <c r="U4015" s="7"/>
      <c r="V4015" s="14"/>
      <c r="W4015" s="14"/>
      <c r="X4015" s="14"/>
      <c r="Y4015" s="14"/>
      <c r="Z4015" s="14"/>
      <c r="AA4015" s="14"/>
      <c r="AB4015" s="14"/>
      <c r="AC4015" s="14"/>
      <c r="AD4015" s="14"/>
      <c r="AE4015" s="14"/>
      <c r="AF4015" s="14"/>
      <c r="AG4015" s="14"/>
      <c r="AH4015" s="14"/>
      <c r="AI4015" s="14"/>
      <c r="AJ4015" s="14"/>
      <c r="AK4015" s="14"/>
      <c r="AL4015" s="14"/>
      <c r="AM4015" s="14"/>
      <c r="AN4015" s="14"/>
      <c r="AO4015" s="14"/>
      <c r="AP4015" s="14"/>
      <c r="AQ4015" s="14"/>
      <c r="AR4015" s="14"/>
      <c r="AS4015" s="14"/>
      <c r="AT4015" s="14"/>
      <c r="AU4015" s="14"/>
      <c r="AV4015" s="14"/>
      <c r="AW4015" s="14"/>
      <c r="AX4015" s="15"/>
    </row>
    <row r="4016" spans="1:113" ht="12" customHeight="1">
      <c r="A4016" s="8"/>
      <c r="B4016" s="122" t="s">
        <v>452</v>
      </c>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4"/>
    </row>
    <row r="4017" spans="1:251" ht="12" customHeight="1">
      <c r="A4017" s="8"/>
      <c r="B4017" s="122"/>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4"/>
    </row>
    <row r="4018" spans="1:251" ht="12" customHeight="1">
      <c r="A4018" s="8"/>
      <c r="B4018" s="122"/>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4"/>
      <c r="BC4018" s="16"/>
    </row>
    <row r="4019" spans="1:251" ht="12" customHeight="1">
      <c r="A4019" s="8"/>
      <c r="B4019" s="122"/>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4"/>
    </row>
    <row r="4020" spans="1:251" ht="12" customHeight="1">
      <c r="A4020" s="8"/>
      <c r="B4020" s="122"/>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4"/>
    </row>
    <row r="4021" spans="1:251" ht="12" customHeight="1">
      <c r="A4021" s="8"/>
      <c r="B4021" s="122"/>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4"/>
    </row>
    <row r="4022" spans="1:251" ht="15" thickBot="1">
      <c r="A4022" s="17"/>
      <c r="B4022" s="18"/>
      <c r="C4022" s="19"/>
      <c r="D4022" s="19"/>
      <c r="E4022" s="19"/>
      <c r="F4022" s="19"/>
      <c r="G4022" s="19"/>
      <c r="H4022" s="19"/>
      <c r="I4022" s="19"/>
      <c r="J4022" s="19"/>
      <c r="K4022" s="19"/>
      <c r="L4022" s="19"/>
      <c r="M4022" s="19"/>
      <c r="N4022" s="19"/>
      <c r="O4022" s="19"/>
      <c r="P4022" s="19"/>
      <c r="Q4022" s="19"/>
      <c r="R4022" s="19"/>
      <c r="S4022" s="19"/>
      <c r="T4022" s="19"/>
      <c r="U4022" s="19"/>
      <c r="V4022" s="19"/>
      <c r="W4022" s="19"/>
      <c r="X4022" s="19"/>
      <c r="Y4022" s="19"/>
      <c r="Z4022" s="19"/>
      <c r="AA4022" s="19"/>
      <c r="AB4022" s="19"/>
      <c r="AC4022" s="19"/>
      <c r="AD4022" s="19"/>
      <c r="AE4022" s="19"/>
      <c r="AF4022" s="19"/>
      <c r="AG4022" s="19"/>
      <c r="AH4022" s="19"/>
      <c r="AI4022" s="19"/>
      <c r="AJ4022" s="19"/>
      <c r="AK4022" s="19"/>
      <c r="AL4022" s="19"/>
      <c r="AM4022" s="19"/>
      <c r="AN4022" s="19"/>
      <c r="AO4022" s="19"/>
      <c r="AP4022" s="19"/>
      <c r="AQ4022" s="19"/>
      <c r="AR4022" s="19"/>
      <c r="AS4022" s="19"/>
      <c r="AT4022" s="19"/>
      <c r="AU4022" s="19"/>
      <c r="AV4022" s="19"/>
      <c r="AW4022" s="19"/>
      <c r="AX4022" s="20"/>
    </row>
    <row r="4023" spans="1:251">
      <c r="B4023" s="21"/>
    </row>
    <row r="4024" spans="1:251" ht="14.4">
      <c r="B4024" s="10" t="s">
        <v>4</v>
      </c>
      <c r="C4024" s="8"/>
      <c r="D4024" s="8"/>
      <c r="E4024" s="8"/>
      <c r="F4024" s="8"/>
      <c r="G4024" s="8"/>
      <c r="H4024" s="8"/>
      <c r="I4024" s="8"/>
      <c r="J4024" s="8"/>
      <c r="K4024" s="8"/>
      <c r="L4024" s="9"/>
      <c r="M4024" s="9"/>
      <c r="N4024" s="9"/>
      <c r="O4024" s="9"/>
      <c r="P4024" s="8"/>
      <c r="Q4024" s="8"/>
      <c r="R4024" s="8"/>
      <c r="S4024" s="8"/>
      <c r="T4024" s="8"/>
      <c r="U4024" s="8"/>
      <c r="V4024" s="10"/>
      <c r="W4024" s="10"/>
      <c r="X4024" s="10"/>
      <c r="Y4024" s="10"/>
      <c r="Z4024" s="10"/>
      <c r="AA4024" s="10"/>
      <c r="AB4024" s="10"/>
      <c r="AC4024" s="10"/>
      <c r="AD4024" s="10"/>
      <c r="AE4024" s="10"/>
      <c r="AF4024" s="10"/>
      <c r="AG4024" s="10"/>
      <c r="AH4024" s="10"/>
      <c r="AI4024" s="10"/>
      <c r="AJ4024" s="10"/>
      <c r="AK4024" s="10"/>
      <c r="AL4024" s="10"/>
      <c r="AM4024" s="10"/>
      <c r="AN4024" s="10"/>
      <c r="AO4024" s="10"/>
      <c r="AP4024" s="10"/>
      <c r="AQ4024" s="10"/>
      <c r="AR4024" s="10"/>
      <c r="AS4024" s="10"/>
      <c r="AT4024" s="10"/>
      <c r="AU4024" s="10"/>
      <c r="AV4024" s="10"/>
      <c r="AW4024" s="10"/>
      <c r="AX4024" s="10"/>
    </row>
    <row r="4025" spans="1:251" ht="15" thickBot="1">
      <c r="B4025" s="8"/>
      <c r="C4025" s="8"/>
      <c r="D4025" s="8"/>
      <c r="E4025" s="8"/>
      <c r="F4025" s="8"/>
      <c r="G4025" s="8"/>
      <c r="H4025" s="8"/>
      <c r="I4025" s="8"/>
      <c r="J4025" s="8"/>
      <c r="K4025" s="8"/>
      <c r="L4025" s="9"/>
      <c r="M4025" s="9"/>
      <c r="N4025" s="9"/>
      <c r="O4025" s="9"/>
      <c r="P4025" s="8"/>
      <c r="Q4025" s="8"/>
      <c r="R4025" s="8"/>
      <c r="S4025" s="8"/>
      <c r="T4025" s="8"/>
      <c r="U4025" s="8"/>
      <c r="V4025" s="10"/>
      <c r="W4025" s="10"/>
      <c r="X4025" s="10"/>
      <c r="Y4025" s="10"/>
      <c r="Z4025" s="10"/>
      <c r="AA4025" s="10"/>
      <c r="AB4025" s="10"/>
      <c r="AC4025" s="10"/>
      <c r="AD4025" s="10"/>
      <c r="AE4025" s="10"/>
      <c r="AF4025" s="10"/>
      <c r="AG4025" s="10"/>
      <c r="AH4025" s="10"/>
      <c r="AI4025" s="10"/>
      <c r="AJ4025" s="10"/>
      <c r="AK4025" s="10"/>
      <c r="AL4025" s="10"/>
      <c r="AM4025" s="10"/>
      <c r="AN4025" s="10"/>
      <c r="AO4025" s="10"/>
      <c r="AP4025" s="10"/>
      <c r="AQ4025" s="10"/>
      <c r="AR4025" s="10"/>
      <c r="AS4025" s="10"/>
      <c r="AT4025" s="10"/>
      <c r="AU4025" s="10"/>
      <c r="AV4025" s="10"/>
      <c r="AW4025" s="10"/>
      <c r="AX4025" s="22" t="s">
        <v>5</v>
      </c>
    </row>
    <row r="4026" spans="1:251" s="16" customFormat="1" ht="13.5" customHeight="1">
      <c r="A4026" s="8"/>
      <c r="B4026" s="125" t="s">
        <v>6</v>
      </c>
      <c r="C4026" s="126"/>
      <c r="D4026" s="126"/>
      <c r="E4026" s="126"/>
      <c r="F4026" s="126"/>
      <c r="G4026" s="126"/>
      <c r="H4026" s="126"/>
      <c r="I4026" s="126"/>
      <c r="J4026" s="126"/>
      <c r="K4026" s="126"/>
      <c r="L4026" s="126"/>
      <c r="M4026" s="126"/>
      <c r="N4026" s="126"/>
      <c r="O4026" s="126"/>
      <c r="P4026" s="126"/>
      <c r="Q4026" s="126"/>
      <c r="R4026" s="126"/>
      <c r="S4026" s="126"/>
      <c r="T4026" s="126"/>
      <c r="U4026" s="126"/>
      <c r="V4026" s="126"/>
      <c r="W4026" s="126"/>
      <c r="X4026" s="126"/>
      <c r="Y4026" s="126"/>
      <c r="Z4026" s="127"/>
      <c r="AA4026" s="131" t="s">
        <v>9</v>
      </c>
      <c r="AB4026" s="126"/>
      <c r="AC4026" s="126"/>
      <c r="AD4026" s="126"/>
      <c r="AE4026" s="126"/>
      <c r="AF4026" s="126"/>
      <c r="AG4026" s="126"/>
      <c r="AH4026" s="126"/>
      <c r="AI4026" s="127"/>
      <c r="AJ4026" s="131" t="s">
        <v>10</v>
      </c>
      <c r="AK4026" s="126"/>
      <c r="AL4026" s="126"/>
      <c r="AM4026" s="126"/>
      <c r="AN4026" s="126"/>
      <c r="AO4026" s="126"/>
      <c r="AP4026" s="126"/>
      <c r="AQ4026" s="126"/>
      <c r="AR4026" s="127"/>
      <c r="AS4026" s="131" t="s">
        <v>7</v>
      </c>
      <c r="AT4026" s="126"/>
      <c r="AU4026" s="126"/>
      <c r="AV4026" s="126"/>
      <c r="AW4026" s="126"/>
      <c r="AX4026" s="133"/>
      <c r="AY4026" s="2"/>
      <c r="AZ4026" s="2"/>
      <c r="BA4026" s="2"/>
      <c r="BB4026" s="2"/>
      <c r="BC4026" s="2"/>
      <c r="BD4026" s="2"/>
      <c r="BE4026" s="2"/>
      <c r="BF4026" s="2"/>
      <c r="BG4026" s="2"/>
      <c r="BH4026" s="2"/>
      <c r="BI4026" s="2"/>
      <c r="BJ4026" s="2"/>
      <c r="BK4026" s="2"/>
      <c r="BL4026" s="2"/>
      <c r="BM4026" s="2"/>
      <c r="BN4026" s="2"/>
      <c r="BO4026" s="2"/>
      <c r="BP4026" s="2"/>
      <c r="BQ4026" s="2"/>
      <c r="BR4026" s="2"/>
      <c r="BS4026" s="2"/>
      <c r="BT4026" s="2"/>
      <c r="BU4026" s="2"/>
      <c r="BV4026" s="2"/>
      <c r="BW4026" s="2"/>
      <c r="BX4026" s="2"/>
      <c r="BY4026" s="2"/>
      <c r="BZ4026" s="2"/>
      <c r="CA4026" s="2"/>
      <c r="CB4026" s="2"/>
      <c r="CC4026" s="2"/>
      <c r="CD4026" s="2"/>
      <c r="CE4026" s="2"/>
      <c r="CF4026" s="2"/>
      <c r="CG4026" s="2"/>
      <c r="CH4026" s="2"/>
      <c r="CI4026" s="2"/>
      <c r="CJ4026" s="2"/>
      <c r="CK4026" s="2"/>
      <c r="CL4026" s="2"/>
      <c r="CM4026" s="2"/>
      <c r="CN4026" s="2"/>
      <c r="CO4026" s="2"/>
      <c r="CP4026" s="2"/>
      <c r="CQ4026" s="2"/>
      <c r="CR4026" s="2"/>
      <c r="CS4026" s="2"/>
      <c r="CT4026" s="2"/>
      <c r="CU4026" s="2"/>
      <c r="CV4026" s="2"/>
      <c r="CW4026" s="2"/>
      <c r="CX4026" s="2"/>
      <c r="CY4026" s="2"/>
      <c r="CZ4026" s="2"/>
      <c r="DA4026" s="2"/>
      <c r="DB4026" s="2"/>
      <c r="DC4026" s="2"/>
      <c r="DD4026" s="2"/>
      <c r="DE4026" s="2"/>
      <c r="DF4026" s="2"/>
      <c r="DG4026" s="2"/>
      <c r="DH4026" s="2"/>
      <c r="DI4026" s="2"/>
      <c r="DJ4026" s="2"/>
      <c r="DK4026" s="2"/>
      <c r="DL4026" s="2"/>
      <c r="DM4026" s="2"/>
      <c r="DN4026" s="2"/>
      <c r="DO4026" s="2"/>
      <c r="DP4026" s="2"/>
      <c r="DQ4026" s="2"/>
      <c r="DR4026" s="2"/>
      <c r="DS4026" s="2"/>
      <c r="DT4026" s="2"/>
      <c r="DU4026" s="2"/>
      <c r="DV4026" s="2"/>
      <c r="DW4026" s="2"/>
      <c r="DX4026" s="2"/>
      <c r="DY4026" s="2"/>
      <c r="DZ4026" s="2"/>
      <c r="EA4026" s="2"/>
      <c r="EB4026" s="2"/>
      <c r="EC4026" s="2"/>
      <c r="ED4026" s="2"/>
      <c r="EE4026" s="2"/>
      <c r="EF4026" s="2"/>
      <c r="EG4026" s="2"/>
      <c r="EH4026" s="2"/>
      <c r="EI4026" s="2"/>
      <c r="EJ4026" s="2"/>
      <c r="EK4026" s="2"/>
      <c r="EL4026" s="2"/>
      <c r="EM4026" s="2"/>
      <c r="EN4026" s="2"/>
      <c r="EO4026" s="2"/>
      <c r="EP4026" s="2"/>
      <c r="EQ4026" s="2"/>
      <c r="ER4026" s="2"/>
      <c r="ES4026" s="2"/>
      <c r="ET4026" s="2"/>
      <c r="EU4026" s="2"/>
      <c r="EV4026" s="2"/>
      <c r="EW4026" s="2"/>
      <c r="EX4026" s="2"/>
      <c r="EY4026" s="2"/>
      <c r="EZ4026" s="2"/>
      <c r="FA4026" s="2"/>
      <c r="FB4026" s="2"/>
      <c r="FC4026" s="2"/>
      <c r="FD4026" s="2"/>
      <c r="FE4026" s="2"/>
      <c r="FF4026" s="2"/>
      <c r="FG4026" s="2"/>
      <c r="FH4026" s="2"/>
      <c r="FI4026" s="2"/>
      <c r="FJ4026" s="2"/>
      <c r="FK4026" s="2"/>
      <c r="FL4026" s="2"/>
      <c r="FM4026" s="2"/>
      <c r="FN4026" s="2"/>
      <c r="FO4026" s="2"/>
      <c r="FP4026" s="2"/>
      <c r="FQ4026" s="2"/>
      <c r="FR4026" s="2"/>
      <c r="FS4026" s="2"/>
      <c r="FT4026" s="2"/>
      <c r="FU4026" s="2"/>
      <c r="FV4026" s="2"/>
      <c r="FW4026" s="2"/>
      <c r="FX4026" s="2"/>
      <c r="FY4026" s="2"/>
      <c r="FZ4026" s="2"/>
      <c r="GA4026" s="2"/>
      <c r="GB4026" s="2"/>
      <c r="GC4026" s="2"/>
      <c r="GD4026" s="2"/>
      <c r="GE4026" s="2"/>
      <c r="GF4026" s="2"/>
      <c r="GG4026" s="2"/>
      <c r="GH4026" s="2"/>
      <c r="GI4026" s="2"/>
      <c r="GJ4026" s="2"/>
      <c r="GK4026" s="2"/>
      <c r="GL4026" s="2"/>
      <c r="GM4026" s="2"/>
      <c r="GN4026" s="2"/>
      <c r="GO4026" s="2"/>
      <c r="GP4026" s="2"/>
      <c r="GQ4026" s="2"/>
      <c r="GR4026" s="2"/>
      <c r="GS4026" s="2"/>
      <c r="GT4026" s="2"/>
      <c r="GU4026" s="2"/>
      <c r="GV4026" s="2"/>
      <c r="GW4026" s="2"/>
      <c r="GX4026" s="2"/>
      <c r="GY4026" s="2"/>
      <c r="GZ4026" s="2"/>
      <c r="HA4026" s="2"/>
      <c r="HB4026" s="2"/>
      <c r="HC4026" s="2"/>
      <c r="HD4026" s="2"/>
      <c r="HE4026" s="2"/>
      <c r="HF4026" s="2"/>
      <c r="HG4026" s="2"/>
      <c r="HH4026" s="2"/>
      <c r="HI4026" s="2"/>
      <c r="HJ4026" s="2"/>
      <c r="HK4026" s="2"/>
      <c r="HL4026" s="2"/>
      <c r="HM4026" s="2"/>
      <c r="HN4026" s="2"/>
      <c r="HO4026" s="2"/>
      <c r="HP4026" s="2"/>
      <c r="HQ4026" s="2"/>
      <c r="HR4026" s="2"/>
      <c r="HS4026" s="2"/>
      <c r="HT4026" s="2"/>
      <c r="HU4026" s="2"/>
      <c r="HV4026" s="2"/>
      <c r="HW4026" s="2"/>
      <c r="HX4026" s="2"/>
      <c r="HY4026" s="2"/>
      <c r="HZ4026" s="2"/>
      <c r="IA4026" s="2"/>
      <c r="IB4026" s="2"/>
      <c r="IC4026" s="2"/>
      <c r="ID4026" s="2"/>
      <c r="IE4026" s="2"/>
      <c r="IF4026" s="2"/>
      <c r="IG4026" s="2"/>
      <c r="IH4026" s="2"/>
      <c r="II4026" s="2"/>
      <c r="IJ4026" s="2"/>
      <c r="IK4026" s="2"/>
      <c r="IL4026" s="2"/>
      <c r="IM4026" s="2"/>
      <c r="IN4026" s="2"/>
      <c r="IO4026" s="2"/>
      <c r="IP4026" s="2"/>
      <c r="IQ4026" s="2"/>
    </row>
    <row r="4027" spans="1:251" s="16" customFormat="1">
      <c r="A4027" s="8"/>
      <c r="B4027" s="128"/>
      <c r="C4027" s="129"/>
      <c r="D4027" s="129"/>
      <c r="E4027" s="129"/>
      <c r="F4027" s="129"/>
      <c r="G4027" s="129"/>
      <c r="H4027" s="129"/>
      <c r="I4027" s="129"/>
      <c r="J4027" s="129"/>
      <c r="K4027" s="129"/>
      <c r="L4027" s="129"/>
      <c r="M4027" s="129"/>
      <c r="N4027" s="129"/>
      <c r="O4027" s="129"/>
      <c r="P4027" s="129"/>
      <c r="Q4027" s="129"/>
      <c r="R4027" s="129"/>
      <c r="S4027" s="129"/>
      <c r="T4027" s="129"/>
      <c r="U4027" s="129"/>
      <c r="V4027" s="129"/>
      <c r="W4027" s="129"/>
      <c r="X4027" s="129"/>
      <c r="Y4027" s="129"/>
      <c r="Z4027" s="130"/>
      <c r="AA4027" s="132"/>
      <c r="AB4027" s="129"/>
      <c r="AC4027" s="129"/>
      <c r="AD4027" s="129"/>
      <c r="AE4027" s="129"/>
      <c r="AF4027" s="129"/>
      <c r="AG4027" s="129"/>
      <c r="AH4027" s="129"/>
      <c r="AI4027" s="130"/>
      <c r="AJ4027" s="132"/>
      <c r="AK4027" s="129"/>
      <c r="AL4027" s="129"/>
      <c r="AM4027" s="129"/>
      <c r="AN4027" s="129"/>
      <c r="AO4027" s="129"/>
      <c r="AP4027" s="129"/>
      <c r="AQ4027" s="129"/>
      <c r="AR4027" s="130"/>
      <c r="AS4027" s="132"/>
      <c r="AT4027" s="129"/>
      <c r="AU4027" s="129"/>
      <c r="AV4027" s="129"/>
      <c r="AW4027" s="129"/>
      <c r="AX4027" s="134"/>
      <c r="AY4027" s="2"/>
      <c r="AZ4027" s="2"/>
      <c r="BA4027" s="2"/>
      <c r="BB4027" s="23"/>
      <c r="BC4027" s="24"/>
      <c r="BE4027" s="2"/>
      <c r="BF4027" s="2"/>
      <c r="BG4027" s="2"/>
      <c r="BH4027" s="2"/>
      <c r="BI4027" s="2"/>
      <c r="BJ4027" s="2"/>
      <c r="BK4027" s="2"/>
      <c r="BL4027" s="2"/>
      <c r="BM4027" s="2"/>
      <c r="BN4027" s="2"/>
      <c r="BO4027" s="2"/>
      <c r="BP4027" s="2"/>
      <c r="BQ4027" s="2"/>
      <c r="BR4027" s="2"/>
      <c r="BS4027" s="2"/>
      <c r="BT4027" s="2"/>
      <c r="BU4027" s="2"/>
      <c r="BV4027" s="2"/>
      <c r="BW4027" s="2"/>
      <c r="BX4027" s="2"/>
      <c r="BY4027" s="2"/>
      <c r="BZ4027" s="2"/>
      <c r="CA4027" s="2"/>
      <c r="CB4027" s="2"/>
      <c r="CC4027" s="2"/>
      <c r="CD4027" s="2"/>
      <c r="CE4027" s="2"/>
      <c r="CF4027" s="2"/>
      <c r="CG4027" s="2"/>
      <c r="CH4027" s="2"/>
      <c r="CI4027" s="2"/>
      <c r="CJ4027" s="2"/>
      <c r="CK4027" s="2"/>
      <c r="CL4027" s="2"/>
      <c r="CM4027" s="2"/>
      <c r="CN4027" s="2"/>
      <c r="CO4027" s="2"/>
      <c r="CP4027" s="2"/>
      <c r="CQ4027" s="2"/>
      <c r="CR4027" s="2"/>
      <c r="CS4027" s="2"/>
      <c r="CT4027" s="2"/>
      <c r="CU4027" s="2"/>
      <c r="CV4027" s="2"/>
      <c r="CW4027" s="2"/>
      <c r="CX4027" s="2"/>
      <c r="CY4027" s="2"/>
      <c r="CZ4027" s="2"/>
      <c r="DA4027" s="2"/>
      <c r="DB4027" s="2"/>
      <c r="DC4027" s="2"/>
      <c r="DD4027" s="2"/>
      <c r="DE4027" s="2"/>
      <c r="DF4027" s="2"/>
      <c r="DG4027" s="2"/>
      <c r="DH4027" s="2"/>
      <c r="DI4027" s="2"/>
      <c r="DJ4027" s="2"/>
      <c r="DK4027" s="2"/>
      <c r="DL4027" s="2"/>
      <c r="DM4027" s="2"/>
      <c r="DN4027" s="2"/>
      <c r="DO4027" s="2"/>
      <c r="DP4027" s="2"/>
      <c r="DQ4027" s="2"/>
      <c r="DR4027" s="2"/>
      <c r="DS4027" s="2"/>
      <c r="DT4027" s="2"/>
      <c r="DU4027" s="2"/>
      <c r="DV4027" s="2"/>
      <c r="DW4027" s="2"/>
      <c r="DX4027" s="2"/>
      <c r="DY4027" s="2"/>
      <c r="DZ4027" s="2"/>
      <c r="EA4027" s="2"/>
      <c r="EB4027" s="2"/>
      <c r="EC4027" s="2"/>
      <c r="ED4027" s="2"/>
      <c r="EE4027" s="2"/>
      <c r="EF4027" s="2"/>
      <c r="EG4027" s="2"/>
      <c r="EH4027" s="2"/>
      <c r="EI4027" s="2"/>
      <c r="EJ4027" s="2"/>
      <c r="EK4027" s="2"/>
      <c r="EL4027" s="2"/>
      <c r="EM4027" s="2"/>
      <c r="EN4027" s="2"/>
      <c r="EO4027" s="2"/>
      <c r="EP4027" s="2"/>
      <c r="EQ4027" s="2"/>
      <c r="ER4027" s="2"/>
      <c r="ES4027" s="2"/>
      <c r="ET4027" s="2"/>
      <c r="EU4027" s="2"/>
      <c r="EV4027" s="2"/>
      <c r="EW4027" s="2"/>
      <c r="EX4027" s="2"/>
      <c r="EY4027" s="2"/>
      <c r="EZ4027" s="2"/>
      <c r="FA4027" s="2"/>
      <c r="FB4027" s="2"/>
      <c r="FC4027" s="2"/>
      <c r="FD4027" s="2"/>
      <c r="FE4027" s="2"/>
      <c r="FF4027" s="2"/>
      <c r="FG4027" s="2"/>
      <c r="FH4027" s="2"/>
      <c r="FI4027" s="2"/>
      <c r="FJ4027" s="2"/>
      <c r="FK4027" s="2"/>
      <c r="FL4027" s="2"/>
      <c r="FM4027" s="2"/>
      <c r="FN4027" s="2"/>
      <c r="FO4027" s="2"/>
      <c r="FP4027" s="2"/>
      <c r="FQ4027" s="2"/>
      <c r="FR4027" s="2"/>
      <c r="FS4027" s="2"/>
      <c r="FT4027" s="2"/>
      <c r="FU4027" s="2"/>
      <c r="FV4027" s="2"/>
      <c r="FW4027" s="2"/>
      <c r="FX4027" s="2"/>
      <c r="FY4027" s="2"/>
      <c r="FZ4027" s="2"/>
      <c r="GA4027" s="2"/>
      <c r="GB4027" s="2"/>
      <c r="GC4027" s="2"/>
      <c r="GD4027" s="2"/>
      <c r="GE4027" s="2"/>
      <c r="GF4027" s="2"/>
      <c r="GG4027" s="2"/>
      <c r="GH4027" s="2"/>
      <c r="GI4027" s="2"/>
      <c r="GJ4027" s="2"/>
      <c r="GK4027" s="2"/>
      <c r="GL4027" s="2"/>
      <c r="GM4027" s="2"/>
      <c r="GN4027" s="2"/>
      <c r="GO4027" s="2"/>
      <c r="GP4027" s="2"/>
      <c r="GQ4027" s="2"/>
      <c r="GR4027" s="2"/>
      <c r="GS4027" s="2"/>
      <c r="GT4027" s="2"/>
      <c r="GU4027" s="2"/>
      <c r="GV4027" s="2"/>
      <c r="GW4027" s="2"/>
      <c r="GX4027" s="2"/>
      <c r="GY4027" s="2"/>
      <c r="GZ4027" s="2"/>
      <c r="HA4027" s="2"/>
      <c r="HB4027" s="2"/>
      <c r="HC4027" s="2"/>
      <c r="HD4027" s="2"/>
      <c r="HE4027" s="2"/>
      <c r="HF4027" s="2"/>
      <c r="HG4027" s="2"/>
      <c r="HH4027" s="2"/>
      <c r="HI4027" s="2"/>
      <c r="HJ4027" s="2"/>
      <c r="HK4027" s="2"/>
      <c r="HL4027" s="2"/>
      <c r="HM4027" s="2"/>
      <c r="HN4027" s="2"/>
      <c r="HO4027" s="2"/>
      <c r="HP4027" s="2"/>
      <c r="HQ4027" s="2"/>
      <c r="HR4027" s="2"/>
      <c r="HS4027" s="2"/>
      <c r="HT4027" s="2"/>
      <c r="HU4027" s="2"/>
      <c r="HV4027" s="2"/>
      <c r="HW4027" s="2"/>
      <c r="HX4027" s="2"/>
      <c r="HY4027" s="2"/>
      <c r="HZ4027" s="2"/>
      <c r="IA4027" s="2"/>
      <c r="IB4027" s="2"/>
      <c r="IC4027" s="2"/>
      <c r="ID4027" s="2"/>
      <c r="IE4027" s="2"/>
      <c r="IF4027" s="2"/>
      <c r="IG4027" s="2"/>
      <c r="IH4027" s="2"/>
      <c r="II4027" s="2"/>
      <c r="IJ4027" s="2"/>
      <c r="IK4027" s="2"/>
      <c r="IL4027" s="2"/>
      <c r="IM4027" s="2"/>
      <c r="IN4027" s="2"/>
      <c r="IO4027" s="2"/>
      <c r="IP4027" s="2"/>
      <c r="IQ4027" s="2"/>
    </row>
    <row r="4028" spans="1:251" s="16" customFormat="1" ht="18.75" customHeight="1">
      <c r="A4028" s="8"/>
      <c r="B4028" s="25"/>
      <c r="C4028" s="135" t="s">
        <v>453</v>
      </c>
      <c r="D4028" s="136"/>
      <c r="E4028" s="136"/>
      <c r="F4028" s="136"/>
      <c r="G4028" s="136"/>
      <c r="H4028" s="136"/>
      <c r="I4028" s="136"/>
      <c r="J4028" s="136"/>
      <c r="K4028" s="136"/>
      <c r="L4028" s="136"/>
      <c r="M4028" s="136"/>
      <c r="N4028" s="136"/>
      <c r="O4028" s="136"/>
      <c r="P4028" s="136"/>
      <c r="Q4028" s="136"/>
      <c r="R4028" s="136"/>
      <c r="S4028" s="136"/>
      <c r="T4028" s="136"/>
      <c r="U4028" s="136"/>
      <c r="V4028" s="136"/>
      <c r="W4028" s="136"/>
      <c r="X4028" s="136"/>
      <c r="Y4028" s="136"/>
      <c r="Z4028" s="137"/>
      <c r="AA4028" s="138">
        <v>209383</v>
      </c>
      <c r="AB4028" s="139"/>
      <c r="AC4028" s="139"/>
      <c r="AD4028" s="139"/>
      <c r="AE4028" s="139"/>
      <c r="AF4028" s="139"/>
      <c r="AG4028" s="139"/>
      <c r="AH4028" s="139"/>
      <c r="AI4028" s="140"/>
      <c r="AJ4028" s="138">
        <v>202396</v>
      </c>
      <c r="AK4028" s="139"/>
      <c r="AL4028" s="139"/>
      <c r="AM4028" s="139"/>
      <c r="AN4028" s="139"/>
      <c r="AO4028" s="139"/>
      <c r="AP4028" s="139"/>
      <c r="AQ4028" s="139"/>
      <c r="AR4028" s="140"/>
      <c r="AS4028" s="141"/>
      <c r="AT4028" s="142"/>
      <c r="AU4028" s="142"/>
      <c r="AV4028" s="142"/>
      <c r="AW4028" s="142"/>
      <c r="AX4028" s="143"/>
      <c r="AY4028" s="2"/>
      <c r="AZ4028" s="2"/>
      <c r="BA4028" s="2"/>
      <c r="BB4028" s="2"/>
      <c r="BC4028" s="2"/>
      <c r="BD4028" s="2"/>
      <c r="BE4028" s="2"/>
      <c r="BF4028" s="2"/>
      <c r="BG4028" s="2"/>
      <c r="BH4028" s="2"/>
      <c r="BI4028" s="2"/>
      <c r="BJ4028" s="2"/>
      <c r="BK4028" s="2"/>
      <c r="BL4028" s="2"/>
      <c r="BM4028" s="2"/>
      <c r="BN4028" s="2"/>
      <c r="BO4028" s="2"/>
      <c r="BP4028" s="2"/>
      <c r="BQ4028" s="2"/>
      <c r="BR4028" s="2"/>
      <c r="BS4028" s="2"/>
      <c r="BT4028" s="2"/>
      <c r="BU4028" s="2"/>
      <c r="BV4028" s="2"/>
      <c r="BW4028" s="2"/>
      <c r="BX4028" s="2"/>
      <c r="BY4028" s="2"/>
      <c r="BZ4028" s="2"/>
      <c r="CA4028" s="2"/>
      <c r="CB4028" s="2"/>
      <c r="CC4028" s="2"/>
      <c r="CD4028" s="2"/>
      <c r="CE4028" s="2"/>
      <c r="CF4028" s="2"/>
      <c r="CG4028" s="2"/>
      <c r="CH4028" s="2"/>
      <c r="CI4028" s="2"/>
      <c r="CJ4028" s="2"/>
      <c r="CK4028" s="2"/>
      <c r="CL4028" s="2"/>
      <c r="CM4028" s="2"/>
      <c r="CN4028" s="2"/>
      <c r="CO4028" s="2"/>
      <c r="CP4028" s="2"/>
      <c r="CQ4028" s="2"/>
      <c r="CR4028" s="2"/>
      <c r="CS4028" s="2"/>
      <c r="CT4028" s="2"/>
      <c r="CU4028" s="2"/>
      <c r="CV4028" s="2"/>
      <c r="CW4028" s="2"/>
      <c r="CX4028" s="2"/>
      <c r="CY4028" s="2"/>
      <c r="CZ4028" s="2"/>
      <c r="DA4028" s="2"/>
      <c r="DB4028" s="2"/>
      <c r="DC4028" s="2"/>
      <c r="DD4028" s="2"/>
      <c r="DE4028" s="2"/>
      <c r="DF4028" s="2"/>
      <c r="DG4028" s="2"/>
      <c r="DH4028" s="2"/>
      <c r="DI4028" s="2"/>
      <c r="DJ4028" s="2"/>
      <c r="DK4028" s="2"/>
      <c r="DL4028" s="2"/>
      <c r="DM4028" s="2"/>
      <c r="DN4028" s="2"/>
      <c r="DO4028" s="2"/>
      <c r="DP4028" s="2"/>
      <c r="DQ4028" s="2"/>
      <c r="DR4028" s="2"/>
      <c r="DS4028" s="2"/>
      <c r="DT4028" s="2"/>
      <c r="DU4028" s="2"/>
      <c r="DV4028" s="2"/>
      <c r="DW4028" s="2"/>
      <c r="DX4028" s="2"/>
      <c r="DY4028" s="2"/>
      <c r="DZ4028" s="2"/>
      <c r="EA4028" s="2"/>
      <c r="EB4028" s="2"/>
      <c r="EC4028" s="2"/>
      <c r="ED4028" s="2"/>
      <c r="EE4028" s="2"/>
      <c r="EF4028" s="2"/>
      <c r="EG4028" s="2"/>
      <c r="EH4028" s="2"/>
      <c r="EI4028" s="2"/>
      <c r="EJ4028" s="2"/>
      <c r="EK4028" s="2"/>
      <c r="EL4028" s="2"/>
      <c r="EM4028" s="2"/>
      <c r="EN4028" s="2"/>
      <c r="EO4028" s="2"/>
      <c r="EP4028" s="2"/>
      <c r="EQ4028" s="2"/>
      <c r="ER4028" s="2"/>
      <c r="ES4028" s="2"/>
      <c r="ET4028" s="2"/>
      <c r="EU4028" s="2"/>
      <c r="EV4028" s="2"/>
      <c r="EW4028" s="2"/>
      <c r="EX4028" s="2"/>
      <c r="EY4028" s="2"/>
      <c r="EZ4028" s="2"/>
      <c r="FA4028" s="2"/>
      <c r="FB4028" s="2"/>
      <c r="FC4028" s="2"/>
      <c r="FD4028" s="2"/>
      <c r="FE4028" s="2"/>
      <c r="FF4028" s="2"/>
      <c r="FG4028" s="2"/>
      <c r="FH4028" s="2"/>
      <c r="FI4028" s="2"/>
      <c r="FJ4028" s="2"/>
      <c r="FK4028" s="2"/>
      <c r="FL4028" s="2"/>
      <c r="FM4028" s="2"/>
      <c r="FN4028" s="2"/>
      <c r="FO4028" s="2"/>
      <c r="FP4028" s="2"/>
      <c r="FQ4028" s="2"/>
      <c r="FR4028" s="2"/>
      <c r="FS4028" s="2"/>
      <c r="FT4028" s="2"/>
      <c r="FU4028" s="2"/>
      <c r="FV4028" s="2"/>
      <c r="FW4028" s="2"/>
      <c r="FX4028" s="2"/>
      <c r="FY4028" s="2"/>
      <c r="FZ4028" s="2"/>
      <c r="GA4028" s="2"/>
      <c r="GB4028" s="2"/>
      <c r="GC4028" s="2"/>
      <c r="GD4028" s="2"/>
      <c r="GE4028" s="2"/>
      <c r="GF4028" s="2"/>
      <c r="GG4028" s="2"/>
      <c r="GH4028" s="2"/>
      <c r="GI4028" s="2"/>
      <c r="GJ4028" s="2"/>
      <c r="GK4028" s="2"/>
      <c r="GL4028" s="2"/>
      <c r="GM4028" s="2"/>
      <c r="GN4028" s="2"/>
      <c r="GO4028" s="2"/>
      <c r="GP4028" s="2"/>
      <c r="GQ4028" s="2"/>
      <c r="GR4028" s="2"/>
      <c r="GS4028" s="2"/>
      <c r="GT4028" s="2"/>
      <c r="GU4028" s="2"/>
      <c r="GV4028" s="2"/>
      <c r="GW4028" s="2"/>
      <c r="GX4028" s="2"/>
      <c r="GY4028" s="2"/>
      <c r="GZ4028" s="2"/>
      <c r="HA4028" s="2"/>
      <c r="HB4028" s="2"/>
      <c r="HC4028" s="2"/>
      <c r="HD4028" s="2"/>
      <c r="HE4028" s="2"/>
      <c r="HF4028" s="2"/>
      <c r="HG4028" s="2"/>
      <c r="HH4028" s="2"/>
      <c r="HI4028" s="2"/>
      <c r="HJ4028" s="2"/>
      <c r="HK4028" s="2"/>
      <c r="HL4028" s="2"/>
      <c r="HM4028" s="2"/>
      <c r="HN4028" s="2"/>
      <c r="HO4028" s="2"/>
      <c r="HP4028" s="2"/>
      <c r="HQ4028" s="2"/>
      <c r="HR4028" s="2"/>
      <c r="HS4028" s="2"/>
      <c r="HT4028" s="2"/>
      <c r="HU4028" s="2"/>
      <c r="HV4028" s="2"/>
      <c r="HW4028" s="2"/>
      <c r="HX4028" s="2"/>
      <c r="HY4028" s="2"/>
      <c r="HZ4028" s="2"/>
      <c r="IA4028" s="2"/>
      <c r="IB4028" s="2"/>
      <c r="IC4028" s="2"/>
      <c r="ID4028" s="2"/>
      <c r="IE4028" s="2"/>
      <c r="IF4028" s="2"/>
      <c r="IG4028" s="2"/>
      <c r="IH4028" s="2"/>
      <c r="II4028" s="2"/>
      <c r="IJ4028" s="2"/>
      <c r="IK4028" s="2"/>
      <c r="IL4028" s="2"/>
      <c r="IM4028" s="2"/>
      <c r="IN4028" s="2"/>
      <c r="IO4028" s="2"/>
      <c r="IP4028" s="2"/>
      <c r="IQ4028" s="2"/>
    </row>
    <row r="4029" spans="1:251" s="16" customFormat="1" ht="18.75" customHeight="1" thickBot="1">
      <c r="A4029" s="17"/>
      <c r="B4029" s="144" t="s">
        <v>11</v>
      </c>
      <c r="C4029" s="145"/>
      <c r="D4029" s="145"/>
      <c r="E4029" s="145"/>
      <c r="F4029" s="145"/>
      <c r="G4029" s="145"/>
      <c r="H4029" s="145"/>
      <c r="I4029" s="145"/>
      <c r="J4029" s="145"/>
      <c r="K4029" s="145"/>
      <c r="L4029" s="145"/>
      <c r="M4029" s="145"/>
      <c r="N4029" s="145"/>
      <c r="O4029" s="145"/>
      <c r="P4029" s="145"/>
      <c r="Q4029" s="145"/>
      <c r="R4029" s="145"/>
      <c r="S4029" s="145"/>
      <c r="T4029" s="145"/>
      <c r="U4029" s="145"/>
      <c r="V4029" s="145"/>
      <c r="W4029" s="145"/>
      <c r="X4029" s="145"/>
      <c r="Y4029" s="145"/>
      <c r="Z4029" s="146"/>
      <c r="AA4029" s="147">
        <f>SUM($AA$4028:$AA$4028)</f>
        <v>209383</v>
      </c>
      <c r="AB4029" s="148"/>
      <c r="AC4029" s="148"/>
      <c r="AD4029" s="148"/>
      <c r="AE4029" s="148"/>
      <c r="AF4029" s="148"/>
      <c r="AG4029" s="148"/>
      <c r="AH4029" s="148"/>
      <c r="AI4029" s="149"/>
      <c r="AJ4029" s="147">
        <f>SUM($AJ$4028:$AJ$4028)</f>
        <v>202396</v>
      </c>
      <c r="AK4029" s="148"/>
      <c r="AL4029" s="148"/>
      <c r="AM4029" s="148"/>
      <c r="AN4029" s="148"/>
      <c r="AO4029" s="148"/>
      <c r="AP4029" s="148"/>
      <c r="AQ4029" s="148"/>
      <c r="AR4029" s="149"/>
      <c r="AS4029" s="150"/>
      <c r="AT4029" s="151"/>
      <c r="AU4029" s="151"/>
      <c r="AV4029" s="151"/>
      <c r="AW4029" s="151"/>
      <c r="AX4029" s="152"/>
      <c r="AY4029" s="2"/>
      <c r="AZ4029" s="2"/>
      <c r="BA4029" s="2"/>
      <c r="BB4029" s="2"/>
      <c r="BC4029" s="2"/>
      <c r="BD4029" s="2"/>
      <c r="BE4029" s="2"/>
      <c r="BF4029" s="2"/>
      <c r="BG4029" s="2"/>
      <c r="BH4029" s="2"/>
      <c r="BI4029" s="2"/>
      <c r="BJ4029" s="2"/>
      <c r="BK4029" s="2"/>
      <c r="BL4029" s="2"/>
      <c r="BM4029" s="2"/>
      <c r="BN4029" s="2"/>
      <c r="BO4029" s="2"/>
      <c r="BP4029" s="2"/>
      <c r="BQ4029" s="2"/>
      <c r="BR4029" s="2"/>
      <c r="BS4029" s="2"/>
      <c r="BT4029" s="2"/>
      <c r="BU4029" s="2"/>
      <c r="BV4029" s="2"/>
      <c r="BW4029" s="2"/>
      <c r="BX4029" s="2"/>
      <c r="BY4029" s="2"/>
      <c r="BZ4029" s="2"/>
      <c r="CA4029" s="2"/>
      <c r="CB4029" s="2"/>
      <c r="CC4029" s="2"/>
      <c r="CD4029" s="2"/>
      <c r="CE4029" s="2"/>
      <c r="CF4029" s="2"/>
      <c r="CG4029" s="2"/>
      <c r="CH4029" s="2"/>
      <c r="CI4029" s="2"/>
      <c r="CJ4029" s="2"/>
      <c r="CK4029" s="2"/>
      <c r="CL4029" s="2"/>
      <c r="CM4029" s="2"/>
      <c r="CN4029" s="2"/>
      <c r="CO4029" s="2"/>
      <c r="CP4029" s="2"/>
      <c r="CQ4029" s="2"/>
      <c r="CR4029" s="2"/>
      <c r="CS4029" s="2"/>
      <c r="CT4029" s="2"/>
      <c r="CU4029" s="2"/>
      <c r="CV4029" s="2"/>
      <c r="CW4029" s="2"/>
      <c r="CX4029" s="2"/>
      <c r="CY4029" s="2"/>
      <c r="CZ4029" s="2"/>
      <c r="DA4029" s="2"/>
      <c r="DB4029" s="2"/>
      <c r="DC4029" s="2"/>
      <c r="DD4029" s="2"/>
      <c r="DE4029" s="2"/>
      <c r="DF4029" s="2"/>
      <c r="DG4029" s="2"/>
      <c r="DH4029" s="2"/>
      <c r="DI4029" s="2"/>
      <c r="DJ4029" s="2"/>
      <c r="DK4029" s="2"/>
      <c r="DL4029" s="2"/>
      <c r="DM4029" s="2"/>
      <c r="DN4029" s="2"/>
      <c r="DO4029" s="2"/>
      <c r="DP4029" s="2"/>
      <c r="DQ4029" s="2"/>
      <c r="DR4029" s="2"/>
      <c r="DS4029" s="2"/>
      <c r="DT4029" s="2"/>
      <c r="DU4029" s="2"/>
      <c r="DV4029" s="2"/>
      <c r="DW4029" s="2"/>
      <c r="DX4029" s="2"/>
      <c r="DY4029" s="2"/>
      <c r="DZ4029" s="2"/>
      <c r="EA4029" s="2"/>
      <c r="EB4029" s="2"/>
      <c r="EC4029" s="2"/>
      <c r="ED4029" s="2"/>
      <c r="EE4029" s="2"/>
      <c r="EF4029" s="2"/>
      <c r="EG4029" s="2"/>
      <c r="EH4029" s="2"/>
      <c r="EI4029" s="2"/>
      <c r="EJ4029" s="2"/>
      <c r="EK4029" s="2"/>
      <c r="EL4029" s="2"/>
      <c r="EM4029" s="2"/>
      <c r="EN4029" s="2"/>
      <c r="EO4029" s="2"/>
      <c r="EP4029" s="2"/>
      <c r="EQ4029" s="2"/>
      <c r="ER4029" s="2"/>
      <c r="ES4029" s="2"/>
      <c r="ET4029" s="2"/>
      <c r="EU4029" s="2"/>
      <c r="EV4029" s="2"/>
      <c r="EW4029" s="2"/>
      <c r="EX4029" s="2"/>
      <c r="EY4029" s="2"/>
      <c r="EZ4029" s="2"/>
      <c r="FA4029" s="2"/>
      <c r="FB4029" s="2"/>
      <c r="FC4029" s="2"/>
      <c r="FD4029" s="2"/>
      <c r="FE4029" s="2"/>
      <c r="FF4029" s="2"/>
      <c r="FG4029" s="2"/>
      <c r="FH4029" s="2"/>
      <c r="FI4029" s="2"/>
      <c r="FJ4029" s="2"/>
      <c r="FK4029" s="2"/>
      <c r="FL4029" s="2"/>
      <c r="FM4029" s="2"/>
      <c r="FN4029" s="2"/>
      <c r="FO4029" s="2"/>
      <c r="FP4029" s="2"/>
      <c r="FQ4029" s="2"/>
      <c r="FR4029" s="2"/>
      <c r="FS4029" s="2"/>
      <c r="FT4029" s="2"/>
      <c r="FU4029" s="2"/>
      <c r="FV4029" s="2"/>
      <c r="FW4029" s="2"/>
      <c r="FX4029" s="2"/>
      <c r="FY4029" s="2"/>
      <c r="FZ4029" s="2"/>
      <c r="GA4029" s="2"/>
      <c r="GB4029" s="2"/>
      <c r="GC4029" s="2"/>
      <c r="GD4029" s="2"/>
      <c r="GE4029" s="2"/>
      <c r="GF4029" s="2"/>
      <c r="GG4029" s="2"/>
      <c r="GH4029" s="2"/>
      <c r="GI4029" s="2"/>
      <c r="GJ4029" s="2"/>
      <c r="GK4029" s="2"/>
      <c r="GL4029" s="2"/>
      <c r="GM4029" s="2"/>
      <c r="GN4029" s="2"/>
      <c r="GO4029" s="2"/>
      <c r="GP4029" s="2"/>
      <c r="GQ4029" s="2"/>
      <c r="GR4029" s="2"/>
      <c r="GS4029" s="2"/>
      <c r="GT4029" s="2"/>
      <c r="GU4029" s="2"/>
      <c r="GV4029" s="2"/>
      <c r="GW4029" s="2"/>
      <c r="GX4029" s="2"/>
      <c r="GY4029" s="2"/>
      <c r="GZ4029" s="2"/>
      <c r="HA4029" s="2"/>
      <c r="HB4029" s="2"/>
      <c r="HC4029" s="2"/>
      <c r="HD4029" s="2"/>
      <c r="HE4029" s="2"/>
      <c r="HF4029" s="2"/>
      <c r="HG4029" s="2"/>
      <c r="HH4029" s="2"/>
      <c r="HI4029" s="2"/>
      <c r="HJ4029" s="2"/>
      <c r="HK4029" s="2"/>
      <c r="HL4029" s="2"/>
      <c r="HM4029" s="2"/>
      <c r="HN4029" s="2"/>
      <c r="HO4029" s="2"/>
      <c r="HP4029" s="2"/>
      <c r="HQ4029" s="2"/>
      <c r="HR4029" s="2"/>
      <c r="HS4029" s="2"/>
      <c r="HT4029" s="2"/>
      <c r="HU4029" s="2"/>
      <c r="HV4029" s="2"/>
      <c r="HW4029" s="2"/>
      <c r="HX4029" s="2"/>
      <c r="HY4029" s="2"/>
      <c r="HZ4029" s="2"/>
      <c r="IA4029" s="2"/>
      <c r="IB4029" s="2"/>
      <c r="IC4029" s="2"/>
      <c r="ID4029" s="2"/>
      <c r="IE4029" s="2"/>
      <c r="IF4029" s="2"/>
      <c r="IG4029" s="2"/>
      <c r="IH4029" s="2"/>
      <c r="II4029" s="2"/>
      <c r="IJ4029" s="2"/>
      <c r="IK4029" s="2"/>
      <c r="IL4029" s="2"/>
      <c r="IM4029" s="2"/>
      <c r="IN4029" s="2"/>
      <c r="IO4029" s="2"/>
      <c r="IP4029" s="2"/>
      <c r="IQ4029" s="2"/>
    </row>
    <row r="4031" spans="1:251" ht="19.2">
      <c r="A4031" s="1" t="s">
        <v>0</v>
      </c>
      <c r="AW4031" s="3"/>
      <c r="AX4031" s="4"/>
      <c r="AY4031" s="3"/>
    </row>
    <row r="4033" spans="1:113" ht="18">
      <c r="B4033" s="115" t="s">
        <v>8</v>
      </c>
      <c r="C4033" s="116"/>
      <c r="D4033" s="116"/>
      <c r="E4033" s="116"/>
      <c r="F4033" s="116"/>
      <c r="G4033" s="116"/>
      <c r="H4033" s="116"/>
      <c r="I4033" s="116"/>
      <c r="J4033" s="116"/>
      <c r="K4033" s="116"/>
      <c r="L4033" s="116"/>
      <c r="M4033" s="116"/>
      <c r="N4033" s="116"/>
      <c r="O4033" s="116"/>
      <c r="P4033" s="116"/>
      <c r="Q4033" s="116"/>
      <c r="R4033" s="116"/>
      <c r="S4033" s="116"/>
      <c r="T4033" s="116"/>
      <c r="U4033" s="116"/>
      <c r="V4033" s="116"/>
      <c r="W4033" s="116"/>
      <c r="X4033" s="116"/>
      <c r="Y4033" s="116"/>
      <c r="Z4033" s="116"/>
      <c r="AA4033" s="116"/>
      <c r="AB4033" s="116"/>
      <c r="AC4033" s="116"/>
      <c r="AD4033" s="116"/>
      <c r="AE4033" s="116"/>
      <c r="AF4033" s="116"/>
      <c r="AG4033" s="116"/>
      <c r="AH4033" s="116"/>
      <c r="AI4033" s="116"/>
      <c r="AJ4033" s="116"/>
      <c r="AK4033" s="116"/>
      <c r="AL4033" s="116"/>
      <c r="AM4033" s="116"/>
      <c r="AN4033" s="116"/>
      <c r="AO4033" s="116"/>
      <c r="AP4033" s="116"/>
      <c r="AQ4033" s="116"/>
      <c r="AR4033" s="116"/>
      <c r="AS4033" s="116"/>
      <c r="AT4033" s="116"/>
      <c r="AU4033" s="116"/>
      <c r="AV4033" s="116"/>
      <c r="AW4033" s="116"/>
      <c r="AX4033" s="116"/>
    </row>
    <row r="4034" spans="1:113">
      <c r="Z4034" s="5"/>
      <c r="AD4034" s="5"/>
      <c r="AE4034" s="5"/>
      <c r="AF4034" s="5"/>
      <c r="AG4034" s="5"/>
      <c r="AH4034" s="5"/>
      <c r="AI4034" s="5"/>
      <c r="AO4034" s="5"/>
    </row>
    <row r="4035" spans="1:113" ht="13.8" thickBot="1">
      <c r="Z4035" s="5"/>
      <c r="AD4035" s="5"/>
      <c r="AE4035" s="5"/>
      <c r="AF4035" s="5"/>
      <c r="AG4035" s="5"/>
      <c r="AH4035" s="5"/>
      <c r="AI4035" s="5"/>
      <c r="AO4035" s="5"/>
      <c r="DI4035" s="6"/>
    </row>
    <row r="4036" spans="1:113" ht="24.75" customHeight="1" thickBot="1">
      <c r="B4036" s="117" t="s">
        <v>1</v>
      </c>
      <c r="C4036" s="118"/>
      <c r="D4036" s="118"/>
      <c r="E4036" s="118"/>
      <c r="F4036" s="118"/>
      <c r="G4036" s="118"/>
      <c r="H4036" s="119" t="s">
        <v>455</v>
      </c>
      <c r="I4036" s="120"/>
      <c r="J4036" s="120"/>
      <c r="K4036" s="120"/>
      <c r="L4036" s="120"/>
      <c r="M4036" s="120"/>
      <c r="N4036" s="120"/>
      <c r="O4036" s="120"/>
      <c r="P4036" s="120"/>
      <c r="Q4036" s="120"/>
      <c r="R4036" s="120"/>
      <c r="S4036" s="120"/>
      <c r="T4036" s="120"/>
      <c r="U4036" s="120"/>
      <c r="V4036" s="120"/>
      <c r="W4036" s="120"/>
      <c r="X4036" s="120"/>
      <c r="Y4036" s="120"/>
      <c r="Z4036" s="120"/>
      <c r="AA4036" s="120"/>
      <c r="AB4036" s="120"/>
      <c r="AC4036" s="120"/>
      <c r="AD4036" s="120"/>
      <c r="AE4036" s="120"/>
      <c r="AF4036" s="120"/>
      <c r="AG4036" s="120"/>
      <c r="AH4036" s="120"/>
      <c r="AI4036" s="120"/>
      <c r="AJ4036" s="120"/>
      <c r="AK4036" s="120"/>
      <c r="AL4036" s="120"/>
      <c r="AM4036" s="120"/>
      <c r="AN4036" s="120"/>
      <c r="AO4036" s="120"/>
      <c r="AP4036" s="120"/>
      <c r="AQ4036" s="120"/>
      <c r="AR4036" s="120"/>
      <c r="AS4036" s="120"/>
      <c r="AT4036" s="120"/>
      <c r="AU4036" s="120"/>
      <c r="AV4036" s="120"/>
      <c r="AW4036" s="120"/>
      <c r="AX4036" s="121"/>
      <c r="DI4036" s="6"/>
    </row>
    <row r="4037" spans="1:113" ht="14.4">
      <c r="B4037" s="7"/>
      <c r="C4037" s="7"/>
      <c r="D4037" s="7"/>
      <c r="E4037" s="7"/>
      <c r="F4037" s="7"/>
      <c r="G4037" s="7"/>
      <c r="H4037" s="8"/>
      <c r="I4037" s="8"/>
      <c r="J4037" s="8"/>
      <c r="K4037" s="8"/>
      <c r="L4037" s="9"/>
      <c r="M4037" s="9"/>
      <c r="N4037" s="9"/>
      <c r="O4037" s="9"/>
      <c r="P4037" s="8"/>
      <c r="Q4037" s="8"/>
      <c r="R4037" s="8"/>
      <c r="S4037" s="8"/>
      <c r="T4037" s="8"/>
      <c r="U4037" s="8"/>
      <c r="V4037" s="10"/>
      <c r="W4037" s="10"/>
      <c r="X4037" s="10"/>
      <c r="Y4037" s="10"/>
      <c r="Z4037" s="10"/>
      <c r="AA4037" s="10"/>
      <c r="AB4037" s="10"/>
      <c r="AC4037" s="10"/>
      <c r="AD4037" s="10"/>
      <c r="AE4037" s="10"/>
      <c r="AF4037" s="10"/>
      <c r="AG4037" s="10"/>
      <c r="AH4037" s="10"/>
      <c r="AI4037" s="10"/>
      <c r="AJ4037" s="10"/>
      <c r="AK4037" s="10"/>
      <c r="AL4037" s="10"/>
      <c r="AM4037" s="10"/>
      <c r="AN4037" s="10"/>
      <c r="AO4037" s="10"/>
      <c r="AP4037" s="10"/>
      <c r="AQ4037" s="10"/>
      <c r="AR4037" s="10"/>
      <c r="AS4037" s="10"/>
      <c r="AT4037" s="10"/>
      <c r="AU4037" s="10"/>
      <c r="AV4037" s="10"/>
      <c r="AW4037" s="10"/>
      <c r="AX4037" s="10"/>
      <c r="DI4037" s="6"/>
    </row>
    <row r="4038" spans="1:113" ht="15" thickBot="1">
      <c r="A4038" s="11"/>
      <c r="B4038" s="10" t="s">
        <v>2</v>
      </c>
      <c r="C4038" s="8"/>
      <c r="D4038" s="8"/>
      <c r="E4038" s="8"/>
      <c r="F4038" s="8"/>
      <c r="G4038" s="8"/>
      <c r="H4038" s="8"/>
      <c r="I4038" s="8"/>
      <c r="J4038" s="8"/>
      <c r="K4038" s="8"/>
      <c r="L4038" s="9"/>
      <c r="M4038" s="9"/>
      <c r="N4038" s="9"/>
      <c r="O4038" s="9"/>
      <c r="P4038" s="8"/>
      <c r="Q4038" s="8"/>
      <c r="R4038" s="8"/>
      <c r="S4038" s="8"/>
      <c r="T4038" s="8"/>
      <c r="U4038" s="8"/>
      <c r="V4038" s="10"/>
      <c r="W4038" s="10"/>
      <c r="X4038" s="10"/>
      <c r="Y4038" s="10"/>
      <c r="Z4038" s="10"/>
      <c r="AA4038" s="10"/>
      <c r="AB4038" s="10"/>
      <c r="AC4038" s="10"/>
      <c r="AD4038" s="10"/>
      <c r="AE4038" s="10"/>
      <c r="AF4038" s="10"/>
      <c r="AG4038" s="10"/>
      <c r="AH4038" s="10"/>
      <c r="AI4038" s="10"/>
      <c r="AJ4038" s="10"/>
      <c r="AK4038" s="10"/>
      <c r="AL4038" s="10"/>
      <c r="AM4038" s="10"/>
      <c r="AN4038" s="10"/>
      <c r="AO4038" s="10"/>
      <c r="AP4038" s="10"/>
      <c r="AQ4038" s="10"/>
      <c r="AR4038" s="10"/>
      <c r="AS4038" s="10"/>
      <c r="AT4038" s="10"/>
      <c r="AU4038" s="10"/>
      <c r="AV4038" s="10"/>
      <c r="AW4038" s="10"/>
      <c r="AX4038" s="10"/>
      <c r="DI4038" s="6"/>
    </row>
    <row r="4039" spans="1:113" ht="14.4">
      <c r="A4039" s="8"/>
      <c r="B4039" s="12"/>
      <c r="C4039" s="7"/>
      <c r="D4039" s="7"/>
      <c r="E4039" s="7"/>
      <c r="F4039" s="7"/>
      <c r="G4039" s="7"/>
      <c r="H4039" s="7"/>
      <c r="I4039" s="7"/>
      <c r="J4039" s="7"/>
      <c r="K4039" s="7"/>
      <c r="L4039" s="13"/>
      <c r="M4039" s="13"/>
      <c r="N4039" s="13"/>
      <c r="O4039" s="13"/>
      <c r="P4039" s="7"/>
      <c r="Q4039" s="7"/>
      <c r="R4039" s="7"/>
      <c r="S4039" s="7"/>
      <c r="T4039" s="7"/>
      <c r="U4039" s="7"/>
      <c r="V4039" s="14"/>
      <c r="W4039" s="14"/>
      <c r="X4039" s="14"/>
      <c r="Y4039" s="14"/>
      <c r="Z4039" s="14"/>
      <c r="AA4039" s="14"/>
      <c r="AB4039" s="14"/>
      <c r="AC4039" s="14"/>
      <c r="AD4039" s="14"/>
      <c r="AE4039" s="14"/>
      <c r="AF4039" s="14"/>
      <c r="AG4039" s="14"/>
      <c r="AH4039" s="14"/>
      <c r="AI4039" s="14"/>
      <c r="AJ4039" s="14"/>
      <c r="AK4039" s="14"/>
      <c r="AL4039" s="14"/>
      <c r="AM4039" s="14"/>
      <c r="AN4039" s="14"/>
      <c r="AO4039" s="14"/>
      <c r="AP4039" s="14"/>
      <c r="AQ4039" s="14"/>
      <c r="AR4039" s="14"/>
      <c r="AS4039" s="14"/>
      <c r="AT4039" s="14"/>
      <c r="AU4039" s="14"/>
      <c r="AV4039" s="14"/>
      <c r="AW4039" s="14"/>
      <c r="AX4039" s="15"/>
    </row>
    <row r="4040" spans="1:113" ht="12" customHeight="1">
      <c r="A4040" s="8"/>
      <c r="B4040" s="122" t="s">
        <v>456</v>
      </c>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4"/>
    </row>
    <row r="4041" spans="1:113" ht="12" customHeight="1">
      <c r="A4041" s="8"/>
      <c r="B4041" s="122"/>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4"/>
      <c r="BC4041" s="16"/>
    </row>
    <row r="4042" spans="1:113" ht="12" customHeight="1">
      <c r="A4042" s="8"/>
      <c r="B4042" s="122"/>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4"/>
    </row>
    <row r="4043" spans="1:113" ht="12" customHeight="1">
      <c r="A4043" s="8"/>
      <c r="B4043" s="122"/>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4"/>
    </row>
    <row r="4044" spans="1:113" ht="12" customHeight="1">
      <c r="A4044" s="8"/>
      <c r="B4044" s="122"/>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4"/>
    </row>
    <row r="4045" spans="1:113" ht="15" thickBot="1">
      <c r="A4045" s="17"/>
      <c r="B4045" s="18"/>
      <c r="C4045" s="19"/>
      <c r="D4045" s="19"/>
      <c r="E4045" s="19"/>
      <c r="F4045" s="19"/>
      <c r="G4045" s="19"/>
      <c r="H4045" s="19"/>
      <c r="I4045" s="19"/>
      <c r="J4045" s="19"/>
      <c r="K4045" s="19"/>
      <c r="L4045" s="19"/>
      <c r="M4045" s="19"/>
      <c r="N4045" s="19"/>
      <c r="O4045" s="19"/>
      <c r="P4045" s="19"/>
      <c r="Q4045" s="19"/>
      <c r="R4045" s="19"/>
      <c r="S4045" s="19"/>
      <c r="T4045" s="19"/>
      <c r="U4045" s="19"/>
      <c r="V4045" s="19"/>
      <c r="W4045" s="19"/>
      <c r="X4045" s="19"/>
      <c r="Y4045" s="19"/>
      <c r="Z4045" s="19"/>
      <c r="AA4045" s="19"/>
      <c r="AB4045" s="19"/>
      <c r="AC4045" s="19"/>
      <c r="AD4045" s="19"/>
      <c r="AE4045" s="19"/>
      <c r="AF4045" s="19"/>
      <c r="AG4045" s="19"/>
      <c r="AH4045" s="19"/>
      <c r="AI4045" s="19"/>
      <c r="AJ4045" s="19"/>
      <c r="AK4045" s="19"/>
      <c r="AL4045" s="19"/>
      <c r="AM4045" s="19"/>
      <c r="AN4045" s="19"/>
      <c r="AO4045" s="19"/>
      <c r="AP4045" s="19"/>
      <c r="AQ4045" s="19"/>
      <c r="AR4045" s="19"/>
      <c r="AS4045" s="19"/>
      <c r="AT4045" s="19"/>
      <c r="AU4045" s="19"/>
      <c r="AV4045" s="19"/>
      <c r="AW4045" s="19"/>
      <c r="AX4045" s="20"/>
    </row>
    <row r="4046" spans="1:113">
      <c r="B4046" s="21"/>
    </row>
    <row r="4047" spans="1:113" ht="15" thickBot="1">
      <c r="A4047" s="11"/>
      <c r="B4047" s="10" t="s">
        <v>3</v>
      </c>
      <c r="C4047" s="8"/>
      <c r="D4047" s="8"/>
      <c r="E4047" s="8"/>
      <c r="F4047" s="8"/>
      <c r="G4047" s="8"/>
      <c r="H4047" s="8"/>
      <c r="I4047" s="8"/>
      <c r="J4047" s="8"/>
      <c r="K4047" s="8"/>
      <c r="L4047" s="9"/>
      <c r="M4047" s="9"/>
      <c r="N4047" s="9"/>
      <c r="O4047" s="9"/>
      <c r="P4047" s="8"/>
      <c r="Q4047" s="8"/>
      <c r="R4047" s="8"/>
      <c r="S4047" s="8"/>
      <c r="T4047" s="8"/>
      <c r="U4047" s="8"/>
      <c r="V4047" s="10"/>
      <c r="W4047" s="10"/>
      <c r="X4047" s="10"/>
      <c r="Y4047" s="10"/>
      <c r="Z4047" s="10"/>
      <c r="AA4047" s="10"/>
      <c r="AB4047" s="10"/>
      <c r="AC4047" s="10"/>
      <c r="AD4047" s="10"/>
      <c r="AE4047" s="10"/>
      <c r="AF4047" s="10"/>
      <c r="AG4047" s="10"/>
      <c r="AH4047" s="10"/>
      <c r="AI4047" s="10"/>
      <c r="AJ4047" s="10"/>
      <c r="AK4047" s="10"/>
      <c r="AL4047" s="10"/>
      <c r="AM4047" s="10"/>
      <c r="AN4047" s="10"/>
      <c r="AO4047" s="10"/>
      <c r="AP4047" s="10"/>
      <c r="AQ4047" s="10"/>
      <c r="AR4047" s="10"/>
      <c r="AS4047" s="10"/>
      <c r="AT4047" s="10"/>
      <c r="AU4047" s="10"/>
      <c r="AV4047" s="10"/>
      <c r="AW4047" s="10"/>
      <c r="AX4047" s="10"/>
      <c r="DI4047" s="6"/>
    </row>
    <row r="4048" spans="1:113" ht="14.4">
      <c r="A4048" s="8"/>
      <c r="B4048" s="12"/>
      <c r="C4048" s="7"/>
      <c r="D4048" s="7"/>
      <c r="E4048" s="7"/>
      <c r="F4048" s="7"/>
      <c r="G4048" s="7"/>
      <c r="H4048" s="7"/>
      <c r="I4048" s="7"/>
      <c r="J4048" s="7"/>
      <c r="K4048" s="7"/>
      <c r="L4048" s="13"/>
      <c r="M4048" s="13"/>
      <c r="N4048" s="13"/>
      <c r="O4048" s="13"/>
      <c r="P4048" s="7"/>
      <c r="Q4048" s="7"/>
      <c r="R4048" s="7"/>
      <c r="S4048" s="7"/>
      <c r="T4048" s="7"/>
      <c r="U4048" s="7"/>
      <c r="V4048" s="14"/>
      <c r="W4048" s="14"/>
      <c r="X4048" s="14"/>
      <c r="Y4048" s="14"/>
      <c r="Z4048" s="14"/>
      <c r="AA4048" s="14"/>
      <c r="AB4048" s="14"/>
      <c r="AC4048" s="14"/>
      <c r="AD4048" s="14"/>
      <c r="AE4048" s="14"/>
      <c r="AF4048" s="14"/>
      <c r="AG4048" s="14"/>
      <c r="AH4048" s="14"/>
      <c r="AI4048" s="14"/>
      <c r="AJ4048" s="14"/>
      <c r="AK4048" s="14"/>
      <c r="AL4048" s="14"/>
      <c r="AM4048" s="14"/>
      <c r="AN4048" s="14"/>
      <c r="AO4048" s="14"/>
      <c r="AP4048" s="14"/>
      <c r="AQ4048" s="14"/>
      <c r="AR4048" s="14"/>
      <c r="AS4048" s="14"/>
      <c r="AT4048" s="14"/>
      <c r="AU4048" s="14"/>
      <c r="AV4048" s="14"/>
      <c r="AW4048" s="14"/>
      <c r="AX4048" s="15"/>
    </row>
    <row r="4049" spans="1:251" ht="12" customHeight="1">
      <c r="A4049" s="8"/>
      <c r="B4049" s="122" t="s">
        <v>787</v>
      </c>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4"/>
    </row>
    <row r="4050" spans="1:251" ht="12" customHeight="1">
      <c r="A4050" s="8"/>
      <c r="B4050" s="122"/>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4"/>
    </row>
    <row r="4051" spans="1:251" ht="12" customHeight="1">
      <c r="A4051" s="8"/>
      <c r="B4051" s="122"/>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4"/>
    </row>
    <row r="4052" spans="1:251" ht="12" customHeight="1">
      <c r="A4052" s="8"/>
      <c r="B4052" s="122"/>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4"/>
    </row>
    <row r="4053" spans="1:251" ht="12" customHeight="1">
      <c r="A4053" s="8"/>
      <c r="B4053" s="122"/>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4"/>
    </row>
    <row r="4054" spans="1:251" ht="12" customHeight="1">
      <c r="A4054" s="8"/>
      <c r="B4054" s="122"/>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4"/>
    </row>
    <row r="4055" spans="1:251" ht="12" customHeight="1">
      <c r="A4055" s="8"/>
      <c r="B4055" s="122"/>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4"/>
    </row>
    <row r="4056" spans="1:251" ht="12" customHeight="1">
      <c r="A4056" s="8"/>
      <c r="B4056" s="122"/>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4"/>
      <c r="BC4056" s="16"/>
    </row>
    <row r="4057" spans="1:251" ht="12" customHeight="1">
      <c r="A4057" s="8"/>
      <c r="B4057" s="122"/>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4"/>
    </row>
    <row r="4058" spans="1:251" ht="12" customHeight="1">
      <c r="A4058" s="8"/>
      <c r="B4058" s="122"/>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4"/>
    </row>
    <row r="4059" spans="1:251" ht="12" customHeight="1">
      <c r="A4059" s="8"/>
      <c r="B4059" s="122"/>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4"/>
    </row>
    <row r="4060" spans="1:251" ht="15" thickBot="1">
      <c r="A4060" s="17"/>
      <c r="B4060" s="18"/>
      <c r="C4060" s="19"/>
      <c r="D4060" s="19"/>
      <c r="E4060" s="19"/>
      <c r="F4060" s="19"/>
      <c r="G4060" s="19"/>
      <c r="H4060" s="19"/>
      <c r="I4060" s="19"/>
      <c r="J4060" s="19"/>
      <c r="K4060" s="19"/>
      <c r="L4060" s="19"/>
      <c r="M4060" s="19"/>
      <c r="N4060" s="19"/>
      <c r="O4060" s="19"/>
      <c r="P4060" s="19"/>
      <c r="Q4060" s="19"/>
      <c r="R4060" s="19"/>
      <c r="S4060" s="19"/>
      <c r="T4060" s="19"/>
      <c r="U4060" s="19"/>
      <c r="V4060" s="19"/>
      <c r="W4060" s="19"/>
      <c r="X4060" s="19"/>
      <c r="Y4060" s="19"/>
      <c r="Z4060" s="19"/>
      <c r="AA4060" s="19"/>
      <c r="AB4060" s="19"/>
      <c r="AC4060" s="19"/>
      <c r="AD4060" s="19"/>
      <c r="AE4060" s="19"/>
      <c r="AF4060" s="19"/>
      <c r="AG4060" s="19"/>
      <c r="AH4060" s="19"/>
      <c r="AI4060" s="19"/>
      <c r="AJ4060" s="19"/>
      <c r="AK4060" s="19"/>
      <c r="AL4060" s="19"/>
      <c r="AM4060" s="19"/>
      <c r="AN4060" s="19"/>
      <c r="AO4060" s="19"/>
      <c r="AP4060" s="19"/>
      <c r="AQ4060" s="19"/>
      <c r="AR4060" s="19"/>
      <c r="AS4060" s="19"/>
      <c r="AT4060" s="19"/>
      <c r="AU4060" s="19"/>
      <c r="AV4060" s="19"/>
      <c r="AW4060" s="19"/>
      <c r="AX4060" s="20"/>
    </row>
    <row r="4061" spans="1:251">
      <c r="B4061" s="21"/>
    </row>
    <row r="4062" spans="1:251" ht="14.4">
      <c r="B4062" s="10" t="s">
        <v>4</v>
      </c>
      <c r="C4062" s="8"/>
      <c r="D4062" s="8"/>
      <c r="E4062" s="8"/>
      <c r="F4062" s="8"/>
      <c r="G4062" s="8"/>
      <c r="H4062" s="8"/>
      <c r="I4062" s="8"/>
      <c r="J4062" s="8"/>
      <c r="K4062" s="8"/>
      <c r="L4062" s="9"/>
      <c r="M4062" s="9"/>
      <c r="N4062" s="9"/>
      <c r="O4062" s="9"/>
      <c r="P4062" s="8"/>
      <c r="Q4062" s="8"/>
      <c r="R4062" s="8"/>
      <c r="S4062" s="8"/>
      <c r="T4062" s="8"/>
      <c r="U4062" s="8"/>
      <c r="V4062" s="10"/>
      <c r="W4062" s="10"/>
      <c r="X4062" s="10"/>
      <c r="Y4062" s="10"/>
      <c r="Z4062" s="10"/>
      <c r="AA4062" s="10"/>
      <c r="AB4062" s="10"/>
      <c r="AC4062" s="10"/>
      <c r="AD4062" s="10"/>
      <c r="AE4062" s="10"/>
      <c r="AF4062" s="10"/>
      <c r="AG4062" s="10"/>
      <c r="AH4062" s="10"/>
      <c r="AI4062" s="10"/>
      <c r="AJ4062" s="10"/>
      <c r="AK4062" s="10"/>
      <c r="AL4062" s="10"/>
      <c r="AM4062" s="10"/>
      <c r="AN4062" s="10"/>
      <c r="AO4062" s="10"/>
      <c r="AP4062" s="10"/>
      <c r="AQ4062" s="10"/>
      <c r="AR4062" s="10"/>
      <c r="AS4062" s="10"/>
      <c r="AT4062" s="10"/>
      <c r="AU4062" s="10"/>
      <c r="AV4062" s="10"/>
      <c r="AW4062" s="10"/>
      <c r="AX4062" s="10"/>
    </row>
    <row r="4063" spans="1:251" ht="15" thickBot="1">
      <c r="B4063" s="8"/>
      <c r="C4063" s="8"/>
      <c r="D4063" s="8"/>
      <c r="E4063" s="8"/>
      <c r="F4063" s="8"/>
      <c r="G4063" s="8"/>
      <c r="H4063" s="8"/>
      <c r="I4063" s="8"/>
      <c r="J4063" s="8"/>
      <c r="K4063" s="8"/>
      <c r="L4063" s="9"/>
      <c r="M4063" s="9"/>
      <c r="N4063" s="9"/>
      <c r="O4063" s="9"/>
      <c r="P4063" s="8"/>
      <c r="Q4063" s="8"/>
      <c r="R4063" s="8"/>
      <c r="S4063" s="8"/>
      <c r="T4063" s="8"/>
      <c r="U4063" s="8"/>
      <c r="V4063" s="10"/>
      <c r="W4063" s="10"/>
      <c r="X4063" s="10"/>
      <c r="Y4063" s="10"/>
      <c r="Z4063" s="10"/>
      <c r="AA4063" s="10"/>
      <c r="AB4063" s="10"/>
      <c r="AC4063" s="10"/>
      <c r="AD4063" s="10"/>
      <c r="AE4063" s="10"/>
      <c r="AF4063" s="10"/>
      <c r="AG4063" s="10"/>
      <c r="AH4063" s="10"/>
      <c r="AI4063" s="10"/>
      <c r="AJ4063" s="10"/>
      <c r="AK4063" s="10"/>
      <c r="AL4063" s="10"/>
      <c r="AM4063" s="10"/>
      <c r="AN4063" s="10"/>
      <c r="AO4063" s="10"/>
      <c r="AP4063" s="10"/>
      <c r="AQ4063" s="10"/>
      <c r="AR4063" s="10"/>
      <c r="AS4063" s="10"/>
      <c r="AT4063" s="10"/>
      <c r="AU4063" s="10"/>
      <c r="AV4063" s="10"/>
      <c r="AW4063" s="10"/>
      <c r="AX4063" s="22" t="s">
        <v>5</v>
      </c>
    </row>
    <row r="4064" spans="1:251" s="16" customFormat="1" ht="13.5" customHeight="1">
      <c r="A4064" s="8"/>
      <c r="B4064" s="125" t="s">
        <v>6</v>
      </c>
      <c r="C4064" s="126"/>
      <c r="D4064" s="126"/>
      <c r="E4064" s="126"/>
      <c r="F4064" s="126"/>
      <c r="G4064" s="126"/>
      <c r="H4064" s="126"/>
      <c r="I4064" s="126"/>
      <c r="J4064" s="126"/>
      <c r="K4064" s="126"/>
      <c r="L4064" s="126"/>
      <c r="M4064" s="126"/>
      <c r="N4064" s="126"/>
      <c r="O4064" s="126"/>
      <c r="P4064" s="126"/>
      <c r="Q4064" s="126"/>
      <c r="R4064" s="126"/>
      <c r="S4064" s="126"/>
      <c r="T4064" s="126"/>
      <c r="U4064" s="126"/>
      <c r="V4064" s="126"/>
      <c r="W4064" s="126"/>
      <c r="X4064" s="126"/>
      <c r="Y4064" s="126"/>
      <c r="Z4064" s="127"/>
      <c r="AA4064" s="131" t="s">
        <v>9</v>
      </c>
      <c r="AB4064" s="126"/>
      <c r="AC4064" s="126"/>
      <c r="AD4064" s="126"/>
      <c r="AE4064" s="126"/>
      <c r="AF4064" s="126"/>
      <c r="AG4064" s="126"/>
      <c r="AH4064" s="126"/>
      <c r="AI4064" s="127"/>
      <c r="AJ4064" s="131" t="s">
        <v>10</v>
      </c>
      <c r="AK4064" s="126"/>
      <c r="AL4064" s="126"/>
      <c r="AM4064" s="126"/>
      <c r="AN4064" s="126"/>
      <c r="AO4064" s="126"/>
      <c r="AP4064" s="126"/>
      <c r="AQ4064" s="126"/>
      <c r="AR4064" s="127"/>
      <c r="AS4064" s="131" t="s">
        <v>7</v>
      </c>
      <c r="AT4064" s="126"/>
      <c r="AU4064" s="126"/>
      <c r="AV4064" s="126"/>
      <c r="AW4064" s="126"/>
      <c r="AX4064" s="133"/>
      <c r="AY4064" s="2"/>
      <c r="AZ4064" s="2"/>
      <c r="BA4064" s="2"/>
      <c r="BB4064" s="2"/>
      <c r="BC4064" s="2"/>
      <c r="BD4064" s="2"/>
      <c r="BE4064" s="2"/>
      <c r="BF4064" s="2"/>
      <c r="BG4064" s="2"/>
      <c r="BH4064" s="2"/>
      <c r="BI4064" s="2"/>
      <c r="BJ4064" s="2"/>
      <c r="BK4064" s="2"/>
      <c r="BL4064" s="2"/>
      <c r="BM4064" s="2"/>
      <c r="BN4064" s="2"/>
      <c r="BO4064" s="2"/>
      <c r="BP4064" s="2"/>
      <c r="BQ4064" s="2"/>
      <c r="BR4064" s="2"/>
      <c r="BS4064" s="2"/>
      <c r="BT4064" s="2"/>
      <c r="BU4064" s="2"/>
      <c r="BV4064" s="2"/>
      <c r="BW4064" s="2"/>
      <c r="BX4064" s="2"/>
      <c r="BY4064" s="2"/>
      <c r="BZ4064" s="2"/>
      <c r="CA4064" s="2"/>
      <c r="CB4064" s="2"/>
      <c r="CC4064" s="2"/>
      <c r="CD4064" s="2"/>
      <c r="CE4064" s="2"/>
      <c r="CF4064" s="2"/>
      <c r="CG4064" s="2"/>
      <c r="CH4064" s="2"/>
      <c r="CI4064" s="2"/>
      <c r="CJ4064" s="2"/>
      <c r="CK4064" s="2"/>
      <c r="CL4064" s="2"/>
      <c r="CM4064" s="2"/>
      <c r="CN4064" s="2"/>
      <c r="CO4064" s="2"/>
      <c r="CP4064" s="2"/>
      <c r="CQ4064" s="2"/>
      <c r="CR4064" s="2"/>
      <c r="CS4064" s="2"/>
      <c r="CT4064" s="2"/>
      <c r="CU4064" s="2"/>
      <c r="CV4064" s="2"/>
      <c r="CW4064" s="2"/>
      <c r="CX4064" s="2"/>
      <c r="CY4064" s="2"/>
      <c r="CZ4064" s="2"/>
      <c r="DA4064" s="2"/>
      <c r="DB4064" s="2"/>
      <c r="DC4064" s="2"/>
      <c r="DD4064" s="2"/>
      <c r="DE4064" s="2"/>
      <c r="DF4064" s="2"/>
      <c r="DG4064" s="2"/>
      <c r="DH4064" s="2"/>
      <c r="DI4064" s="2"/>
      <c r="DJ4064" s="2"/>
      <c r="DK4064" s="2"/>
      <c r="DL4064" s="2"/>
      <c r="DM4064" s="2"/>
      <c r="DN4064" s="2"/>
      <c r="DO4064" s="2"/>
      <c r="DP4064" s="2"/>
      <c r="DQ4064" s="2"/>
      <c r="DR4064" s="2"/>
      <c r="DS4064" s="2"/>
      <c r="DT4064" s="2"/>
      <c r="DU4064" s="2"/>
      <c r="DV4064" s="2"/>
      <c r="DW4064" s="2"/>
      <c r="DX4064" s="2"/>
      <c r="DY4064" s="2"/>
      <c r="DZ4064" s="2"/>
      <c r="EA4064" s="2"/>
      <c r="EB4064" s="2"/>
      <c r="EC4064" s="2"/>
      <c r="ED4064" s="2"/>
      <c r="EE4064" s="2"/>
      <c r="EF4064" s="2"/>
      <c r="EG4064" s="2"/>
      <c r="EH4064" s="2"/>
      <c r="EI4064" s="2"/>
      <c r="EJ4064" s="2"/>
      <c r="EK4064" s="2"/>
      <c r="EL4064" s="2"/>
      <c r="EM4064" s="2"/>
      <c r="EN4064" s="2"/>
      <c r="EO4064" s="2"/>
      <c r="EP4064" s="2"/>
      <c r="EQ4064" s="2"/>
      <c r="ER4064" s="2"/>
      <c r="ES4064" s="2"/>
      <c r="ET4064" s="2"/>
      <c r="EU4064" s="2"/>
      <c r="EV4064" s="2"/>
      <c r="EW4064" s="2"/>
      <c r="EX4064" s="2"/>
      <c r="EY4064" s="2"/>
      <c r="EZ4064" s="2"/>
      <c r="FA4064" s="2"/>
      <c r="FB4064" s="2"/>
      <c r="FC4064" s="2"/>
      <c r="FD4064" s="2"/>
      <c r="FE4064" s="2"/>
      <c r="FF4064" s="2"/>
      <c r="FG4064" s="2"/>
      <c r="FH4064" s="2"/>
      <c r="FI4064" s="2"/>
      <c r="FJ4064" s="2"/>
      <c r="FK4064" s="2"/>
      <c r="FL4064" s="2"/>
      <c r="FM4064" s="2"/>
      <c r="FN4064" s="2"/>
      <c r="FO4064" s="2"/>
      <c r="FP4064" s="2"/>
      <c r="FQ4064" s="2"/>
      <c r="FR4064" s="2"/>
      <c r="FS4064" s="2"/>
      <c r="FT4064" s="2"/>
      <c r="FU4064" s="2"/>
      <c r="FV4064" s="2"/>
      <c r="FW4064" s="2"/>
      <c r="FX4064" s="2"/>
      <c r="FY4064" s="2"/>
      <c r="FZ4064" s="2"/>
      <c r="GA4064" s="2"/>
      <c r="GB4064" s="2"/>
      <c r="GC4064" s="2"/>
      <c r="GD4064" s="2"/>
      <c r="GE4064" s="2"/>
      <c r="GF4064" s="2"/>
      <c r="GG4064" s="2"/>
      <c r="GH4064" s="2"/>
      <c r="GI4064" s="2"/>
      <c r="GJ4064" s="2"/>
      <c r="GK4064" s="2"/>
      <c r="GL4064" s="2"/>
      <c r="GM4064" s="2"/>
      <c r="GN4064" s="2"/>
      <c r="GO4064" s="2"/>
      <c r="GP4064" s="2"/>
      <c r="GQ4064" s="2"/>
      <c r="GR4064" s="2"/>
      <c r="GS4064" s="2"/>
      <c r="GT4064" s="2"/>
      <c r="GU4064" s="2"/>
      <c r="GV4064" s="2"/>
      <c r="GW4064" s="2"/>
      <c r="GX4064" s="2"/>
      <c r="GY4064" s="2"/>
      <c r="GZ4064" s="2"/>
      <c r="HA4064" s="2"/>
      <c r="HB4064" s="2"/>
      <c r="HC4064" s="2"/>
      <c r="HD4064" s="2"/>
      <c r="HE4064" s="2"/>
      <c r="HF4064" s="2"/>
      <c r="HG4064" s="2"/>
      <c r="HH4064" s="2"/>
      <c r="HI4064" s="2"/>
      <c r="HJ4064" s="2"/>
      <c r="HK4064" s="2"/>
      <c r="HL4064" s="2"/>
      <c r="HM4064" s="2"/>
      <c r="HN4064" s="2"/>
      <c r="HO4064" s="2"/>
      <c r="HP4064" s="2"/>
      <c r="HQ4064" s="2"/>
      <c r="HR4064" s="2"/>
      <c r="HS4064" s="2"/>
      <c r="HT4064" s="2"/>
      <c r="HU4064" s="2"/>
      <c r="HV4064" s="2"/>
      <c r="HW4064" s="2"/>
      <c r="HX4064" s="2"/>
      <c r="HY4064" s="2"/>
      <c r="HZ4064" s="2"/>
      <c r="IA4064" s="2"/>
      <c r="IB4064" s="2"/>
      <c r="IC4064" s="2"/>
      <c r="ID4064" s="2"/>
      <c r="IE4064" s="2"/>
      <c r="IF4064" s="2"/>
      <c r="IG4064" s="2"/>
      <c r="IH4064" s="2"/>
      <c r="II4064" s="2"/>
      <c r="IJ4064" s="2"/>
      <c r="IK4064" s="2"/>
      <c r="IL4064" s="2"/>
      <c r="IM4064" s="2"/>
      <c r="IN4064" s="2"/>
      <c r="IO4064" s="2"/>
      <c r="IP4064" s="2"/>
      <c r="IQ4064" s="2"/>
    </row>
    <row r="4065" spans="1:251" s="16" customFormat="1">
      <c r="A4065" s="8"/>
      <c r="B4065" s="128"/>
      <c r="C4065" s="129"/>
      <c r="D4065" s="129"/>
      <c r="E4065" s="129"/>
      <c r="F4065" s="129"/>
      <c r="G4065" s="129"/>
      <c r="H4065" s="129"/>
      <c r="I4065" s="129"/>
      <c r="J4065" s="129"/>
      <c r="K4065" s="129"/>
      <c r="L4065" s="129"/>
      <c r="M4065" s="129"/>
      <c r="N4065" s="129"/>
      <c r="O4065" s="129"/>
      <c r="P4065" s="129"/>
      <c r="Q4065" s="129"/>
      <c r="R4065" s="129"/>
      <c r="S4065" s="129"/>
      <c r="T4065" s="129"/>
      <c r="U4065" s="129"/>
      <c r="V4065" s="129"/>
      <c r="W4065" s="129"/>
      <c r="X4065" s="129"/>
      <c r="Y4065" s="129"/>
      <c r="Z4065" s="130"/>
      <c r="AA4065" s="132"/>
      <c r="AB4065" s="129"/>
      <c r="AC4065" s="129"/>
      <c r="AD4065" s="129"/>
      <c r="AE4065" s="129"/>
      <c r="AF4065" s="129"/>
      <c r="AG4065" s="129"/>
      <c r="AH4065" s="129"/>
      <c r="AI4065" s="130"/>
      <c r="AJ4065" s="132"/>
      <c r="AK4065" s="129"/>
      <c r="AL4065" s="129"/>
      <c r="AM4065" s="129"/>
      <c r="AN4065" s="129"/>
      <c r="AO4065" s="129"/>
      <c r="AP4065" s="129"/>
      <c r="AQ4065" s="129"/>
      <c r="AR4065" s="130"/>
      <c r="AS4065" s="132"/>
      <c r="AT4065" s="129"/>
      <c r="AU4065" s="129"/>
      <c r="AV4065" s="129"/>
      <c r="AW4065" s="129"/>
      <c r="AX4065" s="134"/>
      <c r="AY4065" s="2"/>
      <c r="AZ4065" s="2"/>
      <c r="BA4065" s="2"/>
      <c r="BB4065" s="23"/>
      <c r="BC4065" s="24"/>
      <c r="BE4065" s="2"/>
      <c r="BF4065" s="2"/>
      <c r="BG4065" s="2"/>
      <c r="BH4065" s="2"/>
      <c r="BI4065" s="2"/>
      <c r="BJ4065" s="2"/>
      <c r="BK4065" s="2"/>
      <c r="BL4065" s="2"/>
      <c r="BM4065" s="2"/>
      <c r="BN4065" s="2"/>
      <c r="BO4065" s="2"/>
      <c r="BP4065" s="2"/>
      <c r="BQ4065" s="2"/>
      <c r="BR4065" s="2"/>
      <c r="BS4065" s="2"/>
      <c r="BT4065" s="2"/>
      <c r="BU4065" s="2"/>
      <c r="BV4065" s="2"/>
      <c r="BW4065" s="2"/>
      <c r="BX4065" s="2"/>
      <c r="BY4065" s="2"/>
      <c r="BZ4065" s="2"/>
      <c r="CA4065" s="2"/>
      <c r="CB4065" s="2"/>
      <c r="CC4065" s="2"/>
      <c r="CD4065" s="2"/>
      <c r="CE4065" s="2"/>
      <c r="CF4065" s="2"/>
      <c r="CG4065" s="2"/>
      <c r="CH4065" s="2"/>
      <c r="CI4065" s="2"/>
      <c r="CJ4065" s="2"/>
      <c r="CK4065" s="2"/>
      <c r="CL4065" s="2"/>
      <c r="CM4065" s="2"/>
      <c r="CN4065" s="2"/>
      <c r="CO4065" s="2"/>
      <c r="CP4065" s="2"/>
      <c r="CQ4065" s="2"/>
      <c r="CR4065" s="2"/>
      <c r="CS4065" s="2"/>
      <c r="CT4065" s="2"/>
      <c r="CU4065" s="2"/>
      <c r="CV4065" s="2"/>
      <c r="CW4065" s="2"/>
      <c r="CX4065" s="2"/>
      <c r="CY4065" s="2"/>
      <c r="CZ4065" s="2"/>
      <c r="DA4065" s="2"/>
      <c r="DB4065" s="2"/>
      <c r="DC4065" s="2"/>
      <c r="DD4065" s="2"/>
      <c r="DE4065" s="2"/>
      <c r="DF4065" s="2"/>
      <c r="DG4065" s="2"/>
      <c r="DH4065" s="2"/>
      <c r="DI4065" s="2"/>
      <c r="DJ4065" s="2"/>
      <c r="DK4065" s="2"/>
      <c r="DL4065" s="2"/>
      <c r="DM4065" s="2"/>
      <c r="DN4065" s="2"/>
      <c r="DO4065" s="2"/>
      <c r="DP4065" s="2"/>
      <c r="DQ4065" s="2"/>
      <c r="DR4065" s="2"/>
      <c r="DS4065" s="2"/>
      <c r="DT4065" s="2"/>
      <c r="DU4065" s="2"/>
      <c r="DV4065" s="2"/>
      <c r="DW4065" s="2"/>
      <c r="DX4065" s="2"/>
      <c r="DY4065" s="2"/>
      <c r="DZ4065" s="2"/>
      <c r="EA4065" s="2"/>
      <c r="EB4065" s="2"/>
      <c r="EC4065" s="2"/>
      <c r="ED4065" s="2"/>
      <c r="EE4065" s="2"/>
      <c r="EF4065" s="2"/>
      <c r="EG4065" s="2"/>
      <c r="EH4065" s="2"/>
      <c r="EI4065" s="2"/>
      <c r="EJ4065" s="2"/>
      <c r="EK4065" s="2"/>
      <c r="EL4065" s="2"/>
      <c r="EM4065" s="2"/>
      <c r="EN4065" s="2"/>
      <c r="EO4065" s="2"/>
      <c r="EP4065" s="2"/>
      <c r="EQ4065" s="2"/>
      <c r="ER4065" s="2"/>
      <c r="ES4065" s="2"/>
      <c r="ET4065" s="2"/>
      <c r="EU4065" s="2"/>
      <c r="EV4065" s="2"/>
      <c r="EW4065" s="2"/>
      <c r="EX4065" s="2"/>
      <c r="EY4065" s="2"/>
      <c r="EZ4065" s="2"/>
      <c r="FA4065" s="2"/>
      <c r="FB4065" s="2"/>
      <c r="FC4065" s="2"/>
      <c r="FD4065" s="2"/>
      <c r="FE4065" s="2"/>
      <c r="FF4065" s="2"/>
      <c r="FG4065" s="2"/>
      <c r="FH4065" s="2"/>
      <c r="FI4065" s="2"/>
      <c r="FJ4065" s="2"/>
      <c r="FK4065" s="2"/>
      <c r="FL4065" s="2"/>
      <c r="FM4065" s="2"/>
      <c r="FN4065" s="2"/>
      <c r="FO4065" s="2"/>
      <c r="FP4065" s="2"/>
      <c r="FQ4065" s="2"/>
      <c r="FR4065" s="2"/>
      <c r="FS4065" s="2"/>
      <c r="FT4065" s="2"/>
      <c r="FU4065" s="2"/>
      <c r="FV4065" s="2"/>
      <c r="FW4065" s="2"/>
      <c r="FX4065" s="2"/>
      <c r="FY4065" s="2"/>
      <c r="FZ4065" s="2"/>
      <c r="GA4065" s="2"/>
      <c r="GB4065" s="2"/>
      <c r="GC4065" s="2"/>
      <c r="GD4065" s="2"/>
      <c r="GE4065" s="2"/>
      <c r="GF4065" s="2"/>
      <c r="GG4065" s="2"/>
      <c r="GH4065" s="2"/>
      <c r="GI4065" s="2"/>
      <c r="GJ4065" s="2"/>
      <c r="GK4065" s="2"/>
      <c r="GL4065" s="2"/>
      <c r="GM4065" s="2"/>
      <c r="GN4065" s="2"/>
      <c r="GO4065" s="2"/>
      <c r="GP4065" s="2"/>
      <c r="GQ4065" s="2"/>
      <c r="GR4065" s="2"/>
      <c r="GS4065" s="2"/>
      <c r="GT4065" s="2"/>
      <c r="GU4065" s="2"/>
      <c r="GV4065" s="2"/>
      <c r="GW4065" s="2"/>
      <c r="GX4065" s="2"/>
      <c r="GY4065" s="2"/>
      <c r="GZ4065" s="2"/>
      <c r="HA4065" s="2"/>
      <c r="HB4065" s="2"/>
      <c r="HC4065" s="2"/>
      <c r="HD4065" s="2"/>
      <c r="HE4065" s="2"/>
      <c r="HF4065" s="2"/>
      <c r="HG4065" s="2"/>
      <c r="HH4065" s="2"/>
      <c r="HI4065" s="2"/>
      <c r="HJ4065" s="2"/>
      <c r="HK4065" s="2"/>
      <c r="HL4065" s="2"/>
      <c r="HM4065" s="2"/>
      <c r="HN4065" s="2"/>
      <c r="HO4065" s="2"/>
      <c r="HP4065" s="2"/>
      <c r="HQ4065" s="2"/>
      <c r="HR4065" s="2"/>
      <c r="HS4065" s="2"/>
      <c r="HT4065" s="2"/>
      <c r="HU4065" s="2"/>
      <c r="HV4065" s="2"/>
      <c r="HW4065" s="2"/>
      <c r="HX4065" s="2"/>
      <c r="HY4065" s="2"/>
      <c r="HZ4065" s="2"/>
      <c r="IA4065" s="2"/>
      <c r="IB4065" s="2"/>
      <c r="IC4065" s="2"/>
      <c r="ID4065" s="2"/>
      <c r="IE4065" s="2"/>
      <c r="IF4065" s="2"/>
      <c r="IG4065" s="2"/>
      <c r="IH4065" s="2"/>
      <c r="II4065" s="2"/>
      <c r="IJ4065" s="2"/>
      <c r="IK4065" s="2"/>
      <c r="IL4065" s="2"/>
      <c r="IM4065" s="2"/>
      <c r="IN4065" s="2"/>
      <c r="IO4065" s="2"/>
      <c r="IP4065" s="2"/>
      <c r="IQ4065" s="2"/>
    </row>
    <row r="4066" spans="1:251" s="16" customFormat="1" ht="18.75" customHeight="1">
      <c r="A4066" s="8"/>
      <c r="B4066" s="25"/>
      <c r="C4066" s="135" t="s">
        <v>454</v>
      </c>
      <c r="D4066" s="136"/>
      <c r="E4066" s="136"/>
      <c r="F4066" s="136"/>
      <c r="G4066" s="136"/>
      <c r="H4066" s="136"/>
      <c r="I4066" s="136"/>
      <c r="J4066" s="136"/>
      <c r="K4066" s="136"/>
      <c r="L4066" s="136"/>
      <c r="M4066" s="136"/>
      <c r="N4066" s="136"/>
      <c r="O4066" s="136"/>
      <c r="P4066" s="136"/>
      <c r="Q4066" s="136"/>
      <c r="R4066" s="136"/>
      <c r="S4066" s="136"/>
      <c r="T4066" s="136"/>
      <c r="U4066" s="136"/>
      <c r="V4066" s="136"/>
      <c r="W4066" s="136"/>
      <c r="X4066" s="136"/>
      <c r="Y4066" s="136"/>
      <c r="Z4066" s="137"/>
      <c r="AA4066" s="138">
        <v>0</v>
      </c>
      <c r="AB4066" s="139"/>
      <c r="AC4066" s="139"/>
      <c r="AD4066" s="139"/>
      <c r="AE4066" s="139"/>
      <c r="AF4066" s="139"/>
      <c r="AG4066" s="139"/>
      <c r="AH4066" s="139"/>
      <c r="AI4066" s="140"/>
      <c r="AJ4066" s="138">
        <v>31336</v>
      </c>
      <c r="AK4066" s="139"/>
      <c r="AL4066" s="139"/>
      <c r="AM4066" s="139"/>
      <c r="AN4066" s="139"/>
      <c r="AO4066" s="139"/>
      <c r="AP4066" s="139"/>
      <c r="AQ4066" s="139"/>
      <c r="AR4066" s="140"/>
      <c r="AS4066" s="141"/>
      <c r="AT4066" s="142"/>
      <c r="AU4066" s="142"/>
      <c r="AV4066" s="142"/>
      <c r="AW4066" s="142"/>
      <c r="AX4066" s="143"/>
      <c r="AY4066" s="2"/>
      <c r="AZ4066" s="2"/>
      <c r="BA4066" s="2"/>
      <c r="BB4066" s="2"/>
      <c r="BC4066" s="2"/>
      <c r="BD4066" s="2"/>
      <c r="BE4066" s="2"/>
      <c r="BF4066" s="2"/>
      <c r="BG4066" s="2"/>
      <c r="BH4066" s="2"/>
      <c r="BI4066" s="2"/>
      <c r="BJ4066" s="2"/>
      <c r="BK4066" s="2"/>
      <c r="BL4066" s="2"/>
      <c r="BM4066" s="2"/>
      <c r="BN4066" s="2"/>
      <c r="BO4066" s="2"/>
      <c r="BP4066" s="2"/>
      <c r="BQ4066" s="2"/>
      <c r="BR4066" s="2"/>
      <c r="BS4066" s="2"/>
      <c r="BT4066" s="2"/>
      <c r="BU4066" s="2"/>
      <c r="BV4066" s="2"/>
      <c r="BW4066" s="2"/>
      <c r="BX4066" s="2"/>
      <c r="BY4066" s="2"/>
      <c r="BZ4066" s="2"/>
      <c r="CA4066" s="2"/>
      <c r="CB4066" s="2"/>
      <c r="CC4066" s="2"/>
      <c r="CD4066" s="2"/>
      <c r="CE4066" s="2"/>
      <c r="CF4066" s="2"/>
      <c r="CG4066" s="2"/>
      <c r="CH4066" s="2"/>
      <c r="CI4066" s="2"/>
      <c r="CJ4066" s="2"/>
      <c r="CK4066" s="2"/>
      <c r="CL4066" s="2"/>
      <c r="CM4066" s="2"/>
      <c r="CN4066" s="2"/>
      <c r="CO4066" s="2"/>
      <c r="CP4066" s="2"/>
      <c r="CQ4066" s="2"/>
      <c r="CR4066" s="2"/>
      <c r="CS4066" s="2"/>
      <c r="CT4066" s="2"/>
      <c r="CU4066" s="2"/>
      <c r="CV4066" s="2"/>
      <c r="CW4066" s="2"/>
      <c r="CX4066" s="2"/>
      <c r="CY4066" s="2"/>
      <c r="CZ4066" s="2"/>
      <c r="DA4066" s="2"/>
      <c r="DB4066" s="2"/>
      <c r="DC4066" s="2"/>
      <c r="DD4066" s="2"/>
      <c r="DE4066" s="2"/>
      <c r="DF4066" s="2"/>
      <c r="DG4066" s="2"/>
      <c r="DH4066" s="2"/>
      <c r="DI4066" s="2"/>
      <c r="DJ4066" s="2"/>
      <c r="DK4066" s="2"/>
      <c r="DL4066" s="2"/>
      <c r="DM4066" s="2"/>
      <c r="DN4066" s="2"/>
      <c r="DO4066" s="2"/>
      <c r="DP4066" s="2"/>
      <c r="DQ4066" s="2"/>
      <c r="DR4066" s="2"/>
      <c r="DS4066" s="2"/>
      <c r="DT4066" s="2"/>
      <c r="DU4066" s="2"/>
      <c r="DV4066" s="2"/>
      <c r="DW4066" s="2"/>
      <c r="DX4066" s="2"/>
      <c r="DY4066" s="2"/>
      <c r="DZ4066" s="2"/>
      <c r="EA4066" s="2"/>
      <c r="EB4066" s="2"/>
      <c r="EC4066" s="2"/>
      <c r="ED4066" s="2"/>
      <c r="EE4066" s="2"/>
      <c r="EF4066" s="2"/>
      <c r="EG4066" s="2"/>
      <c r="EH4066" s="2"/>
      <c r="EI4066" s="2"/>
      <c r="EJ4066" s="2"/>
      <c r="EK4066" s="2"/>
      <c r="EL4066" s="2"/>
      <c r="EM4066" s="2"/>
      <c r="EN4066" s="2"/>
      <c r="EO4066" s="2"/>
      <c r="EP4066" s="2"/>
      <c r="EQ4066" s="2"/>
      <c r="ER4066" s="2"/>
      <c r="ES4066" s="2"/>
      <c r="ET4066" s="2"/>
      <c r="EU4066" s="2"/>
      <c r="EV4066" s="2"/>
      <c r="EW4066" s="2"/>
      <c r="EX4066" s="2"/>
      <c r="EY4066" s="2"/>
      <c r="EZ4066" s="2"/>
      <c r="FA4066" s="2"/>
      <c r="FB4066" s="2"/>
      <c r="FC4066" s="2"/>
      <c r="FD4066" s="2"/>
      <c r="FE4066" s="2"/>
      <c r="FF4066" s="2"/>
      <c r="FG4066" s="2"/>
      <c r="FH4066" s="2"/>
      <c r="FI4066" s="2"/>
      <c r="FJ4066" s="2"/>
      <c r="FK4066" s="2"/>
      <c r="FL4066" s="2"/>
      <c r="FM4066" s="2"/>
      <c r="FN4066" s="2"/>
      <c r="FO4066" s="2"/>
      <c r="FP4066" s="2"/>
      <c r="FQ4066" s="2"/>
      <c r="FR4066" s="2"/>
      <c r="FS4066" s="2"/>
      <c r="FT4066" s="2"/>
      <c r="FU4066" s="2"/>
      <c r="FV4066" s="2"/>
      <c r="FW4066" s="2"/>
      <c r="FX4066" s="2"/>
      <c r="FY4066" s="2"/>
      <c r="FZ4066" s="2"/>
      <c r="GA4066" s="2"/>
      <c r="GB4066" s="2"/>
      <c r="GC4066" s="2"/>
      <c r="GD4066" s="2"/>
      <c r="GE4066" s="2"/>
      <c r="GF4066" s="2"/>
      <c r="GG4066" s="2"/>
      <c r="GH4066" s="2"/>
      <c r="GI4066" s="2"/>
      <c r="GJ4066" s="2"/>
      <c r="GK4066" s="2"/>
      <c r="GL4066" s="2"/>
      <c r="GM4066" s="2"/>
      <c r="GN4066" s="2"/>
      <c r="GO4066" s="2"/>
      <c r="GP4066" s="2"/>
      <c r="GQ4066" s="2"/>
      <c r="GR4066" s="2"/>
      <c r="GS4066" s="2"/>
      <c r="GT4066" s="2"/>
      <c r="GU4066" s="2"/>
      <c r="GV4066" s="2"/>
      <c r="GW4066" s="2"/>
      <c r="GX4066" s="2"/>
      <c r="GY4066" s="2"/>
      <c r="GZ4066" s="2"/>
      <c r="HA4066" s="2"/>
      <c r="HB4066" s="2"/>
      <c r="HC4066" s="2"/>
      <c r="HD4066" s="2"/>
      <c r="HE4066" s="2"/>
      <c r="HF4066" s="2"/>
      <c r="HG4066" s="2"/>
      <c r="HH4066" s="2"/>
      <c r="HI4066" s="2"/>
      <c r="HJ4066" s="2"/>
      <c r="HK4066" s="2"/>
      <c r="HL4066" s="2"/>
      <c r="HM4066" s="2"/>
      <c r="HN4066" s="2"/>
      <c r="HO4066" s="2"/>
      <c r="HP4066" s="2"/>
      <c r="HQ4066" s="2"/>
      <c r="HR4066" s="2"/>
      <c r="HS4066" s="2"/>
      <c r="HT4066" s="2"/>
      <c r="HU4066" s="2"/>
      <c r="HV4066" s="2"/>
      <c r="HW4066" s="2"/>
      <c r="HX4066" s="2"/>
      <c r="HY4066" s="2"/>
      <c r="HZ4066" s="2"/>
      <c r="IA4066" s="2"/>
      <c r="IB4066" s="2"/>
      <c r="IC4066" s="2"/>
      <c r="ID4066" s="2"/>
      <c r="IE4066" s="2"/>
      <c r="IF4066" s="2"/>
      <c r="IG4066" s="2"/>
      <c r="IH4066" s="2"/>
      <c r="II4066" s="2"/>
      <c r="IJ4066" s="2"/>
      <c r="IK4066" s="2"/>
      <c r="IL4066" s="2"/>
      <c r="IM4066" s="2"/>
      <c r="IN4066" s="2"/>
      <c r="IO4066" s="2"/>
      <c r="IP4066" s="2"/>
      <c r="IQ4066" s="2"/>
    </row>
    <row r="4067" spans="1:251" s="16" customFormat="1" ht="18.75" customHeight="1" thickBot="1">
      <c r="A4067" s="17"/>
      <c r="B4067" s="144" t="s">
        <v>11</v>
      </c>
      <c r="C4067" s="145"/>
      <c r="D4067" s="145"/>
      <c r="E4067" s="145"/>
      <c r="F4067" s="145"/>
      <c r="G4067" s="145"/>
      <c r="H4067" s="145"/>
      <c r="I4067" s="145"/>
      <c r="J4067" s="145"/>
      <c r="K4067" s="145"/>
      <c r="L4067" s="145"/>
      <c r="M4067" s="145"/>
      <c r="N4067" s="145"/>
      <c r="O4067" s="145"/>
      <c r="P4067" s="145"/>
      <c r="Q4067" s="145"/>
      <c r="R4067" s="145"/>
      <c r="S4067" s="145"/>
      <c r="T4067" s="145"/>
      <c r="U4067" s="145"/>
      <c r="V4067" s="145"/>
      <c r="W4067" s="145"/>
      <c r="X4067" s="145"/>
      <c r="Y4067" s="145"/>
      <c r="Z4067" s="146"/>
      <c r="AA4067" s="147">
        <f>SUM($AA$4066:$AA$4066)</f>
        <v>0</v>
      </c>
      <c r="AB4067" s="148"/>
      <c r="AC4067" s="148"/>
      <c r="AD4067" s="148"/>
      <c r="AE4067" s="148"/>
      <c r="AF4067" s="148"/>
      <c r="AG4067" s="148"/>
      <c r="AH4067" s="148"/>
      <c r="AI4067" s="149"/>
      <c r="AJ4067" s="147">
        <f>SUM($AJ$4066:$AJ$4066)</f>
        <v>31336</v>
      </c>
      <c r="AK4067" s="148"/>
      <c r="AL4067" s="148"/>
      <c r="AM4067" s="148"/>
      <c r="AN4067" s="148"/>
      <c r="AO4067" s="148"/>
      <c r="AP4067" s="148"/>
      <c r="AQ4067" s="148"/>
      <c r="AR4067" s="149"/>
      <c r="AS4067" s="150"/>
      <c r="AT4067" s="151"/>
      <c r="AU4067" s="151"/>
      <c r="AV4067" s="151"/>
      <c r="AW4067" s="151"/>
      <c r="AX4067" s="152"/>
      <c r="AY4067" s="2"/>
      <c r="AZ4067" s="2"/>
      <c r="BA4067" s="2"/>
      <c r="BB4067" s="2"/>
      <c r="BC4067" s="2"/>
      <c r="BD4067" s="2"/>
      <c r="BE4067" s="2"/>
      <c r="BF4067" s="2"/>
      <c r="BG4067" s="2"/>
      <c r="BH4067" s="2"/>
      <c r="BI4067" s="2"/>
      <c r="BJ4067" s="2"/>
      <c r="BK4067" s="2"/>
      <c r="BL4067" s="2"/>
      <c r="BM4067" s="2"/>
      <c r="BN4067" s="2"/>
      <c r="BO4067" s="2"/>
      <c r="BP4067" s="2"/>
      <c r="BQ4067" s="2"/>
      <c r="BR4067" s="2"/>
      <c r="BS4067" s="2"/>
      <c r="BT4067" s="2"/>
      <c r="BU4067" s="2"/>
      <c r="BV4067" s="2"/>
      <c r="BW4067" s="2"/>
      <c r="BX4067" s="2"/>
      <c r="BY4067" s="2"/>
      <c r="BZ4067" s="2"/>
      <c r="CA4067" s="2"/>
      <c r="CB4067" s="2"/>
      <c r="CC4067" s="2"/>
      <c r="CD4067" s="2"/>
      <c r="CE4067" s="2"/>
      <c r="CF4067" s="2"/>
      <c r="CG4067" s="2"/>
      <c r="CH4067" s="2"/>
      <c r="CI4067" s="2"/>
      <c r="CJ4067" s="2"/>
      <c r="CK4067" s="2"/>
      <c r="CL4067" s="2"/>
      <c r="CM4067" s="2"/>
      <c r="CN4067" s="2"/>
      <c r="CO4067" s="2"/>
      <c r="CP4067" s="2"/>
      <c r="CQ4067" s="2"/>
      <c r="CR4067" s="2"/>
      <c r="CS4067" s="2"/>
      <c r="CT4067" s="2"/>
      <c r="CU4067" s="2"/>
      <c r="CV4067" s="2"/>
      <c r="CW4067" s="2"/>
      <c r="CX4067" s="2"/>
      <c r="CY4067" s="2"/>
      <c r="CZ4067" s="2"/>
      <c r="DA4067" s="2"/>
      <c r="DB4067" s="2"/>
      <c r="DC4067" s="2"/>
      <c r="DD4067" s="2"/>
      <c r="DE4067" s="2"/>
      <c r="DF4067" s="2"/>
      <c r="DG4067" s="2"/>
      <c r="DH4067" s="2"/>
      <c r="DI4067" s="2"/>
      <c r="DJ4067" s="2"/>
      <c r="DK4067" s="2"/>
      <c r="DL4067" s="2"/>
      <c r="DM4067" s="2"/>
      <c r="DN4067" s="2"/>
      <c r="DO4067" s="2"/>
      <c r="DP4067" s="2"/>
      <c r="DQ4067" s="2"/>
      <c r="DR4067" s="2"/>
      <c r="DS4067" s="2"/>
      <c r="DT4067" s="2"/>
      <c r="DU4067" s="2"/>
      <c r="DV4067" s="2"/>
      <c r="DW4067" s="2"/>
      <c r="DX4067" s="2"/>
      <c r="DY4067" s="2"/>
      <c r="DZ4067" s="2"/>
      <c r="EA4067" s="2"/>
      <c r="EB4067" s="2"/>
      <c r="EC4067" s="2"/>
      <c r="ED4067" s="2"/>
      <c r="EE4067" s="2"/>
      <c r="EF4067" s="2"/>
      <c r="EG4067" s="2"/>
      <c r="EH4067" s="2"/>
      <c r="EI4067" s="2"/>
      <c r="EJ4067" s="2"/>
      <c r="EK4067" s="2"/>
      <c r="EL4067" s="2"/>
      <c r="EM4067" s="2"/>
      <c r="EN4067" s="2"/>
      <c r="EO4067" s="2"/>
      <c r="EP4067" s="2"/>
      <c r="EQ4067" s="2"/>
      <c r="ER4067" s="2"/>
      <c r="ES4067" s="2"/>
      <c r="ET4067" s="2"/>
      <c r="EU4067" s="2"/>
      <c r="EV4067" s="2"/>
      <c r="EW4067" s="2"/>
      <c r="EX4067" s="2"/>
      <c r="EY4067" s="2"/>
      <c r="EZ4067" s="2"/>
      <c r="FA4067" s="2"/>
      <c r="FB4067" s="2"/>
      <c r="FC4067" s="2"/>
      <c r="FD4067" s="2"/>
      <c r="FE4067" s="2"/>
      <c r="FF4067" s="2"/>
      <c r="FG4067" s="2"/>
      <c r="FH4067" s="2"/>
      <c r="FI4067" s="2"/>
      <c r="FJ4067" s="2"/>
      <c r="FK4067" s="2"/>
      <c r="FL4067" s="2"/>
      <c r="FM4067" s="2"/>
      <c r="FN4067" s="2"/>
      <c r="FO4067" s="2"/>
      <c r="FP4067" s="2"/>
      <c r="FQ4067" s="2"/>
      <c r="FR4067" s="2"/>
      <c r="FS4067" s="2"/>
      <c r="FT4067" s="2"/>
      <c r="FU4067" s="2"/>
      <c r="FV4067" s="2"/>
      <c r="FW4067" s="2"/>
      <c r="FX4067" s="2"/>
      <c r="FY4067" s="2"/>
      <c r="FZ4067" s="2"/>
      <c r="GA4067" s="2"/>
      <c r="GB4067" s="2"/>
      <c r="GC4067" s="2"/>
      <c r="GD4067" s="2"/>
      <c r="GE4067" s="2"/>
      <c r="GF4067" s="2"/>
      <c r="GG4067" s="2"/>
      <c r="GH4067" s="2"/>
      <c r="GI4067" s="2"/>
      <c r="GJ4067" s="2"/>
      <c r="GK4067" s="2"/>
      <c r="GL4067" s="2"/>
      <c r="GM4067" s="2"/>
      <c r="GN4067" s="2"/>
      <c r="GO4067" s="2"/>
      <c r="GP4067" s="2"/>
      <c r="GQ4067" s="2"/>
      <c r="GR4067" s="2"/>
      <c r="GS4067" s="2"/>
      <c r="GT4067" s="2"/>
      <c r="GU4067" s="2"/>
      <c r="GV4067" s="2"/>
      <c r="GW4067" s="2"/>
      <c r="GX4067" s="2"/>
      <c r="GY4067" s="2"/>
      <c r="GZ4067" s="2"/>
      <c r="HA4067" s="2"/>
      <c r="HB4067" s="2"/>
      <c r="HC4067" s="2"/>
      <c r="HD4067" s="2"/>
      <c r="HE4067" s="2"/>
      <c r="HF4067" s="2"/>
      <c r="HG4067" s="2"/>
      <c r="HH4067" s="2"/>
      <c r="HI4067" s="2"/>
      <c r="HJ4067" s="2"/>
      <c r="HK4067" s="2"/>
      <c r="HL4067" s="2"/>
      <c r="HM4067" s="2"/>
      <c r="HN4067" s="2"/>
      <c r="HO4067" s="2"/>
      <c r="HP4067" s="2"/>
      <c r="HQ4067" s="2"/>
      <c r="HR4067" s="2"/>
      <c r="HS4067" s="2"/>
      <c r="HT4067" s="2"/>
      <c r="HU4067" s="2"/>
      <c r="HV4067" s="2"/>
      <c r="HW4067" s="2"/>
      <c r="HX4067" s="2"/>
      <c r="HY4067" s="2"/>
      <c r="HZ4067" s="2"/>
      <c r="IA4067" s="2"/>
      <c r="IB4067" s="2"/>
      <c r="IC4067" s="2"/>
      <c r="ID4067" s="2"/>
      <c r="IE4067" s="2"/>
      <c r="IF4067" s="2"/>
      <c r="IG4067" s="2"/>
      <c r="IH4067" s="2"/>
      <c r="II4067" s="2"/>
      <c r="IJ4067" s="2"/>
      <c r="IK4067" s="2"/>
      <c r="IL4067" s="2"/>
      <c r="IM4067" s="2"/>
      <c r="IN4067" s="2"/>
      <c r="IO4067" s="2"/>
      <c r="IP4067" s="2"/>
      <c r="IQ4067" s="2"/>
    </row>
    <row r="4069" spans="1:251" ht="19.2">
      <c r="A4069" s="1" t="s">
        <v>0</v>
      </c>
      <c r="AW4069" s="3"/>
      <c r="AX4069" s="4"/>
      <c r="AY4069" s="3"/>
    </row>
    <row r="4071" spans="1:251" ht="18">
      <c r="B4071" s="115" t="s">
        <v>8</v>
      </c>
      <c r="C4071" s="116"/>
      <c r="D4071" s="116"/>
      <c r="E4071" s="116"/>
      <c r="F4071" s="116"/>
      <c r="G4071" s="116"/>
      <c r="H4071" s="116"/>
      <c r="I4071" s="116"/>
      <c r="J4071" s="116"/>
      <c r="K4071" s="116"/>
      <c r="L4071" s="116"/>
      <c r="M4071" s="116"/>
      <c r="N4071" s="116"/>
      <c r="O4071" s="116"/>
      <c r="P4071" s="116"/>
      <c r="Q4071" s="116"/>
      <c r="R4071" s="116"/>
      <c r="S4071" s="116"/>
      <c r="T4071" s="116"/>
      <c r="U4071" s="116"/>
      <c r="V4071" s="116"/>
      <c r="W4071" s="116"/>
      <c r="X4071" s="116"/>
      <c r="Y4071" s="116"/>
      <c r="Z4071" s="116"/>
      <c r="AA4071" s="116"/>
      <c r="AB4071" s="116"/>
      <c r="AC4071" s="116"/>
      <c r="AD4071" s="116"/>
      <c r="AE4071" s="116"/>
      <c r="AF4071" s="116"/>
      <c r="AG4071" s="116"/>
      <c r="AH4071" s="116"/>
      <c r="AI4071" s="116"/>
      <c r="AJ4071" s="116"/>
      <c r="AK4071" s="116"/>
      <c r="AL4071" s="116"/>
      <c r="AM4071" s="116"/>
      <c r="AN4071" s="116"/>
      <c r="AO4071" s="116"/>
      <c r="AP4071" s="116"/>
      <c r="AQ4071" s="116"/>
      <c r="AR4071" s="116"/>
      <c r="AS4071" s="116"/>
      <c r="AT4071" s="116"/>
      <c r="AU4071" s="116"/>
      <c r="AV4071" s="116"/>
      <c r="AW4071" s="116"/>
      <c r="AX4071" s="116"/>
    </row>
    <row r="4072" spans="1:251">
      <c r="Z4072" s="5"/>
      <c r="AD4072" s="5"/>
      <c r="AE4072" s="5"/>
      <c r="AF4072" s="5"/>
      <c r="AG4072" s="5"/>
      <c r="AH4072" s="5"/>
      <c r="AI4072" s="5"/>
      <c r="AO4072" s="5"/>
    </row>
    <row r="4073" spans="1:251" ht="13.8" thickBot="1">
      <c r="Z4073" s="5"/>
      <c r="AD4073" s="5"/>
      <c r="AE4073" s="5"/>
      <c r="AF4073" s="5"/>
      <c r="AG4073" s="5"/>
      <c r="AH4073" s="5"/>
      <c r="AI4073" s="5"/>
      <c r="AO4073" s="5"/>
      <c r="DI4073" s="6"/>
    </row>
    <row r="4074" spans="1:251" ht="24.75" customHeight="1" thickBot="1">
      <c r="B4074" s="117" t="s">
        <v>1</v>
      </c>
      <c r="C4074" s="118"/>
      <c r="D4074" s="118"/>
      <c r="E4074" s="118"/>
      <c r="F4074" s="118"/>
      <c r="G4074" s="118"/>
      <c r="H4074" s="119" t="s">
        <v>457</v>
      </c>
      <c r="I4074" s="120"/>
      <c r="J4074" s="120"/>
      <c r="K4074" s="120"/>
      <c r="L4074" s="120"/>
      <c r="M4074" s="120"/>
      <c r="N4074" s="120"/>
      <c r="O4074" s="120"/>
      <c r="P4074" s="120"/>
      <c r="Q4074" s="120"/>
      <c r="R4074" s="120"/>
      <c r="S4074" s="120"/>
      <c r="T4074" s="120"/>
      <c r="U4074" s="120"/>
      <c r="V4074" s="120"/>
      <c r="W4074" s="120"/>
      <c r="X4074" s="120"/>
      <c r="Y4074" s="120"/>
      <c r="Z4074" s="120"/>
      <c r="AA4074" s="120"/>
      <c r="AB4074" s="120"/>
      <c r="AC4074" s="120"/>
      <c r="AD4074" s="120"/>
      <c r="AE4074" s="120"/>
      <c r="AF4074" s="120"/>
      <c r="AG4074" s="120"/>
      <c r="AH4074" s="120"/>
      <c r="AI4074" s="120"/>
      <c r="AJ4074" s="120"/>
      <c r="AK4074" s="120"/>
      <c r="AL4074" s="120"/>
      <c r="AM4074" s="120"/>
      <c r="AN4074" s="120"/>
      <c r="AO4074" s="120"/>
      <c r="AP4074" s="120"/>
      <c r="AQ4074" s="120"/>
      <c r="AR4074" s="120"/>
      <c r="AS4074" s="120"/>
      <c r="AT4074" s="120"/>
      <c r="AU4074" s="120"/>
      <c r="AV4074" s="120"/>
      <c r="AW4074" s="120"/>
      <c r="AX4074" s="121"/>
      <c r="DI4074" s="6"/>
    </row>
    <row r="4075" spans="1:251" ht="14.4">
      <c r="B4075" s="7"/>
      <c r="C4075" s="7"/>
      <c r="D4075" s="7"/>
      <c r="E4075" s="7"/>
      <c r="F4075" s="7"/>
      <c r="G4075" s="7"/>
      <c r="H4075" s="8"/>
      <c r="I4075" s="8"/>
      <c r="J4075" s="8"/>
      <c r="K4075" s="8"/>
      <c r="L4075" s="9"/>
      <c r="M4075" s="9"/>
      <c r="N4075" s="9"/>
      <c r="O4075" s="9"/>
      <c r="P4075" s="8"/>
      <c r="Q4075" s="8"/>
      <c r="R4075" s="8"/>
      <c r="S4075" s="8"/>
      <c r="T4075" s="8"/>
      <c r="U4075" s="8"/>
      <c r="V4075" s="10"/>
      <c r="W4075" s="10"/>
      <c r="X4075" s="10"/>
      <c r="Y4075" s="10"/>
      <c r="Z4075" s="10"/>
      <c r="AA4075" s="10"/>
      <c r="AB4075" s="10"/>
      <c r="AC4075" s="10"/>
      <c r="AD4075" s="10"/>
      <c r="AE4075" s="10"/>
      <c r="AF4075" s="10"/>
      <c r="AG4075" s="10"/>
      <c r="AH4075" s="10"/>
      <c r="AI4075" s="10"/>
      <c r="AJ4075" s="10"/>
      <c r="AK4075" s="10"/>
      <c r="AL4075" s="10"/>
      <c r="AM4075" s="10"/>
      <c r="AN4075" s="10"/>
      <c r="AO4075" s="10"/>
      <c r="AP4075" s="10"/>
      <c r="AQ4075" s="10"/>
      <c r="AR4075" s="10"/>
      <c r="AS4075" s="10"/>
      <c r="AT4075" s="10"/>
      <c r="AU4075" s="10"/>
      <c r="AV4075" s="10"/>
      <c r="AW4075" s="10"/>
      <c r="AX4075" s="10"/>
      <c r="DI4075" s="6"/>
    </row>
    <row r="4076" spans="1:251" ht="15" thickBot="1">
      <c r="A4076" s="11"/>
      <c r="B4076" s="10" t="s">
        <v>2</v>
      </c>
      <c r="C4076" s="8"/>
      <c r="D4076" s="8"/>
      <c r="E4076" s="8"/>
      <c r="F4076" s="8"/>
      <c r="G4076" s="8"/>
      <c r="H4076" s="8"/>
      <c r="I4076" s="8"/>
      <c r="J4076" s="8"/>
      <c r="K4076" s="8"/>
      <c r="L4076" s="9"/>
      <c r="M4076" s="9"/>
      <c r="N4076" s="9"/>
      <c r="O4076" s="9"/>
      <c r="P4076" s="8"/>
      <c r="Q4076" s="8"/>
      <c r="R4076" s="8"/>
      <c r="S4076" s="8"/>
      <c r="T4076" s="8"/>
      <c r="U4076" s="8"/>
      <c r="V4076" s="10"/>
      <c r="W4076" s="10"/>
      <c r="X4076" s="10"/>
      <c r="Y4076" s="10"/>
      <c r="Z4076" s="10"/>
      <c r="AA4076" s="10"/>
      <c r="AB4076" s="10"/>
      <c r="AC4076" s="10"/>
      <c r="AD4076" s="10"/>
      <c r="AE4076" s="10"/>
      <c r="AF4076" s="10"/>
      <c r="AG4076" s="10"/>
      <c r="AH4076" s="10"/>
      <c r="AI4076" s="10"/>
      <c r="AJ4076" s="10"/>
      <c r="AK4076" s="10"/>
      <c r="AL4076" s="10"/>
      <c r="AM4076" s="10"/>
      <c r="AN4076" s="10"/>
      <c r="AO4076" s="10"/>
      <c r="AP4076" s="10"/>
      <c r="AQ4076" s="10"/>
      <c r="AR4076" s="10"/>
      <c r="AS4076" s="10"/>
      <c r="AT4076" s="10"/>
      <c r="AU4076" s="10"/>
      <c r="AV4076" s="10"/>
      <c r="AW4076" s="10"/>
      <c r="AX4076" s="10"/>
      <c r="DI4076" s="6"/>
    </row>
    <row r="4077" spans="1:251" ht="14.4">
      <c r="A4077" s="8"/>
      <c r="B4077" s="12"/>
      <c r="C4077" s="7"/>
      <c r="D4077" s="7"/>
      <c r="E4077" s="7"/>
      <c r="F4077" s="7"/>
      <c r="G4077" s="7"/>
      <c r="H4077" s="7"/>
      <c r="I4077" s="7"/>
      <c r="J4077" s="7"/>
      <c r="K4077" s="7"/>
      <c r="L4077" s="13"/>
      <c r="M4077" s="13"/>
      <c r="N4077" s="13"/>
      <c r="O4077" s="13"/>
      <c r="P4077" s="7"/>
      <c r="Q4077" s="7"/>
      <c r="R4077" s="7"/>
      <c r="S4077" s="7"/>
      <c r="T4077" s="7"/>
      <c r="U4077" s="7"/>
      <c r="V4077" s="14"/>
      <c r="W4077" s="14"/>
      <c r="X4077" s="14"/>
      <c r="Y4077" s="14"/>
      <c r="Z4077" s="14"/>
      <c r="AA4077" s="14"/>
      <c r="AB4077" s="14"/>
      <c r="AC4077" s="14"/>
      <c r="AD4077" s="14"/>
      <c r="AE4077" s="14"/>
      <c r="AF4077" s="14"/>
      <c r="AG4077" s="14"/>
      <c r="AH4077" s="14"/>
      <c r="AI4077" s="14"/>
      <c r="AJ4077" s="14"/>
      <c r="AK4077" s="14"/>
      <c r="AL4077" s="14"/>
      <c r="AM4077" s="14"/>
      <c r="AN4077" s="14"/>
      <c r="AO4077" s="14"/>
      <c r="AP4077" s="14"/>
      <c r="AQ4077" s="14"/>
      <c r="AR4077" s="14"/>
      <c r="AS4077" s="14"/>
      <c r="AT4077" s="14"/>
      <c r="AU4077" s="14"/>
      <c r="AV4077" s="14"/>
      <c r="AW4077" s="14"/>
      <c r="AX4077" s="15"/>
    </row>
    <row r="4078" spans="1:251" ht="12" customHeight="1">
      <c r="A4078" s="8"/>
      <c r="B4078" s="122" t="s">
        <v>458</v>
      </c>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4"/>
    </row>
    <row r="4079" spans="1:251" ht="12" customHeight="1">
      <c r="A4079" s="8"/>
      <c r="B4079" s="122"/>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4"/>
    </row>
    <row r="4080" spans="1:251" ht="12" customHeight="1">
      <c r="A4080" s="8"/>
      <c r="B4080" s="122"/>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4"/>
      <c r="BC4080" s="16"/>
    </row>
    <row r="4081" spans="1:113" ht="12" customHeight="1">
      <c r="A4081" s="8"/>
      <c r="B4081" s="122"/>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4"/>
    </row>
    <row r="4082" spans="1:113" ht="12" customHeight="1">
      <c r="A4082" s="8"/>
      <c r="B4082" s="122"/>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4"/>
    </row>
    <row r="4083" spans="1:113" ht="12" customHeight="1">
      <c r="A4083" s="8"/>
      <c r="B4083" s="122"/>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4"/>
    </row>
    <row r="4084" spans="1:113" ht="15" thickBot="1">
      <c r="A4084" s="17"/>
      <c r="B4084" s="18"/>
      <c r="C4084" s="19"/>
      <c r="D4084" s="19"/>
      <c r="E4084" s="19"/>
      <c r="F4084" s="19"/>
      <c r="G4084" s="19"/>
      <c r="H4084" s="19"/>
      <c r="I4084" s="19"/>
      <c r="J4084" s="19"/>
      <c r="K4084" s="19"/>
      <c r="L4084" s="19"/>
      <c r="M4084" s="19"/>
      <c r="N4084" s="19"/>
      <c r="O4084" s="19"/>
      <c r="P4084" s="19"/>
      <c r="Q4084" s="19"/>
      <c r="R4084" s="19"/>
      <c r="S4084" s="19"/>
      <c r="T4084" s="19"/>
      <c r="U4084" s="19"/>
      <c r="V4084" s="19"/>
      <c r="W4084" s="19"/>
      <c r="X4084" s="19"/>
      <c r="Y4084" s="19"/>
      <c r="Z4084" s="19"/>
      <c r="AA4084" s="19"/>
      <c r="AB4084" s="19"/>
      <c r="AC4084" s="19"/>
      <c r="AD4084" s="19"/>
      <c r="AE4084" s="19"/>
      <c r="AF4084" s="19"/>
      <c r="AG4084" s="19"/>
      <c r="AH4084" s="19"/>
      <c r="AI4084" s="19"/>
      <c r="AJ4084" s="19"/>
      <c r="AK4084" s="19"/>
      <c r="AL4084" s="19"/>
      <c r="AM4084" s="19"/>
      <c r="AN4084" s="19"/>
      <c r="AO4084" s="19"/>
      <c r="AP4084" s="19"/>
      <c r="AQ4084" s="19"/>
      <c r="AR4084" s="19"/>
      <c r="AS4084" s="19"/>
      <c r="AT4084" s="19"/>
      <c r="AU4084" s="19"/>
      <c r="AV4084" s="19"/>
      <c r="AW4084" s="19"/>
      <c r="AX4084" s="20"/>
    </row>
    <row r="4085" spans="1:113">
      <c r="B4085" s="21"/>
    </row>
    <row r="4086" spans="1:113" ht="15" thickBot="1">
      <c r="A4086" s="11"/>
      <c r="B4086" s="10" t="s">
        <v>3</v>
      </c>
      <c r="C4086" s="8"/>
      <c r="D4086" s="8"/>
      <c r="E4086" s="8"/>
      <c r="F4086" s="8"/>
      <c r="G4086" s="8"/>
      <c r="H4086" s="8"/>
      <c r="I4086" s="8"/>
      <c r="J4086" s="8"/>
      <c r="K4086" s="8"/>
      <c r="L4086" s="9"/>
      <c r="M4086" s="9"/>
      <c r="N4086" s="9"/>
      <c r="O4086" s="9"/>
      <c r="P4086" s="8"/>
      <c r="Q4086" s="8"/>
      <c r="R4086" s="8"/>
      <c r="S4086" s="8"/>
      <c r="T4086" s="8"/>
      <c r="U4086" s="8"/>
      <c r="V4086" s="10"/>
      <c r="W4086" s="10"/>
      <c r="X4086" s="10"/>
      <c r="Y4086" s="10"/>
      <c r="Z4086" s="10"/>
      <c r="AA4086" s="10"/>
      <c r="AB4086" s="10"/>
      <c r="AC4086" s="10"/>
      <c r="AD4086" s="10"/>
      <c r="AE4086" s="10"/>
      <c r="AF4086" s="10"/>
      <c r="AG4086" s="10"/>
      <c r="AH4086" s="10"/>
      <c r="AI4086" s="10"/>
      <c r="AJ4086" s="10"/>
      <c r="AK4086" s="10"/>
      <c r="AL4086" s="10"/>
      <c r="AM4086" s="10"/>
      <c r="AN4086" s="10"/>
      <c r="AO4086" s="10"/>
      <c r="AP4086" s="10"/>
      <c r="AQ4086" s="10"/>
      <c r="AR4086" s="10"/>
      <c r="AS4086" s="10"/>
      <c r="AT4086" s="10"/>
      <c r="AU4086" s="10"/>
      <c r="AV4086" s="10"/>
      <c r="AW4086" s="10"/>
      <c r="AX4086" s="10"/>
      <c r="DI4086" s="6"/>
    </row>
    <row r="4087" spans="1:113" ht="14.4">
      <c r="A4087" s="8"/>
      <c r="B4087" s="12"/>
      <c r="C4087" s="7"/>
      <c r="D4087" s="7"/>
      <c r="E4087" s="7"/>
      <c r="F4087" s="7"/>
      <c r="G4087" s="7"/>
      <c r="H4087" s="7"/>
      <c r="I4087" s="7"/>
      <c r="J4087" s="7"/>
      <c r="K4087" s="7"/>
      <c r="L4087" s="13"/>
      <c r="M4087" s="13"/>
      <c r="N4087" s="13"/>
      <c r="O4087" s="13"/>
      <c r="P4087" s="7"/>
      <c r="Q4087" s="7"/>
      <c r="R4087" s="7"/>
      <c r="S4087" s="7"/>
      <c r="T4087" s="7"/>
      <c r="U4087" s="7"/>
      <c r="V4087" s="14"/>
      <c r="W4087" s="14"/>
      <c r="X4087" s="14"/>
      <c r="Y4087" s="14"/>
      <c r="Z4087" s="14"/>
      <c r="AA4087" s="14"/>
      <c r="AB4087" s="14"/>
      <c r="AC4087" s="14"/>
      <c r="AD4087" s="14"/>
      <c r="AE4087" s="14"/>
      <c r="AF4087" s="14"/>
      <c r="AG4087" s="14"/>
      <c r="AH4087" s="14"/>
      <c r="AI4087" s="14"/>
      <c r="AJ4087" s="14"/>
      <c r="AK4087" s="14"/>
      <c r="AL4087" s="14"/>
      <c r="AM4087" s="14"/>
      <c r="AN4087" s="14"/>
      <c r="AO4087" s="14"/>
      <c r="AP4087" s="14"/>
      <c r="AQ4087" s="14"/>
      <c r="AR4087" s="14"/>
      <c r="AS4087" s="14"/>
      <c r="AT4087" s="14"/>
      <c r="AU4087" s="14"/>
      <c r="AV4087" s="14"/>
      <c r="AW4087" s="14"/>
      <c r="AX4087" s="15"/>
    </row>
    <row r="4088" spans="1:113" ht="12" customHeight="1">
      <c r="A4088" s="8"/>
      <c r="B4088" s="122" t="s">
        <v>459</v>
      </c>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4"/>
    </row>
    <row r="4089" spans="1:113" ht="12" customHeight="1">
      <c r="A4089" s="8"/>
      <c r="B4089" s="122"/>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4"/>
    </row>
    <row r="4090" spans="1:113" ht="12" customHeight="1">
      <c r="A4090" s="8"/>
      <c r="B4090" s="122"/>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4"/>
      <c r="BC4090" s="16"/>
    </row>
    <row r="4091" spans="1:113" ht="12" customHeight="1">
      <c r="A4091" s="8"/>
      <c r="B4091" s="122"/>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4"/>
    </row>
    <row r="4092" spans="1:113" ht="12" customHeight="1">
      <c r="A4092" s="8"/>
      <c r="B4092" s="122"/>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4"/>
    </row>
    <row r="4093" spans="1:113" ht="12" customHeight="1">
      <c r="A4093" s="8"/>
      <c r="B4093" s="122"/>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4"/>
    </row>
    <row r="4094" spans="1:113" ht="15" thickBot="1">
      <c r="A4094" s="17"/>
      <c r="B4094" s="18"/>
      <c r="C4094" s="19"/>
      <c r="D4094" s="19"/>
      <c r="E4094" s="19"/>
      <c r="F4094" s="19"/>
      <c r="G4094" s="19"/>
      <c r="H4094" s="19"/>
      <c r="I4094" s="19"/>
      <c r="J4094" s="19"/>
      <c r="K4094" s="19"/>
      <c r="L4094" s="19"/>
      <c r="M4094" s="19"/>
      <c r="N4094" s="19"/>
      <c r="O4094" s="19"/>
      <c r="P4094" s="19"/>
      <c r="Q4094" s="19"/>
      <c r="R4094" s="19"/>
      <c r="S4094" s="19"/>
      <c r="T4094" s="19"/>
      <c r="U4094" s="19"/>
      <c r="V4094" s="19"/>
      <c r="W4094" s="19"/>
      <c r="X4094" s="19"/>
      <c r="Y4094" s="19"/>
      <c r="Z4094" s="19"/>
      <c r="AA4094" s="19"/>
      <c r="AB4094" s="19"/>
      <c r="AC4094" s="19"/>
      <c r="AD4094" s="19"/>
      <c r="AE4094" s="19"/>
      <c r="AF4094" s="19"/>
      <c r="AG4094" s="19"/>
      <c r="AH4094" s="19"/>
      <c r="AI4094" s="19"/>
      <c r="AJ4094" s="19"/>
      <c r="AK4094" s="19"/>
      <c r="AL4094" s="19"/>
      <c r="AM4094" s="19"/>
      <c r="AN4094" s="19"/>
      <c r="AO4094" s="19"/>
      <c r="AP4094" s="19"/>
      <c r="AQ4094" s="19"/>
      <c r="AR4094" s="19"/>
      <c r="AS4094" s="19"/>
      <c r="AT4094" s="19"/>
      <c r="AU4094" s="19"/>
      <c r="AV4094" s="19"/>
      <c r="AW4094" s="19"/>
      <c r="AX4094" s="20"/>
    </row>
    <row r="4095" spans="1:113">
      <c r="B4095" s="21"/>
    </row>
    <row r="4096" spans="1:113" ht="14.4">
      <c r="B4096" s="10" t="s">
        <v>4</v>
      </c>
      <c r="C4096" s="8"/>
      <c r="D4096" s="8"/>
      <c r="E4096" s="8"/>
      <c r="F4096" s="8"/>
      <c r="G4096" s="8"/>
      <c r="H4096" s="8"/>
      <c r="I4096" s="8"/>
      <c r="J4096" s="8"/>
      <c r="K4096" s="8"/>
      <c r="L4096" s="9"/>
      <c r="M4096" s="9"/>
      <c r="N4096" s="9"/>
      <c r="O4096" s="9"/>
      <c r="P4096" s="8"/>
      <c r="Q4096" s="8"/>
      <c r="R4096" s="8"/>
      <c r="S4096" s="8"/>
      <c r="T4096" s="8"/>
      <c r="U4096" s="8"/>
      <c r="V4096" s="10"/>
      <c r="W4096" s="10"/>
      <c r="X4096" s="10"/>
      <c r="Y4096" s="10"/>
      <c r="Z4096" s="10"/>
      <c r="AA4096" s="10"/>
      <c r="AB4096" s="10"/>
      <c r="AC4096" s="10"/>
      <c r="AD4096" s="10"/>
      <c r="AE4096" s="10"/>
      <c r="AF4096" s="10"/>
      <c r="AG4096" s="10"/>
      <c r="AH4096" s="10"/>
      <c r="AI4096" s="10"/>
      <c r="AJ4096" s="10"/>
      <c r="AK4096" s="10"/>
      <c r="AL4096" s="10"/>
      <c r="AM4096" s="10"/>
      <c r="AN4096" s="10"/>
      <c r="AO4096" s="10"/>
      <c r="AP4096" s="10"/>
      <c r="AQ4096" s="10"/>
      <c r="AR4096" s="10"/>
      <c r="AS4096" s="10"/>
      <c r="AT4096" s="10"/>
      <c r="AU4096" s="10"/>
      <c r="AV4096" s="10"/>
      <c r="AW4096" s="10"/>
      <c r="AX4096" s="10"/>
    </row>
    <row r="4097" spans="1:251" ht="15" thickBot="1">
      <c r="B4097" s="8"/>
      <c r="C4097" s="8"/>
      <c r="D4097" s="8"/>
      <c r="E4097" s="8"/>
      <c r="F4097" s="8"/>
      <c r="G4097" s="8"/>
      <c r="H4097" s="8"/>
      <c r="I4097" s="8"/>
      <c r="J4097" s="8"/>
      <c r="K4097" s="8"/>
      <c r="L4097" s="9"/>
      <c r="M4097" s="9"/>
      <c r="N4097" s="9"/>
      <c r="O4097" s="9"/>
      <c r="P4097" s="8"/>
      <c r="Q4097" s="8"/>
      <c r="R4097" s="8"/>
      <c r="S4097" s="8"/>
      <c r="T4097" s="8"/>
      <c r="U4097" s="8"/>
      <c r="V4097" s="10"/>
      <c r="W4097" s="10"/>
      <c r="X4097" s="10"/>
      <c r="Y4097" s="10"/>
      <c r="Z4097" s="10"/>
      <c r="AA4097" s="10"/>
      <c r="AB4097" s="10"/>
      <c r="AC4097" s="10"/>
      <c r="AD4097" s="10"/>
      <c r="AE4097" s="10"/>
      <c r="AF4097" s="10"/>
      <c r="AG4097" s="10"/>
      <c r="AH4097" s="10"/>
      <c r="AI4097" s="10"/>
      <c r="AJ4097" s="10"/>
      <c r="AK4097" s="10"/>
      <c r="AL4097" s="10"/>
      <c r="AM4097" s="10"/>
      <c r="AN4097" s="10"/>
      <c r="AO4097" s="10"/>
      <c r="AP4097" s="10"/>
      <c r="AQ4097" s="10"/>
      <c r="AR4097" s="10"/>
      <c r="AS4097" s="10"/>
      <c r="AT4097" s="10"/>
      <c r="AU4097" s="10"/>
      <c r="AV4097" s="10"/>
      <c r="AW4097" s="10"/>
      <c r="AX4097" s="22" t="s">
        <v>5</v>
      </c>
    </row>
    <row r="4098" spans="1:251" s="16" customFormat="1" ht="13.5" customHeight="1">
      <c r="A4098" s="8"/>
      <c r="B4098" s="125" t="s">
        <v>6</v>
      </c>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7"/>
      <c r="AA4098" s="131" t="s">
        <v>9</v>
      </c>
      <c r="AB4098" s="126"/>
      <c r="AC4098" s="126"/>
      <c r="AD4098" s="126"/>
      <c r="AE4098" s="126"/>
      <c r="AF4098" s="126"/>
      <c r="AG4098" s="126"/>
      <c r="AH4098" s="126"/>
      <c r="AI4098" s="127"/>
      <c r="AJ4098" s="131" t="s">
        <v>10</v>
      </c>
      <c r="AK4098" s="126"/>
      <c r="AL4098" s="126"/>
      <c r="AM4098" s="126"/>
      <c r="AN4098" s="126"/>
      <c r="AO4098" s="126"/>
      <c r="AP4098" s="126"/>
      <c r="AQ4098" s="126"/>
      <c r="AR4098" s="127"/>
      <c r="AS4098" s="131" t="s">
        <v>7</v>
      </c>
      <c r="AT4098" s="126"/>
      <c r="AU4098" s="126"/>
      <c r="AV4098" s="126"/>
      <c r="AW4098" s="126"/>
      <c r="AX4098" s="133"/>
      <c r="AY4098" s="2"/>
      <c r="AZ4098" s="2"/>
      <c r="BA4098" s="2"/>
      <c r="BB4098" s="2"/>
      <c r="BC4098" s="2"/>
      <c r="BD4098" s="2"/>
      <c r="BE4098" s="2"/>
      <c r="BF4098" s="2"/>
      <c r="BG4098" s="2"/>
      <c r="BH4098" s="2"/>
      <c r="BI4098" s="2"/>
      <c r="BJ4098" s="2"/>
      <c r="BK4098" s="2"/>
      <c r="BL4098" s="2"/>
      <c r="BM4098" s="2"/>
      <c r="BN4098" s="2"/>
      <c r="BO4098" s="2"/>
      <c r="BP4098" s="2"/>
      <c r="BQ4098" s="2"/>
      <c r="BR4098" s="2"/>
      <c r="BS4098" s="2"/>
      <c r="BT4098" s="2"/>
      <c r="BU4098" s="2"/>
      <c r="BV4098" s="2"/>
      <c r="BW4098" s="2"/>
      <c r="BX4098" s="2"/>
      <c r="BY4098" s="2"/>
      <c r="BZ4098" s="2"/>
      <c r="CA4098" s="2"/>
      <c r="CB4098" s="2"/>
      <c r="CC4098" s="2"/>
      <c r="CD4098" s="2"/>
      <c r="CE4098" s="2"/>
      <c r="CF4098" s="2"/>
      <c r="CG4098" s="2"/>
      <c r="CH4098" s="2"/>
      <c r="CI4098" s="2"/>
      <c r="CJ4098" s="2"/>
      <c r="CK4098" s="2"/>
      <c r="CL4098" s="2"/>
      <c r="CM4098" s="2"/>
      <c r="CN4098" s="2"/>
      <c r="CO4098" s="2"/>
      <c r="CP4098" s="2"/>
      <c r="CQ4098" s="2"/>
      <c r="CR4098" s="2"/>
      <c r="CS4098" s="2"/>
      <c r="CT4098" s="2"/>
      <c r="CU4098" s="2"/>
      <c r="CV4098" s="2"/>
      <c r="CW4098" s="2"/>
      <c r="CX4098" s="2"/>
      <c r="CY4098" s="2"/>
      <c r="CZ4098" s="2"/>
      <c r="DA4098" s="2"/>
      <c r="DB4098" s="2"/>
      <c r="DC4098" s="2"/>
      <c r="DD4098" s="2"/>
      <c r="DE4098" s="2"/>
      <c r="DF4098" s="2"/>
      <c r="DG4098" s="2"/>
      <c r="DH4098" s="2"/>
      <c r="DI4098" s="2"/>
      <c r="DJ4098" s="2"/>
      <c r="DK4098" s="2"/>
      <c r="DL4098" s="2"/>
      <c r="DM4098" s="2"/>
      <c r="DN4098" s="2"/>
      <c r="DO4098" s="2"/>
      <c r="DP4098" s="2"/>
      <c r="DQ4098" s="2"/>
      <c r="DR4098" s="2"/>
      <c r="DS4098" s="2"/>
      <c r="DT4098" s="2"/>
      <c r="DU4098" s="2"/>
      <c r="DV4098" s="2"/>
      <c r="DW4098" s="2"/>
      <c r="DX4098" s="2"/>
      <c r="DY4098" s="2"/>
      <c r="DZ4098" s="2"/>
      <c r="EA4098" s="2"/>
      <c r="EB4098" s="2"/>
      <c r="EC4098" s="2"/>
      <c r="ED4098" s="2"/>
      <c r="EE4098" s="2"/>
      <c r="EF4098" s="2"/>
      <c r="EG4098" s="2"/>
      <c r="EH4098" s="2"/>
      <c r="EI4098" s="2"/>
      <c r="EJ4098" s="2"/>
      <c r="EK4098" s="2"/>
      <c r="EL4098" s="2"/>
      <c r="EM4098" s="2"/>
      <c r="EN4098" s="2"/>
      <c r="EO4098" s="2"/>
      <c r="EP4098" s="2"/>
      <c r="EQ4098" s="2"/>
      <c r="ER4098" s="2"/>
      <c r="ES4098" s="2"/>
      <c r="ET4098" s="2"/>
      <c r="EU4098" s="2"/>
      <c r="EV4098" s="2"/>
      <c r="EW4098" s="2"/>
      <c r="EX4098" s="2"/>
      <c r="EY4098" s="2"/>
      <c r="EZ4098" s="2"/>
      <c r="FA4098" s="2"/>
      <c r="FB4098" s="2"/>
      <c r="FC4098" s="2"/>
      <c r="FD4098" s="2"/>
      <c r="FE4098" s="2"/>
      <c r="FF4098" s="2"/>
      <c r="FG4098" s="2"/>
      <c r="FH4098" s="2"/>
      <c r="FI4098" s="2"/>
      <c r="FJ4098" s="2"/>
      <c r="FK4098" s="2"/>
      <c r="FL4098" s="2"/>
      <c r="FM4098" s="2"/>
      <c r="FN4098" s="2"/>
      <c r="FO4098" s="2"/>
      <c r="FP4098" s="2"/>
      <c r="FQ4098" s="2"/>
      <c r="FR4098" s="2"/>
      <c r="FS4098" s="2"/>
      <c r="FT4098" s="2"/>
      <c r="FU4098" s="2"/>
      <c r="FV4098" s="2"/>
      <c r="FW4098" s="2"/>
      <c r="FX4098" s="2"/>
      <c r="FY4098" s="2"/>
      <c r="FZ4098" s="2"/>
      <c r="GA4098" s="2"/>
      <c r="GB4098" s="2"/>
      <c r="GC4098" s="2"/>
      <c r="GD4098" s="2"/>
      <c r="GE4098" s="2"/>
      <c r="GF4098" s="2"/>
      <c r="GG4098" s="2"/>
      <c r="GH4098" s="2"/>
      <c r="GI4098" s="2"/>
      <c r="GJ4098" s="2"/>
      <c r="GK4098" s="2"/>
      <c r="GL4098" s="2"/>
      <c r="GM4098" s="2"/>
      <c r="GN4098" s="2"/>
      <c r="GO4098" s="2"/>
      <c r="GP4098" s="2"/>
      <c r="GQ4098" s="2"/>
      <c r="GR4098" s="2"/>
      <c r="GS4098" s="2"/>
      <c r="GT4098" s="2"/>
      <c r="GU4098" s="2"/>
      <c r="GV4098" s="2"/>
      <c r="GW4098" s="2"/>
      <c r="GX4098" s="2"/>
      <c r="GY4098" s="2"/>
      <c r="GZ4098" s="2"/>
      <c r="HA4098" s="2"/>
      <c r="HB4098" s="2"/>
      <c r="HC4098" s="2"/>
      <c r="HD4098" s="2"/>
      <c r="HE4098" s="2"/>
      <c r="HF4098" s="2"/>
      <c r="HG4098" s="2"/>
      <c r="HH4098" s="2"/>
      <c r="HI4098" s="2"/>
      <c r="HJ4098" s="2"/>
      <c r="HK4098" s="2"/>
      <c r="HL4098" s="2"/>
      <c r="HM4098" s="2"/>
      <c r="HN4098" s="2"/>
      <c r="HO4098" s="2"/>
      <c r="HP4098" s="2"/>
      <c r="HQ4098" s="2"/>
      <c r="HR4098" s="2"/>
      <c r="HS4098" s="2"/>
      <c r="HT4098" s="2"/>
      <c r="HU4098" s="2"/>
      <c r="HV4098" s="2"/>
      <c r="HW4098" s="2"/>
      <c r="HX4098" s="2"/>
      <c r="HY4098" s="2"/>
      <c r="HZ4098" s="2"/>
      <c r="IA4098" s="2"/>
      <c r="IB4098" s="2"/>
      <c r="IC4098" s="2"/>
      <c r="ID4098" s="2"/>
      <c r="IE4098" s="2"/>
      <c r="IF4098" s="2"/>
      <c r="IG4098" s="2"/>
      <c r="IH4098" s="2"/>
      <c r="II4098" s="2"/>
      <c r="IJ4098" s="2"/>
      <c r="IK4098" s="2"/>
      <c r="IL4098" s="2"/>
      <c r="IM4098" s="2"/>
      <c r="IN4098" s="2"/>
      <c r="IO4098" s="2"/>
      <c r="IP4098" s="2"/>
      <c r="IQ4098" s="2"/>
    </row>
    <row r="4099" spans="1:251" s="16" customFormat="1">
      <c r="A4099" s="8"/>
      <c r="B4099" s="128"/>
      <c r="C4099" s="129"/>
      <c r="D4099" s="129"/>
      <c r="E4099" s="129"/>
      <c r="F4099" s="129"/>
      <c r="G4099" s="129"/>
      <c r="H4099" s="129"/>
      <c r="I4099" s="129"/>
      <c r="J4099" s="129"/>
      <c r="K4099" s="129"/>
      <c r="L4099" s="129"/>
      <c r="M4099" s="129"/>
      <c r="N4099" s="129"/>
      <c r="O4099" s="129"/>
      <c r="P4099" s="129"/>
      <c r="Q4099" s="129"/>
      <c r="R4099" s="129"/>
      <c r="S4099" s="129"/>
      <c r="T4099" s="129"/>
      <c r="U4099" s="129"/>
      <c r="V4099" s="129"/>
      <c r="W4099" s="129"/>
      <c r="X4099" s="129"/>
      <c r="Y4099" s="129"/>
      <c r="Z4099" s="130"/>
      <c r="AA4099" s="132"/>
      <c r="AB4099" s="129"/>
      <c r="AC4099" s="129"/>
      <c r="AD4099" s="129"/>
      <c r="AE4099" s="129"/>
      <c r="AF4099" s="129"/>
      <c r="AG4099" s="129"/>
      <c r="AH4099" s="129"/>
      <c r="AI4099" s="130"/>
      <c r="AJ4099" s="132"/>
      <c r="AK4099" s="129"/>
      <c r="AL4099" s="129"/>
      <c r="AM4099" s="129"/>
      <c r="AN4099" s="129"/>
      <c r="AO4099" s="129"/>
      <c r="AP4099" s="129"/>
      <c r="AQ4099" s="129"/>
      <c r="AR4099" s="130"/>
      <c r="AS4099" s="132"/>
      <c r="AT4099" s="129"/>
      <c r="AU4099" s="129"/>
      <c r="AV4099" s="129"/>
      <c r="AW4099" s="129"/>
      <c r="AX4099" s="134"/>
      <c r="AY4099" s="2"/>
      <c r="AZ4099" s="2"/>
      <c r="BA4099" s="2"/>
      <c r="BB4099" s="23"/>
      <c r="BC4099" s="24"/>
      <c r="BE4099" s="2"/>
      <c r="BF4099" s="2"/>
      <c r="BG4099" s="2"/>
      <c r="BH4099" s="2"/>
      <c r="BI4099" s="2"/>
      <c r="BJ4099" s="2"/>
      <c r="BK4099" s="2"/>
      <c r="BL4099" s="2"/>
      <c r="BM4099" s="2"/>
      <c r="BN4099" s="2"/>
      <c r="BO4099" s="2"/>
      <c r="BP4099" s="2"/>
      <c r="BQ4099" s="2"/>
      <c r="BR4099" s="2"/>
      <c r="BS4099" s="2"/>
      <c r="BT4099" s="2"/>
      <c r="BU4099" s="2"/>
      <c r="BV4099" s="2"/>
      <c r="BW4099" s="2"/>
      <c r="BX4099" s="2"/>
      <c r="BY4099" s="2"/>
      <c r="BZ4099" s="2"/>
      <c r="CA4099" s="2"/>
      <c r="CB4099" s="2"/>
      <c r="CC4099" s="2"/>
      <c r="CD4099" s="2"/>
      <c r="CE4099" s="2"/>
      <c r="CF4099" s="2"/>
      <c r="CG4099" s="2"/>
      <c r="CH4099" s="2"/>
      <c r="CI4099" s="2"/>
      <c r="CJ4099" s="2"/>
      <c r="CK4099" s="2"/>
      <c r="CL4099" s="2"/>
      <c r="CM4099" s="2"/>
      <c r="CN4099" s="2"/>
      <c r="CO4099" s="2"/>
      <c r="CP4099" s="2"/>
      <c r="CQ4099" s="2"/>
      <c r="CR4099" s="2"/>
      <c r="CS4099" s="2"/>
      <c r="CT4099" s="2"/>
      <c r="CU4099" s="2"/>
      <c r="CV4099" s="2"/>
      <c r="CW4099" s="2"/>
      <c r="CX4099" s="2"/>
      <c r="CY4099" s="2"/>
      <c r="CZ4099" s="2"/>
      <c r="DA4099" s="2"/>
      <c r="DB4099" s="2"/>
      <c r="DC4099" s="2"/>
      <c r="DD4099" s="2"/>
      <c r="DE4099" s="2"/>
      <c r="DF4099" s="2"/>
      <c r="DG4099" s="2"/>
      <c r="DH4099" s="2"/>
      <c r="DI4099" s="2"/>
      <c r="DJ4099" s="2"/>
      <c r="DK4099" s="2"/>
      <c r="DL4099" s="2"/>
      <c r="DM4099" s="2"/>
      <c r="DN4099" s="2"/>
      <c r="DO4099" s="2"/>
      <c r="DP4099" s="2"/>
      <c r="DQ4099" s="2"/>
      <c r="DR4099" s="2"/>
      <c r="DS4099" s="2"/>
      <c r="DT4099" s="2"/>
      <c r="DU4099" s="2"/>
      <c r="DV4099" s="2"/>
      <c r="DW4099" s="2"/>
      <c r="DX4099" s="2"/>
      <c r="DY4099" s="2"/>
      <c r="DZ4099" s="2"/>
      <c r="EA4099" s="2"/>
      <c r="EB4099" s="2"/>
      <c r="EC4099" s="2"/>
      <c r="ED4099" s="2"/>
      <c r="EE4099" s="2"/>
      <c r="EF4099" s="2"/>
      <c r="EG4099" s="2"/>
      <c r="EH4099" s="2"/>
      <c r="EI4099" s="2"/>
      <c r="EJ4099" s="2"/>
      <c r="EK4099" s="2"/>
      <c r="EL4099" s="2"/>
      <c r="EM4099" s="2"/>
      <c r="EN4099" s="2"/>
      <c r="EO4099" s="2"/>
      <c r="EP4099" s="2"/>
      <c r="EQ4099" s="2"/>
      <c r="ER4099" s="2"/>
      <c r="ES4099" s="2"/>
      <c r="ET4099" s="2"/>
      <c r="EU4099" s="2"/>
      <c r="EV4099" s="2"/>
      <c r="EW4099" s="2"/>
      <c r="EX4099" s="2"/>
      <c r="EY4099" s="2"/>
      <c r="EZ4099" s="2"/>
      <c r="FA4099" s="2"/>
      <c r="FB4099" s="2"/>
      <c r="FC4099" s="2"/>
      <c r="FD4099" s="2"/>
      <c r="FE4099" s="2"/>
      <c r="FF4099" s="2"/>
      <c r="FG4099" s="2"/>
      <c r="FH4099" s="2"/>
      <c r="FI4099" s="2"/>
      <c r="FJ4099" s="2"/>
      <c r="FK4099" s="2"/>
      <c r="FL4099" s="2"/>
      <c r="FM4099" s="2"/>
      <c r="FN4099" s="2"/>
      <c r="FO4099" s="2"/>
      <c r="FP4099" s="2"/>
      <c r="FQ4099" s="2"/>
      <c r="FR4099" s="2"/>
      <c r="FS4099" s="2"/>
      <c r="FT4099" s="2"/>
      <c r="FU4099" s="2"/>
      <c r="FV4099" s="2"/>
      <c r="FW4099" s="2"/>
      <c r="FX4099" s="2"/>
      <c r="FY4099" s="2"/>
      <c r="FZ4099" s="2"/>
      <c r="GA4099" s="2"/>
      <c r="GB4099" s="2"/>
      <c r="GC4099" s="2"/>
      <c r="GD4099" s="2"/>
      <c r="GE4099" s="2"/>
      <c r="GF4099" s="2"/>
      <c r="GG4099" s="2"/>
      <c r="GH4099" s="2"/>
      <c r="GI4099" s="2"/>
      <c r="GJ4099" s="2"/>
      <c r="GK4099" s="2"/>
      <c r="GL4099" s="2"/>
      <c r="GM4099" s="2"/>
      <c r="GN4099" s="2"/>
      <c r="GO4099" s="2"/>
      <c r="GP4099" s="2"/>
      <c r="GQ4099" s="2"/>
      <c r="GR4099" s="2"/>
      <c r="GS4099" s="2"/>
      <c r="GT4099" s="2"/>
      <c r="GU4099" s="2"/>
      <c r="GV4099" s="2"/>
      <c r="GW4099" s="2"/>
      <c r="GX4099" s="2"/>
      <c r="GY4099" s="2"/>
      <c r="GZ4099" s="2"/>
      <c r="HA4099" s="2"/>
      <c r="HB4099" s="2"/>
      <c r="HC4099" s="2"/>
      <c r="HD4099" s="2"/>
      <c r="HE4099" s="2"/>
      <c r="HF4099" s="2"/>
      <c r="HG4099" s="2"/>
      <c r="HH4099" s="2"/>
      <c r="HI4099" s="2"/>
      <c r="HJ4099" s="2"/>
      <c r="HK4099" s="2"/>
      <c r="HL4099" s="2"/>
      <c r="HM4099" s="2"/>
      <c r="HN4099" s="2"/>
      <c r="HO4099" s="2"/>
      <c r="HP4099" s="2"/>
      <c r="HQ4099" s="2"/>
      <c r="HR4099" s="2"/>
      <c r="HS4099" s="2"/>
      <c r="HT4099" s="2"/>
      <c r="HU4099" s="2"/>
      <c r="HV4099" s="2"/>
      <c r="HW4099" s="2"/>
      <c r="HX4099" s="2"/>
      <c r="HY4099" s="2"/>
      <c r="HZ4099" s="2"/>
      <c r="IA4099" s="2"/>
      <c r="IB4099" s="2"/>
      <c r="IC4099" s="2"/>
      <c r="ID4099" s="2"/>
      <c r="IE4099" s="2"/>
      <c r="IF4099" s="2"/>
      <c r="IG4099" s="2"/>
      <c r="IH4099" s="2"/>
      <c r="II4099" s="2"/>
      <c r="IJ4099" s="2"/>
      <c r="IK4099" s="2"/>
      <c r="IL4099" s="2"/>
      <c r="IM4099" s="2"/>
      <c r="IN4099" s="2"/>
      <c r="IO4099" s="2"/>
      <c r="IP4099" s="2"/>
      <c r="IQ4099" s="2"/>
    </row>
    <row r="4100" spans="1:251" s="16" customFormat="1" ht="18.75" customHeight="1">
      <c r="A4100" s="8"/>
      <c r="B4100" s="25"/>
      <c r="C4100" s="135" t="s">
        <v>460</v>
      </c>
      <c r="D4100" s="136"/>
      <c r="E4100" s="136"/>
      <c r="F4100" s="136"/>
      <c r="G4100" s="136"/>
      <c r="H4100" s="136"/>
      <c r="I4100" s="136"/>
      <c r="J4100" s="136"/>
      <c r="K4100" s="136"/>
      <c r="L4100" s="136"/>
      <c r="M4100" s="136"/>
      <c r="N4100" s="136"/>
      <c r="O4100" s="136"/>
      <c r="P4100" s="136"/>
      <c r="Q4100" s="136"/>
      <c r="R4100" s="136"/>
      <c r="S4100" s="136"/>
      <c r="T4100" s="136"/>
      <c r="U4100" s="136"/>
      <c r="V4100" s="136"/>
      <c r="W4100" s="136"/>
      <c r="X4100" s="136"/>
      <c r="Y4100" s="136"/>
      <c r="Z4100" s="137"/>
      <c r="AA4100" s="138">
        <v>128000</v>
      </c>
      <c r="AB4100" s="139"/>
      <c r="AC4100" s="139"/>
      <c r="AD4100" s="139"/>
      <c r="AE4100" s="139"/>
      <c r="AF4100" s="139"/>
      <c r="AG4100" s="139"/>
      <c r="AH4100" s="139"/>
      <c r="AI4100" s="140"/>
      <c r="AJ4100" s="138">
        <v>128000</v>
      </c>
      <c r="AK4100" s="139"/>
      <c r="AL4100" s="139"/>
      <c r="AM4100" s="139"/>
      <c r="AN4100" s="139"/>
      <c r="AO4100" s="139"/>
      <c r="AP4100" s="139"/>
      <c r="AQ4100" s="139"/>
      <c r="AR4100" s="140"/>
      <c r="AS4100" s="141"/>
      <c r="AT4100" s="142"/>
      <c r="AU4100" s="142"/>
      <c r="AV4100" s="142"/>
      <c r="AW4100" s="142"/>
      <c r="AX4100" s="143"/>
      <c r="AY4100" s="2"/>
      <c r="AZ4100" s="2"/>
      <c r="BA4100" s="2"/>
      <c r="BB4100" s="2"/>
      <c r="BC4100" s="2"/>
      <c r="BD4100" s="2"/>
      <c r="BE4100" s="2"/>
      <c r="BF4100" s="2"/>
      <c r="BG4100" s="2"/>
      <c r="BH4100" s="2"/>
      <c r="BI4100" s="2"/>
      <c r="BJ4100" s="2"/>
      <c r="BK4100" s="2"/>
      <c r="BL4100" s="2"/>
      <c r="BM4100" s="2"/>
      <c r="BN4100" s="2"/>
      <c r="BO4100" s="2"/>
      <c r="BP4100" s="2"/>
      <c r="BQ4100" s="2"/>
      <c r="BR4100" s="2"/>
      <c r="BS4100" s="2"/>
      <c r="BT4100" s="2"/>
      <c r="BU4100" s="2"/>
      <c r="BV4100" s="2"/>
      <c r="BW4100" s="2"/>
      <c r="BX4100" s="2"/>
      <c r="BY4100" s="2"/>
      <c r="BZ4100" s="2"/>
      <c r="CA4100" s="2"/>
      <c r="CB4100" s="2"/>
      <c r="CC4100" s="2"/>
      <c r="CD4100" s="2"/>
      <c r="CE4100" s="2"/>
      <c r="CF4100" s="2"/>
      <c r="CG4100" s="2"/>
      <c r="CH4100" s="2"/>
      <c r="CI4100" s="2"/>
      <c r="CJ4100" s="2"/>
      <c r="CK4100" s="2"/>
      <c r="CL4100" s="2"/>
      <c r="CM4100" s="2"/>
      <c r="CN4100" s="2"/>
      <c r="CO4100" s="2"/>
      <c r="CP4100" s="2"/>
      <c r="CQ4100" s="2"/>
      <c r="CR4100" s="2"/>
      <c r="CS4100" s="2"/>
      <c r="CT4100" s="2"/>
      <c r="CU4100" s="2"/>
      <c r="CV4100" s="2"/>
      <c r="CW4100" s="2"/>
      <c r="CX4100" s="2"/>
      <c r="CY4100" s="2"/>
      <c r="CZ4100" s="2"/>
      <c r="DA4100" s="2"/>
      <c r="DB4100" s="2"/>
      <c r="DC4100" s="2"/>
      <c r="DD4100" s="2"/>
      <c r="DE4100" s="2"/>
      <c r="DF4100" s="2"/>
      <c r="DG4100" s="2"/>
      <c r="DH4100" s="2"/>
      <c r="DI4100" s="2"/>
      <c r="DJ4100" s="2"/>
      <c r="DK4100" s="2"/>
      <c r="DL4100" s="2"/>
      <c r="DM4100" s="2"/>
      <c r="DN4100" s="2"/>
      <c r="DO4100" s="2"/>
      <c r="DP4100" s="2"/>
      <c r="DQ4100" s="2"/>
      <c r="DR4100" s="2"/>
      <c r="DS4100" s="2"/>
      <c r="DT4100" s="2"/>
      <c r="DU4100" s="2"/>
      <c r="DV4100" s="2"/>
      <c r="DW4100" s="2"/>
      <c r="DX4100" s="2"/>
      <c r="DY4100" s="2"/>
      <c r="DZ4100" s="2"/>
      <c r="EA4100" s="2"/>
      <c r="EB4100" s="2"/>
      <c r="EC4100" s="2"/>
      <c r="ED4100" s="2"/>
      <c r="EE4100" s="2"/>
      <c r="EF4100" s="2"/>
      <c r="EG4100" s="2"/>
      <c r="EH4100" s="2"/>
      <c r="EI4100" s="2"/>
      <c r="EJ4100" s="2"/>
      <c r="EK4100" s="2"/>
      <c r="EL4100" s="2"/>
      <c r="EM4100" s="2"/>
      <c r="EN4100" s="2"/>
      <c r="EO4100" s="2"/>
      <c r="EP4100" s="2"/>
      <c r="EQ4100" s="2"/>
      <c r="ER4100" s="2"/>
      <c r="ES4100" s="2"/>
      <c r="ET4100" s="2"/>
      <c r="EU4100" s="2"/>
      <c r="EV4100" s="2"/>
      <c r="EW4100" s="2"/>
      <c r="EX4100" s="2"/>
      <c r="EY4100" s="2"/>
      <c r="EZ4100" s="2"/>
      <c r="FA4100" s="2"/>
      <c r="FB4100" s="2"/>
      <c r="FC4100" s="2"/>
      <c r="FD4100" s="2"/>
      <c r="FE4100" s="2"/>
      <c r="FF4100" s="2"/>
      <c r="FG4100" s="2"/>
      <c r="FH4100" s="2"/>
      <c r="FI4100" s="2"/>
      <c r="FJ4100" s="2"/>
      <c r="FK4100" s="2"/>
      <c r="FL4100" s="2"/>
      <c r="FM4100" s="2"/>
      <c r="FN4100" s="2"/>
      <c r="FO4100" s="2"/>
      <c r="FP4100" s="2"/>
      <c r="FQ4100" s="2"/>
      <c r="FR4100" s="2"/>
      <c r="FS4100" s="2"/>
      <c r="FT4100" s="2"/>
      <c r="FU4100" s="2"/>
      <c r="FV4100" s="2"/>
      <c r="FW4100" s="2"/>
      <c r="FX4100" s="2"/>
      <c r="FY4100" s="2"/>
      <c r="FZ4100" s="2"/>
      <c r="GA4100" s="2"/>
      <c r="GB4100" s="2"/>
      <c r="GC4100" s="2"/>
      <c r="GD4100" s="2"/>
      <c r="GE4100" s="2"/>
      <c r="GF4100" s="2"/>
      <c r="GG4100" s="2"/>
      <c r="GH4100" s="2"/>
      <c r="GI4100" s="2"/>
      <c r="GJ4100" s="2"/>
      <c r="GK4100" s="2"/>
      <c r="GL4100" s="2"/>
      <c r="GM4100" s="2"/>
      <c r="GN4100" s="2"/>
      <c r="GO4100" s="2"/>
      <c r="GP4100" s="2"/>
      <c r="GQ4100" s="2"/>
      <c r="GR4100" s="2"/>
      <c r="GS4100" s="2"/>
      <c r="GT4100" s="2"/>
      <c r="GU4100" s="2"/>
      <c r="GV4100" s="2"/>
      <c r="GW4100" s="2"/>
      <c r="GX4100" s="2"/>
      <c r="GY4100" s="2"/>
      <c r="GZ4100" s="2"/>
      <c r="HA4100" s="2"/>
      <c r="HB4100" s="2"/>
      <c r="HC4100" s="2"/>
      <c r="HD4100" s="2"/>
      <c r="HE4100" s="2"/>
      <c r="HF4100" s="2"/>
      <c r="HG4100" s="2"/>
      <c r="HH4100" s="2"/>
      <c r="HI4100" s="2"/>
      <c r="HJ4100" s="2"/>
      <c r="HK4100" s="2"/>
      <c r="HL4100" s="2"/>
      <c r="HM4100" s="2"/>
      <c r="HN4100" s="2"/>
      <c r="HO4100" s="2"/>
      <c r="HP4100" s="2"/>
      <c r="HQ4100" s="2"/>
      <c r="HR4100" s="2"/>
      <c r="HS4100" s="2"/>
      <c r="HT4100" s="2"/>
      <c r="HU4100" s="2"/>
      <c r="HV4100" s="2"/>
      <c r="HW4100" s="2"/>
      <c r="HX4100" s="2"/>
      <c r="HY4100" s="2"/>
      <c r="HZ4100" s="2"/>
      <c r="IA4100" s="2"/>
      <c r="IB4100" s="2"/>
      <c r="IC4100" s="2"/>
      <c r="ID4100" s="2"/>
      <c r="IE4100" s="2"/>
      <c r="IF4100" s="2"/>
      <c r="IG4100" s="2"/>
      <c r="IH4100" s="2"/>
      <c r="II4100" s="2"/>
      <c r="IJ4100" s="2"/>
      <c r="IK4100" s="2"/>
      <c r="IL4100" s="2"/>
      <c r="IM4100" s="2"/>
      <c r="IN4100" s="2"/>
      <c r="IO4100" s="2"/>
      <c r="IP4100" s="2"/>
      <c r="IQ4100" s="2"/>
    </row>
    <row r="4101" spans="1:251" s="16" customFormat="1" ht="18.75" customHeight="1" thickBot="1">
      <c r="A4101" s="17"/>
      <c r="B4101" s="144" t="s">
        <v>11</v>
      </c>
      <c r="C4101" s="145"/>
      <c r="D4101" s="145"/>
      <c r="E4101" s="145"/>
      <c r="F4101" s="145"/>
      <c r="G4101" s="145"/>
      <c r="H4101" s="145"/>
      <c r="I4101" s="145"/>
      <c r="J4101" s="145"/>
      <c r="K4101" s="145"/>
      <c r="L4101" s="145"/>
      <c r="M4101" s="145"/>
      <c r="N4101" s="145"/>
      <c r="O4101" s="145"/>
      <c r="P4101" s="145"/>
      <c r="Q4101" s="145"/>
      <c r="R4101" s="145"/>
      <c r="S4101" s="145"/>
      <c r="T4101" s="145"/>
      <c r="U4101" s="145"/>
      <c r="V4101" s="145"/>
      <c r="W4101" s="145"/>
      <c r="X4101" s="145"/>
      <c r="Y4101" s="145"/>
      <c r="Z4101" s="146"/>
      <c r="AA4101" s="147">
        <f>SUM($AA$4100:$AA$4100)</f>
        <v>128000</v>
      </c>
      <c r="AB4101" s="148"/>
      <c r="AC4101" s="148"/>
      <c r="AD4101" s="148"/>
      <c r="AE4101" s="148"/>
      <c r="AF4101" s="148"/>
      <c r="AG4101" s="148"/>
      <c r="AH4101" s="148"/>
      <c r="AI4101" s="149"/>
      <c r="AJ4101" s="147">
        <f>SUM($AJ$4100:$AJ$4100)</f>
        <v>128000</v>
      </c>
      <c r="AK4101" s="148"/>
      <c r="AL4101" s="148"/>
      <c r="AM4101" s="148"/>
      <c r="AN4101" s="148"/>
      <c r="AO4101" s="148"/>
      <c r="AP4101" s="148"/>
      <c r="AQ4101" s="148"/>
      <c r="AR4101" s="149"/>
      <c r="AS4101" s="150"/>
      <c r="AT4101" s="151"/>
      <c r="AU4101" s="151"/>
      <c r="AV4101" s="151"/>
      <c r="AW4101" s="151"/>
      <c r="AX4101" s="152"/>
      <c r="AY4101" s="2"/>
      <c r="AZ4101" s="2"/>
      <c r="BA4101" s="2"/>
      <c r="BB4101" s="2"/>
      <c r="BC4101" s="2"/>
      <c r="BD4101" s="2"/>
      <c r="BE4101" s="2"/>
      <c r="BF4101" s="2"/>
      <c r="BG4101" s="2"/>
      <c r="BH4101" s="2"/>
      <c r="BI4101" s="2"/>
      <c r="BJ4101" s="2"/>
      <c r="BK4101" s="2"/>
      <c r="BL4101" s="2"/>
      <c r="BM4101" s="2"/>
      <c r="BN4101" s="2"/>
      <c r="BO4101" s="2"/>
      <c r="BP4101" s="2"/>
      <c r="BQ4101" s="2"/>
      <c r="BR4101" s="2"/>
      <c r="BS4101" s="2"/>
      <c r="BT4101" s="2"/>
      <c r="BU4101" s="2"/>
      <c r="BV4101" s="2"/>
      <c r="BW4101" s="2"/>
      <c r="BX4101" s="2"/>
      <c r="BY4101" s="2"/>
      <c r="BZ4101" s="2"/>
      <c r="CA4101" s="2"/>
      <c r="CB4101" s="2"/>
      <c r="CC4101" s="2"/>
      <c r="CD4101" s="2"/>
      <c r="CE4101" s="2"/>
      <c r="CF4101" s="2"/>
      <c r="CG4101" s="2"/>
      <c r="CH4101" s="2"/>
      <c r="CI4101" s="2"/>
      <c r="CJ4101" s="2"/>
      <c r="CK4101" s="2"/>
      <c r="CL4101" s="2"/>
      <c r="CM4101" s="2"/>
      <c r="CN4101" s="2"/>
      <c r="CO4101" s="2"/>
      <c r="CP4101" s="2"/>
      <c r="CQ4101" s="2"/>
      <c r="CR4101" s="2"/>
      <c r="CS4101" s="2"/>
      <c r="CT4101" s="2"/>
      <c r="CU4101" s="2"/>
      <c r="CV4101" s="2"/>
      <c r="CW4101" s="2"/>
      <c r="CX4101" s="2"/>
      <c r="CY4101" s="2"/>
      <c r="CZ4101" s="2"/>
      <c r="DA4101" s="2"/>
      <c r="DB4101" s="2"/>
      <c r="DC4101" s="2"/>
      <c r="DD4101" s="2"/>
      <c r="DE4101" s="2"/>
      <c r="DF4101" s="2"/>
      <c r="DG4101" s="2"/>
      <c r="DH4101" s="2"/>
      <c r="DI4101" s="2"/>
      <c r="DJ4101" s="2"/>
      <c r="DK4101" s="2"/>
      <c r="DL4101" s="2"/>
      <c r="DM4101" s="2"/>
      <c r="DN4101" s="2"/>
      <c r="DO4101" s="2"/>
      <c r="DP4101" s="2"/>
      <c r="DQ4101" s="2"/>
      <c r="DR4101" s="2"/>
      <c r="DS4101" s="2"/>
      <c r="DT4101" s="2"/>
      <c r="DU4101" s="2"/>
      <c r="DV4101" s="2"/>
      <c r="DW4101" s="2"/>
      <c r="DX4101" s="2"/>
      <c r="DY4101" s="2"/>
      <c r="DZ4101" s="2"/>
      <c r="EA4101" s="2"/>
      <c r="EB4101" s="2"/>
      <c r="EC4101" s="2"/>
      <c r="ED4101" s="2"/>
      <c r="EE4101" s="2"/>
      <c r="EF4101" s="2"/>
      <c r="EG4101" s="2"/>
      <c r="EH4101" s="2"/>
      <c r="EI4101" s="2"/>
      <c r="EJ4101" s="2"/>
      <c r="EK4101" s="2"/>
      <c r="EL4101" s="2"/>
      <c r="EM4101" s="2"/>
      <c r="EN4101" s="2"/>
      <c r="EO4101" s="2"/>
      <c r="EP4101" s="2"/>
      <c r="EQ4101" s="2"/>
      <c r="ER4101" s="2"/>
      <c r="ES4101" s="2"/>
      <c r="ET4101" s="2"/>
      <c r="EU4101" s="2"/>
      <c r="EV4101" s="2"/>
      <c r="EW4101" s="2"/>
      <c r="EX4101" s="2"/>
      <c r="EY4101" s="2"/>
      <c r="EZ4101" s="2"/>
      <c r="FA4101" s="2"/>
      <c r="FB4101" s="2"/>
      <c r="FC4101" s="2"/>
      <c r="FD4101" s="2"/>
      <c r="FE4101" s="2"/>
      <c r="FF4101" s="2"/>
      <c r="FG4101" s="2"/>
      <c r="FH4101" s="2"/>
      <c r="FI4101" s="2"/>
      <c r="FJ4101" s="2"/>
      <c r="FK4101" s="2"/>
      <c r="FL4101" s="2"/>
      <c r="FM4101" s="2"/>
      <c r="FN4101" s="2"/>
      <c r="FO4101" s="2"/>
      <c r="FP4101" s="2"/>
      <c r="FQ4101" s="2"/>
      <c r="FR4101" s="2"/>
      <c r="FS4101" s="2"/>
      <c r="FT4101" s="2"/>
      <c r="FU4101" s="2"/>
      <c r="FV4101" s="2"/>
      <c r="FW4101" s="2"/>
      <c r="FX4101" s="2"/>
      <c r="FY4101" s="2"/>
      <c r="FZ4101" s="2"/>
      <c r="GA4101" s="2"/>
      <c r="GB4101" s="2"/>
      <c r="GC4101" s="2"/>
      <c r="GD4101" s="2"/>
      <c r="GE4101" s="2"/>
      <c r="GF4101" s="2"/>
      <c r="GG4101" s="2"/>
      <c r="GH4101" s="2"/>
      <c r="GI4101" s="2"/>
      <c r="GJ4101" s="2"/>
      <c r="GK4101" s="2"/>
      <c r="GL4101" s="2"/>
      <c r="GM4101" s="2"/>
      <c r="GN4101" s="2"/>
      <c r="GO4101" s="2"/>
      <c r="GP4101" s="2"/>
      <c r="GQ4101" s="2"/>
      <c r="GR4101" s="2"/>
      <c r="GS4101" s="2"/>
      <c r="GT4101" s="2"/>
      <c r="GU4101" s="2"/>
      <c r="GV4101" s="2"/>
      <c r="GW4101" s="2"/>
      <c r="GX4101" s="2"/>
      <c r="GY4101" s="2"/>
      <c r="GZ4101" s="2"/>
      <c r="HA4101" s="2"/>
      <c r="HB4101" s="2"/>
      <c r="HC4101" s="2"/>
      <c r="HD4101" s="2"/>
      <c r="HE4101" s="2"/>
      <c r="HF4101" s="2"/>
      <c r="HG4101" s="2"/>
      <c r="HH4101" s="2"/>
      <c r="HI4101" s="2"/>
      <c r="HJ4101" s="2"/>
      <c r="HK4101" s="2"/>
      <c r="HL4101" s="2"/>
      <c r="HM4101" s="2"/>
      <c r="HN4101" s="2"/>
      <c r="HO4101" s="2"/>
      <c r="HP4101" s="2"/>
      <c r="HQ4101" s="2"/>
      <c r="HR4101" s="2"/>
      <c r="HS4101" s="2"/>
      <c r="HT4101" s="2"/>
      <c r="HU4101" s="2"/>
      <c r="HV4101" s="2"/>
      <c r="HW4101" s="2"/>
      <c r="HX4101" s="2"/>
      <c r="HY4101" s="2"/>
      <c r="HZ4101" s="2"/>
      <c r="IA4101" s="2"/>
      <c r="IB4101" s="2"/>
      <c r="IC4101" s="2"/>
      <c r="ID4101" s="2"/>
      <c r="IE4101" s="2"/>
      <c r="IF4101" s="2"/>
      <c r="IG4101" s="2"/>
      <c r="IH4101" s="2"/>
      <c r="II4101" s="2"/>
      <c r="IJ4101" s="2"/>
      <c r="IK4101" s="2"/>
      <c r="IL4101" s="2"/>
      <c r="IM4101" s="2"/>
      <c r="IN4101" s="2"/>
      <c r="IO4101" s="2"/>
      <c r="IP4101" s="2"/>
      <c r="IQ4101" s="2"/>
    </row>
    <row r="4103" spans="1:251" ht="19.2">
      <c r="A4103" s="1" t="s">
        <v>0</v>
      </c>
      <c r="AW4103" s="3"/>
      <c r="AX4103" s="4"/>
      <c r="AY4103" s="3"/>
    </row>
    <row r="4105" spans="1:251" ht="18">
      <c r="B4105" s="115" t="s">
        <v>8</v>
      </c>
      <c r="C4105" s="116"/>
      <c r="D4105" s="116"/>
      <c r="E4105" s="116"/>
      <c r="F4105" s="116"/>
      <c r="G4105" s="116"/>
      <c r="H4105" s="116"/>
      <c r="I4105" s="116"/>
      <c r="J4105" s="116"/>
      <c r="K4105" s="116"/>
      <c r="L4105" s="116"/>
      <c r="M4105" s="116"/>
      <c r="N4105" s="116"/>
      <c r="O4105" s="116"/>
      <c r="P4105" s="116"/>
      <c r="Q4105" s="116"/>
      <c r="R4105" s="116"/>
      <c r="S4105" s="116"/>
      <c r="T4105" s="116"/>
      <c r="U4105" s="116"/>
      <c r="V4105" s="116"/>
      <c r="W4105" s="116"/>
      <c r="X4105" s="116"/>
      <c r="Y4105" s="116"/>
      <c r="Z4105" s="116"/>
      <c r="AA4105" s="116"/>
      <c r="AB4105" s="116"/>
      <c r="AC4105" s="116"/>
      <c r="AD4105" s="116"/>
      <c r="AE4105" s="116"/>
      <c r="AF4105" s="116"/>
      <c r="AG4105" s="116"/>
      <c r="AH4105" s="116"/>
      <c r="AI4105" s="116"/>
      <c r="AJ4105" s="116"/>
      <c r="AK4105" s="116"/>
      <c r="AL4105" s="116"/>
      <c r="AM4105" s="116"/>
      <c r="AN4105" s="116"/>
      <c r="AO4105" s="116"/>
      <c r="AP4105" s="116"/>
      <c r="AQ4105" s="116"/>
      <c r="AR4105" s="116"/>
      <c r="AS4105" s="116"/>
      <c r="AT4105" s="116"/>
      <c r="AU4105" s="116"/>
      <c r="AV4105" s="116"/>
      <c r="AW4105" s="116"/>
      <c r="AX4105" s="116"/>
    </row>
    <row r="4106" spans="1:251">
      <c r="Z4106" s="5"/>
      <c r="AD4106" s="5"/>
      <c r="AE4106" s="5"/>
      <c r="AF4106" s="5"/>
      <c r="AG4106" s="5"/>
      <c r="AH4106" s="5"/>
      <c r="AI4106" s="5"/>
      <c r="AO4106" s="5"/>
    </row>
    <row r="4107" spans="1:251" ht="13.8" thickBot="1">
      <c r="Z4107" s="5"/>
      <c r="AD4107" s="5"/>
      <c r="AE4107" s="5"/>
      <c r="AF4107" s="5"/>
      <c r="AG4107" s="5"/>
      <c r="AH4107" s="5"/>
      <c r="AI4107" s="5"/>
      <c r="AO4107" s="5"/>
      <c r="DI4107" s="6"/>
    </row>
    <row r="4108" spans="1:251" ht="24.75" customHeight="1" thickBot="1">
      <c r="B4108" s="117" t="s">
        <v>1</v>
      </c>
      <c r="C4108" s="118"/>
      <c r="D4108" s="118"/>
      <c r="E4108" s="118"/>
      <c r="F4108" s="118"/>
      <c r="G4108" s="118"/>
      <c r="H4108" s="119" t="s">
        <v>462</v>
      </c>
      <c r="I4108" s="120"/>
      <c r="J4108" s="120"/>
      <c r="K4108" s="120"/>
      <c r="L4108" s="120"/>
      <c r="M4108" s="120"/>
      <c r="N4108" s="120"/>
      <c r="O4108" s="120"/>
      <c r="P4108" s="120"/>
      <c r="Q4108" s="120"/>
      <c r="R4108" s="120"/>
      <c r="S4108" s="120"/>
      <c r="T4108" s="120"/>
      <c r="U4108" s="120"/>
      <c r="V4108" s="120"/>
      <c r="W4108" s="120"/>
      <c r="X4108" s="120"/>
      <c r="Y4108" s="120"/>
      <c r="Z4108" s="120"/>
      <c r="AA4108" s="120"/>
      <c r="AB4108" s="120"/>
      <c r="AC4108" s="120"/>
      <c r="AD4108" s="120"/>
      <c r="AE4108" s="120"/>
      <c r="AF4108" s="120"/>
      <c r="AG4108" s="120"/>
      <c r="AH4108" s="120"/>
      <c r="AI4108" s="120"/>
      <c r="AJ4108" s="120"/>
      <c r="AK4108" s="120"/>
      <c r="AL4108" s="120"/>
      <c r="AM4108" s="120"/>
      <c r="AN4108" s="120"/>
      <c r="AO4108" s="120"/>
      <c r="AP4108" s="120"/>
      <c r="AQ4108" s="120"/>
      <c r="AR4108" s="120"/>
      <c r="AS4108" s="120"/>
      <c r="AT4108" s="120"/>
      <c r="AU4108" s="120"/>
      <c r="AV4108" s="120"/>
      <c r="AW4108" s="120"/>
      <c r="AX4108" s="121"/>
      <c r="DI4108" s="6"/>
    </row>
    <row r="4109" spans="1:251" ht="14.4">
      <c r="B4109" s="7"/>
      <c r="C4109" s="7"/>
      <c r="D4109" s="7"/>
      <c r="E4109" s="7"/>
      <c r="F4109" s="7"/>
      <c r="G4109" s="7"/>
      <c r="H4109" s="8"/>
      <c r="I4109" s="8"/>
      <c r="J4109" s="8"/>
      <c r="K4109" s="8"/>
      <c r="L4109" s="9"/>
      <c r="M4109" s="9"/>
      <c r="N4109" s="9"/>
      <c r="O4109" s="9"/>
      <c r="P4109" s="8"/>
      <c r="Q4109" s="8"/>
      <c r="R4109" s="8"/>
      <c r="S4109" s="8"/>
      <c r="T4109" s="8"/>
      <c r="U4109" s="8"/>
      <c r="V4109" s="10"/>
      <c r="W4109" s="10"/>
      <c r="X4109" s="10"/>
      <c r="Y4109" s="10"/>
      <c r="Z4109" s="10"/>
      <c r="AA4109" s="10"/>
      <c r="AB4109" s="10"/>
      <c r="AC4109" s="10"/>
      <c r="AD4109" s="10"/>
      <c r="AE4109" s="10"/>
      <c r="AF4109" s="10"/>
      <c r="AG4109" s="10"/>
      <c r="AH4109" s="10"/>
      <c r="AI4109" s="10"/>
      <c r="AJ4109" s="10"/>
      <c r="AK4109" s="10"/>
      <c r="AL4109" s="10"/>
      <c r="AM4109" s="10"/>
      <c r="AN4109" s="10"/>
      <c r="AO4109" s="10"/>
      <c r="AP4109" s="10"/>
      <c r="AQ4109" s="10"/>
      <c r="AR4109" s="10"/>
      <c r="AS4109" s="10"/>
      <c r="AT4109" s="10"/>
      <c r="AU4109" s="10"/>
      <c r="AV4109" s="10"/>
      <c r="AW4109" s="10"/>
      <c r="AX4109" s="10"/>
      <c r="DI4109" s="6"/>
    </row>
    <row r="4110" spans="1:251" ht="15" thickBot="1">
      <c r="A4110" s="11"/>
      <c r="B4110" s="10" t="s">
        <v>2</v>
      </c>
      <c r="C4110" s="8"/>
      <c r="D4110" s="8"/>
      <c r="E4110" s="8"/>
      <c r="F4110" s="8"/>
      <c r="G4110" s="8"/>
      <c r="H4110" s="8"/>
      <c r="I4110" s="8"/>
      <c r="J4110" s="8"/>
      <c r="K4110" s="8"/>
      <c r="L4110" s="9"/>
      <c r="M4110" s="9"/>
      <c r="N4110" s="9"/>
      <c r="O4110" s="9"/>
      <c r="P4110" s="8"/>
      <c r="Q4110" s="8"/>
      <c r="R4110" s="8"/>
      <c r="S4110" s="8"/>
      <c r="T4110" s="8"/>
      <c r="U4110" s="8"/>
      <c r="V4110" s="10"/>
      <c r="W4110" s="10"/>
      <c r="X4110" s="10"/>
      <c r="Y4110" s="10"/>
      <c r="Z4110" s="10"/>
      <c r="AA4110" s="10"/>
      <c r="AB4110" s="10"/>
      <c r="AC4110" s="10"/>
      <c r="AD4110" s="10"/>
      <c r="AE4110" s="10"/>
      <c r="AF4110" s="10"/>
      <c r="AG4110" s="10"/>
      <c r="AH4110" s="10"/>
      <c r="AI4110" s="10"/>
      <c r="AJ4110" s="10"/>
      <c r="AK4110" s="10"/>
      <c r="AL4110" s="10"/>
      <c r="AM4110" s="10"/>
      <c r="AN4110" s="10"/>
      <c r="AO4110" s="10"/>
      <c r="AP4110" s="10"/>
      <c r="AQ4110" s="10"/>
      <c r="AR4110" s="10"/>
      <c r="AS4110" s="10"/>
      <c r="AT4110" s="10"/>
      <c r="AU4110" s="10"/>
      <c r="AV4110" s="10"/>
      <c r="AW4110" s="10"/>
      <c r="AX4110" s="10"/>
      <c r="DI4110" s="6"/>
    </row>
    <row r="4111" spans="1:251" ht="14.4">
      <c r="A4111" s="8"/>
      <c r="B4111" s="12"/>
      <c r="C4111" s="7"/>
      <c r="D4111" s="7"/>
      <c r="E4111" s="7"/>
      <c r="F4111" s="7"/>
      <c r="G4111" s="7"/>
      <c r="H4111" s="7"/>
      <c r="I4111" s="7"/>
      <c r="J4111" s="7"/>
      <c r="K4111" s="7"/>
      <c r="L4111" s="13"/>
      <c r="M4111" s="13"/>
      <c r="N4111" s="13"/>
      <c r="O4111" s="13"/>
      <c r="P4111" s="7"/>
      <c r="Q4111" s="7"/>
      <c r="R4111" s="7"/>
      <c r="S4111" s="7"/>
      <c r="T4111" s="7"/>
      <c r="U4111" s="7"/>
      <c r="V4111" s="14"/>
      <c r="W4111" s="14"/>
      <c r="X4111" s="14"/>
      <c r="Y4111" s="14"/>
      <c r="Z4111" s="14"/>
      <c r="AA4111" s="14"/>
      <c r="AB4111" s="14"/>
      <c r="AC4111" s="14"/>
      <c r="AD4111" s="14"/>
      <c r="AE4111" s="14"/>
      <c r="AF4111" s="14"/>
      <c r="AG4111" s="14"/>
      <c r="AH4111" s="14"/>
      <c r="AI4111" s="14"/>
      <c r="AJ4111" s="14"/>
      <c r="AK4111" s="14"/>
      <c r="AL4111" s="14"/>
      <c r="AM4111" s="14"/>
      <c r="AN4111" s="14"/>
      <c r="AO4111" s="14"/>
      <c r="AP4111" s="14"/>
      <c r="AQ4111" s="14"/>
      <c r="AR4111" s="14"/>
      <c r="AS4111" s="14"/>
      <c r="AT4111" s="14"/>
      <c r="AU4111" s="14"/>
      <c r="AV4111" s="14"/>
      <c r="AW4111" s="14"/>
      <c r="AX4111" s="15"/>
    </row>
    <row r="4112" spans="1:251" ht="12" customHeight="1">
      <c r="A4112" s="8"/>
      <c r="B4112" s="122" t="s">
        <v>463</v>
      </c>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4"/>
    </row>
    <row r="4113" spans="1:113" ht="12" customHeight="1">
      <c r="A4113" s="8"/>
      <c r="B4113" s="122"/>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4"/>
      <c r="BC4113" s="16"/>
    </row>
    <row r="4114" spans="1:113" ht="12" customHeight="1">
      <c r="A4114" s="8"/>
      <c r="B4114" s="122"/>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4"/>
    </row>
    <row r="4115" spans="1:113" ht="12" customHeight="1">
      <c r="A4115" s="8"/>
      <c r="B4115" s="122"/>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4"/>
    </row>
    <row r="4116" spans="1:113" ht="12" customHeight="1">
      <c r="A4116" s="8"/>
      <c r="B4116" s="122"/>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4"/>
    </row>
    <row r="4117" spans="1:113" ht="15" thickBot="1">
      <c r="A4117" s="17"/>
      <c r="B4117" s="18"/>
      <c r="C4117" s="19"/>
      <c r="D4117" s="19"/>
      <c r="E4117" s="19"/>
      <c r="F4117" s="19"/>
      <c r="G4117" s="19"/>
      <c r="H4117" s="19"/>
      <c r="I4117" s="19"/>
      <c r="J4117" s="19"/>
      <c r="K4117" s="19"/>
      <c r="L4117" s="19"/>
      <c r="M4117" s="19"/>
      <c r="N4117" s="19"/>
      <c r="O4117" s="19"/>
      <c r="P4117" s="19"/>
      <c r="Q4117" s="19"/>
      <c r="R4117" s="19"/>
      <c r="S4117" s="19"/>
      <c r="T4117" s="19"/>
      <c r="U4117" s="19"/>
      <c r="V4117" s="19"/>
      <c r="W4117" s="19"/>
      <c r="X4117" s="19"/>
      <c r="Y4117" s="19"/>
      <c r="Z4117" s="19"/>
      <c r="AA4117" s="19"/>
      <c r="AB4117" s="19"/>
      <c r="AC4117" s="19"/>
      <c r="AD4117" s="19"/>
      <c r="AE4117" s="19"/>
      <c r="AF4117" s="19"/>
      <c r="AG4117" s="19"/>
      <c r="AH4117" s="19"/>
      <c r="AI4117" s="19"/>
      <c r="AJ4117" s="19"/>
      <c r="AK4117" s="19"/>
      <c r="AL4117" s="19"/>
      <c r="AM4117" s="19"/>
      <c r="AN4117" s="19"/>
      <c r="AO4117" s="19"/>
      <c r="AP4117" s="19"/>
      <c r="AQ4117" s="19"/>
      <c r="AR4117" s="19"/>
      <c r="AS4117" s="19"/>
      <c r="AT4117" s="19"/>
      <c r="AU4117" s="19"/>
      <c r="AV4117" s="19"/>
      <c r="AW4117" s="19"/>
      <c r="AX4117" s="20"/>
    </row>
    <row r="4118" spans="1:113">
      <c r="B4118" s="21"/>
    </row>
    <row r="4119" spans="1:113" ht="15" thickBot="1">
      <c r="A4119" s="11"/>
      <c r="B4119" s="10" t="s">
        <v>3</v>
      </c>
      <c r="C4119" s="8"/>
      <c r="D4119" s="8"/>
      <c r="E4119" s="8"/>
      <c r="F4119" s="8"/>
      <c r="G4119" s="8"/>
      <c r="H4119" s="8"/>
      <c r="I4119" s="8"/>
      <c r="J4119" s="8"/>
      <c r="K4119" s="8"/>
      <c r="L4119" s="9"/>
      <c r="M4119" s="9"/>
      <c r="N4119" s="9"/>
      <c r="O4119" s="9"/>
      <c r="P4119" s="8"/>
      <c r="Q4119" s="8"/>
      <c r="R4119" s="8"/>
      <c r="S4119" s="8"/>
      <c r="T4119" s="8"/>
      <c r="U4119" s="8"/>
      <c r="V4119" s="10"/>
      <c r="W4119" s="10"/>
      <c r="X4119" s="10"/>
      <c r="Y4119" s="10"/>
      <c r="Z4119" s="10"/>
      <c r="AA4119" s="10"/>
      <c r="AB4119" s="10"/>
      <c r="AC4119" s="10"/>
      <c r="AD4119" s="10"/>
      <c r="AE4119" s="10"/>
      <c r="AF4119" s="10"/>
      <c r="AG4119" s="10"/>
      <c r="AH4119" s="10"/>
      <c r="AI4119" s="10"/>
      <c r="AJ4119" s="10"/>
      <c r="AK4119" s="10"/>
      <c r="AL4119" s="10"/>
      <c r="AM4119" s="10"/>
      <c r="AN4119" s="10"/>
      <c r="AO4119" s="10"/>
      <c r="AP4119" s="10"/>
      <c r="AQ4119" s="10"/>
      <c r="AR4119" s="10"/>
      <c r="AS4119" s="10"/>
      <c r="AT4119" s="10"/>
      <c r="AU4119" s="10"/>
      <c r="AV4119" s="10"/>
      <c r="AW4119" s="10"/>
      <c r="AX4119" s="10"/>
      <c r="DI4119" s="6"/>
    </row>
    <row r="4120" spans="1:113" ht="14.4">
      <c r="A4120" s="8"/>
      <c r="B4120" s="12"/>
      <c r="C4120" s="7"/>
      <c r="D4120" s="7"/>
      <c r="E4120" s="7"/>
      <c r="F4120" s="7"/>
      <c r="G4120" s="7"/>
      <c r="H4120" s="7"/>
      <c r="I4120" s="7"/>
      <c r="J4120" s="7"/>
      <c r="K4120" s="7"/>
      <c r="L4120" s="13"/>
      <c r="M4120" s="13"/>
      <c r="N4120" s="13"/>
      <c r="O4120" s="13"/>
      <c r="P4120" s="7"/>
      <c r="Q4120" s="7"/>
      <c r="R4120" s="7"/>
      <c r="S4120" s="7"/>
      <c r="T4120" s="7"/>
      <c r="U4120" s="7"/>
      <c r="V4120" s="14"/>
      <c r="W4120" s="14"/>
      <c r="X4120" s="14"/>
      <c r="Y4120" s="14"/>
      <c r="Z4120" s="14"/>
      <c r="AA4120" s="14"/>
      <c r="AB4120" s="14"/>
      <c r="AC4120" s="14"/>
      <c r="AD4120" s="14"/>
      <c r="AE4120" s="14"/>
      <c r="AF4120" s="14"/>
      <c r="AG4120" s="14"/>
      <c r="AH4120" s="14"/>
      <c r="AI4120" s="14"/>
      <c r="AJ4120" s="14"/>
      <c r="AK4120" s="14"/>
      <c r="AL4120" s="14"/>
      <c r="AM4120" s="14"/>
      <c r="AN4120" s="14"/>
      <c r="AO4120" s="14"/>
      <c r="AP4120" s="14"/>
      <c r="AQ4120" s="14"/>
      <c r="AR4120" s="14"/>
      <c r="AS4120" s="14"/>
      <c r="AT4120" s="14"/>
      <c r="AU4120" s="14"/>
      <c r="AV4120" s="14"/>
      <c r="AW4120" s="14"/>
      <c r="AX4120" s="15"/>
    </row>
    <row r="4121" spans="1:113" ht="12" customHeight="1">
      <c r="A4121" s="8"/>
      <c r="B4121" s="122" t="s">
        <v>767</v>
      </c>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4"/>
    </row>
    <row r="4122" spans="1:113" ht="12" customHeight="1">
      <c r="A4122" s="8"/>
      <c r="B4122" s="122"/>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4"/>
      <c r="BC4122" s="16"/>
    </row>
    <row r="4123" spans="1:113" ht="12" customHeight="1">
      <c r="A4123" s="8"/>
      <c r="B4123" s="122"/>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4"/>
    </row>
    <row r="4124" spans="1:113" ht="12" customHeight="1">
      <c r="A4124" s="8"/>
      <c r="B4124" s="122"/>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4"/>
    </row>
    <row r="4125" spans="1:113" ht="12" customHeight="1">
      <c r="A4125" s="8"/>
      <c r="B4125" s="122"/>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4"/>
    </row>
    <row r="4126" spans="1:113" ht="15" thickBot="1">
      <c r="A4126" s="17"/>
      <c r="B4126" s="18"/>
      <c r="C4126" s="19"/>
      <c r="D4126" s="19"/>
      <c r="E4126" s="19"/>
      <c r="F4126" s="19"/>
      <c r="G4126" s="19"/>
      <c r="H4126" s="19"/>
      <c r="I4126" s="19"/>
      <c r="J4126" s="19"/>
      <c r="K4126" s="19"/>
      <c r="L4126" s="19"/>
      <c r="M4126" s="19"/>
      <c r="N4126" s="19"/>
      <c r="O4126" s="19"/>
      <c r="P4126" s="19"/>
      <c r="Q4126" s="19"/>
      <c r="R4126" s="19"/>
      <c r="S4126" s="19"/>
      <c r="T4126" s="19"/>
      <c r="U4126" s="19"/>
      <c r="V4126" s="19"/>
      <c r="W4126" s="19"/>
      <c r="X4126" s="19"/>
      <c r="Y4126" s="19"/>
      <c r="Z4126" s="19"/>
      <c r="AA4126" s="19"/>
      <c r="AB4126" s="19"/>
      <c r="AC4126" s="19"/>
      <c r="AD4126" s="19"/>
      <c r="AE4126" s="19"/>
      <c r="AF4126" s="19"/>
      <c r="AG4126" s="19"/>
      <c r="AH4126" s="19"/>
      <c r="AI4126" s="19"/>
      <c r="AJ4126" s="19"/>
      <c r="AK4126" s="19"/>
      <c r="AL4126" s="19"/>
      <c r="AM4126" s="19"/>
      <c r="AN4126" s="19"/>
      <c r="AO4126" s="19"/>
      <c r="AP4126" s="19"/>
      <c r="AQ4126" s="19"/>
      <c r="AR4126" s="19"/>
      <c r="AS4126" s="19"/>
      <c r="AT4126" s="19"/>
      <c r="AU4126" s="19"/>
      <c r="AV4126" s="19"/>
      <c r="AW4126" s="19"/>
      <c r="AX4126" s="20"/>
    </row>
    <row r="4127" spans="1:113">
      <c r="B4127" s="21"/>
    </row>
    <row r="4128" spans="1:113" ht="14.4">
      <c r="B4128" s="10" t="s">
        <v>4</v>
      </c>
      <c r="C4128" s="8"/>
      <c r="D4128" s="8"/>
      <c r="E4128" s="8"/>
      <c r="F4128" s="8"/>
      <c r="G4128" s="8"/>
      <c r="H4128" s="8"/>
      <c r="I4128" s="8"/>
      <c r="J4128" s="8"/>
      <c r="K4128" s="8"/>
      <c r="L4128" s="9"/>
      <c r="M4128" s="9"/>
      <c r="N4128" s="9"/>
      <c r="O4128" s="9"/>
      <c r="P4128" s="8"/>
      <c r="Q4128" s="8"/>
      <c r="R4128" s="8"/>
      <c r="S4128" s="8"/>
      <c r="T4128" s="8"/>
      <c r="U4128" s="8"/>
      <c r="V4128" s="10"/>
      <c r="W4128" s="10"/>
      <c r="X4128" s="10"/>
      <c r="Y4128" s="10"/>
      <c r="Z4128" s="10"/>
      <c r="AA4128" s="10"/>
      <c r="AB4128" s="10"/>
      <c r="AC4128" s="10"/>
      <c r="AD4128" s="10"/>
      <c r="AE4128" s="10"/>
      <c r="AF4128" s="10"/>
      <c r="AG4128" s="10"/>
      <c r="AH4128" s="10"/>
      <c r="AI4128" s="10"/>
      <c r="AJ4128" s="10"/>
      <c r="AK4128" s="10"/>
      <c r="AL4128" s="10"/>
      <c r="AM4128" s="10"/>
      <c r="AN4128" s="10"/>
      <c r="AO4128" s="10"/>
      <c r="AP4128" s="10"/>
      <c r="AQ4128" s="10"/>
      <c r="AR4128" s="10"/>
      <c r="AS4128" s="10"/>
      <c r="AT4128" s="10"/>
      <c r="AU4128" s="10"/>
      <c r="AV4128" s="10"/>
      <c r="AW4128" s="10"/>
      <c r="AX4128" s="10"/>
    </row>
    <row r="4129" spans="1:251" ht="15" thickBot="1">
      <c r="B4129" s="8"/>
      <c r="C4129" s="8"/>
      <c r="D4129" s="8"/>
      <c r="E4129" s="8"/>
      <c r="F4129" s="8"/>
      <c r="G4129" s="8"/>
      <c r="H4129" s="8"/>
      <c r="I4129" s="8"/>
      <c r="J4129" s="8"/>
      <c r="K4129" s="8"/>
      <c r="L4129" s="9"/>
      <c r="M4129" s="9"/>
      <c r="N4129" s="9"/>
      <c r="O4129" s="9"/>
      <c r="P4129" s="8"/>
      <c r="Q4129" s="8"/>
      <c r="R4129" s="8"/>
      <c r="S4129" s="8"/>
      <c r="T4129" s="8"/>
      <c r="U4129" s="8"/>
      <c r="V4129" s="10"/>
      <c r="W4129" s="10"/>
      <c r="X4129" s="10"/>
      <c r="Y4129" s="10"/>
      <c r="Z4129" s="10"/>
      <c r="AA4129" s="10"/>
      <c r="AB4129" s="10"/>
      <c r="AC4129" s="10"/>
      <c r="AD4129" s="10"/>
      <c r="AE4129" s="10"/>
      <c r="AF4129" s="10"/>
      <c r="AG4129" s="10"/>
      <c r="AH4129" s="10"/>
      <c r="AI4129" s="10"/>
      <c r="AJ4129" s="10"/>
      <c r="AK4129" s="10"/>
      <c r="AL4129" s="10"/>
      <c r="AM4129" s="10"/>
      <c r="AN4129" s="10"/>
      <c r="AO4129" s="10"/>
      <c r="AP4129" s="10"/>
      <c r="AQ4129" s="10"/>
      <c r="AR4129" s="10"/>
      <c r="AS4129" s="10"/>
      <c r="AT4129" s="10"/>
      <c r="AU4129" s="10"/>
      <c r="AV4129" s="10"/>
      <c r="AW4129" s="10"/>
      <c r="AX4129" s="22" t="s">
        <v>5</v>
      </c>
    </row>
    <row r="4130" spans="1:251" s="16" customFormat="1" ht="13.5" customHeight="1">
      <c r="A4130" s="8"/>
      <c r="B4130" s="125" t="s">
        <v>6</v>
      </c>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7"/>
      <c r="AA4130" s="131" t="s">
        <v>9</v>
      </c>
      <c r="AB4130" s="126"/>
      <c r="AC4130" s="126"/>
      <c r="AD4130" s="126"/>
      <c r="AE4130" s="126"/>
      <c r="AF4130" s="126"/>
      <c r="AG4130" s="126"/>
      <c r="AH4130" s="126"/>
      <c r="AI4130" s="127"/>
      <c r="AJ4130" s="131" t="s">
        <v>10</v>
      </c>
      <c r="AK4130" s="126"/>
      <c r="AL4130" s="126"/>
      <c r="AM4130" s="126"/>
      <c r="AN4130" s="126"/>
      <c r="AO4130" s="126"/>
      <c r="AP4130" s="126"/>
      <c r="AQ4130" s="126"/>
      <c r="AR4130" s="127"/>
      <c r="AS4130" s="131" t="s">
        <v>7</v>
      </c>
      <c r="AT4130" s="126"/>
      <c r="AU4130" s="126"/>
      <c r="AV4130" s="126"/>
      <c r="AW4130" s="126"/>
      <c r="AX4130" s="133"/>
      <c r="AY4130" s="2"/>
      <c r="AZ4130" s="2"/>
      <c r="BA4130" s="2"/>
      <c r="BB4130" s="2"/>
      <c r="BC4130" s="2"/>
      <c r="BD4130" s="2"/>
      <c r="BE4130" s="2"/>
      <c r="BF4130" s="2"/>
      <c r="BG4130" s="2"/>
      <c r="BH4130" s="2"/>
      <c r="BI4130" s="2"/>
      <c r="BJ4130" s="2"/>
      <c r="BK4130" s="2"/>
      <c r="BL4130" s="2"/>
      <c r="BM4130" s="2"/>
      <c r="BN4130" s="2"/>
      <c r="BO4130" s="2"/>
      <c r="BP4130" s="2"/>
      <c r="BQ4130" s="2"/>
      <c r="BR4130" s="2"/>
      <c r="BS4130" s="2"/>
      <c r="BT4130" s="2"/>
      <c r="BU4130" s="2"/>
      <c r="BV4130" s="2"/>
      <c r="BW4130" s="2"/>
      <c r="BX4130" s="2"/>
      <c r="BY4130" s="2"/>
      <c r="BZ4130" s="2"/>
      <c r="CA4130" s="2"/>
      <c r="CB4130" s="2"/>
      <c r="CC4130" s="2"/>
      <c r="CD4130" s="2"/>
      <c r="CE4130" s="2"/>
      <c r="CF4130" s="2"/>
      <c r="CG4130" s="2"/>
      <c r="CH4130" s="2"/>
      <c r="CI4130" s="2"/>
      <c r="CJ4130" s="2"/>
      <c r="CK4130" s="2"/>
      <c r="CL4130" s="2"/>
      <c r="CM4130" s="2"/>
      <c r="CN4130" s="2"/>
      <c r="CO4130" s="2"/>
      <c r="CP4130" s="2"/>
      <c r="CQ4130" s="2"/>
      <c r="CR4130" s="2"/>
      <c r="CS4130" s="2"/>
      <c r="CT4130" s="2"/>
      <c r="CU4130" s="2"/>
      <c r="CV4130" s="2"/>
      <c r="CW4130" s="2"/>
      <c r="CX4130" s="2"/>
      <c r="CY4130" s="2"/>
      <c r="CZ4130" s="2"/>
      <c r="DA4130" s="2"/>
      <c r="DB4130" s="2"/>
      <c r="DC4130" s="2"/>
      <c r="DD4130" s="2"/>
      <c r="DE4130" s="2"/>
      <c r="DF4130" s="2"/>
      <c r="DG4130" s="2"/>
      <c r="DH4130" s="2"/>
      <c r="DI4130" s="2"/>
      <c r="DJ4130" s="2"/>
      <c r="DK4130" s="2"/>
      <c r="DL4130" s="2"/>
      <c r="DM4130" s="2"/>
      <c r="DN4130" s="2"/>
      <c r="DO4130" s="2"/>
      <c r="DP4130" s="2"/>
      <c r="DQ4130" s="2"/>
      <c r="DR4130" s="2"/>
      <c r="DS4130" s="2"/>
      <c r="DT4130" s="2"/>
      <c r="DU4130" s="2"/>
      <c r="DV4130" s="2"/>
      <c r="DW4130" s="2"/>
      <c r="DX4130" s="2"/>
      <c r="DY4130" s="2"/>
      <c r="DZ4130" s="2"/>
      <c r="EA4130" s="2"/>
      <c r="EB4130" s="2"/>
      <c r="EC4130" s="2"/>
      <c r="ED4130" s="2"/>
      <c r="EE4130" s="2"/>
      <c r="EF4130" s="2"/>
      <c r="EG4130" s="2"/>
      <c r="EH4130" s="2"/>
      <c r="EI4130" s="2"/>
      <c r="EJ4130" s="2"/>
      <c r="EK4130" s="2"/>
      <c r="EL4130" s="2"/>
      <c r="EM4130" s="2"/>
      <c r="EN4130" s="2"/>
      <c r="EO4130" s="2"/>
      <c r="EP4130" s="2"/>
      <c r="EQ4130" s="2"/>
      <c r="ER4130" s="2"/>
      <c r="ES4130" s="2"/>
      <c r="ET4130" s="2"/>
      <c r="EU4130" s="2"/>
      <c r="EV4130" s="2"/>
      <c r="EW4130" s="2"/>
      <c r="EX4130" s="2"/>
      <c r="EY4130" s="2"/>
      <c r="EZ4130" s="2"/>
      <c r="FA4130" s="2"/>
      <c r="FB4130" s="2"/>
      <c r="FC4130" s="2"/>
      <c r="FD4130" s="2"/>
      <c r="FE4130" s="2"/>
      <c r="FF4130" s="2"/>
      <c r="FG4130" s="2"/>
      <c r="FH4130" s="2"/>
      <c r="FI4130" s="2"/>
      <c r="FJ4130" s="2"/>
      <c r="FK4130" s="2"/>
      <c r="FL4130" s="2"/>
      <c r="FM4130" s="2"/>
      <c r="FN4130" s="2"/>
      <c r="FO4130" s="2"/>
      <c r="FP4130" s="2"/>
      <c r="FQ4130" s="2"/>
      <c r="FR4130" s="2"/>
      <c r="FS4130" s="2"/>
      <c r="FT4130" s="2"/>
      <c r="FU4130" s="2"/>
      <c r="FV4130" s="2"/>
      <c r="FW4130" s="2"/>
      <c r="FX4130" s="2"/>
      <c r="FY4130" s="2"/>
      <c r="FZ4130" s="2"/>
      <c r="GA4130" s="2"/>
      <c r="GB4130" s="2"/>
      <c r="GC4130" s="2"/>
      <c r="GD4130" s="2"/>
      <c r="GE4130" s="2"/>
      <c r="GF4130" s="2"/>
      <c r="GG4130" s="2"/>
      <c r="GH4130" s="2"/>
      <c r="GI4130" s="2"/>
      <c r="GJ4130" s="2"/>
      <c r="GK4130" s="2"/>
      <c r="GL4130" s="2"/>
      <c r="GM4130" s="2"/>
      <c r="GN4130" s="2"/>
      <c r="GO4130" s="2"/>
      <c r="GP4130" s="2"/>
      <c r="GQ4130" s="2"/>
      <c r="GR4130" s="2"/>
      <c r="GS4130" s="2"/>
      <c r="GT4130" s="2"/>
      <c r="GU4130" s="2"/>
      <c r="GV4130" s="2"/>
      <c r="GW4130" s="2"/>
      <c r="GX4130" s="2"/>
      <c r="GY4130" s="2"/>
      <c r="GZ4130" s="2"/>
      <c r="HA4130" s="2"/>
      <c r="HB4130" s="2"/>
      <c r="HC4130" s="2"/>
      <c r="HD4130" s="2"/>
      <c r="HE4130" s="2"/>
      <c r="HF4130" s="2"/>
      <c r="HG4130" s="2"/>
      <c r="HH4130" s="2"/>
      <c r="HI4130" s="2"/>
      <c r="HJ4130" s="2"/>
      <c r="HK4130" s="2"/>
      <c r="HL4130" s="2"/>
      <c r="HM4130" s="2"/>
      <c r="HN4130" s="2"/>
      <c r="HO4130" s="2"/>
      <c r="HP4130" s="2"/>
      <c r="HQ4130" s="2"/>
      <c r="HR4130" s="2"/>
      <c r="HS4130" s="2"/>
      <c r="HT4130" s="2"/>
      <c r="HU4130" s="2"/>
      <c r="HV4130" s="2"/>
      <c r="HW4130" s="2"/>
      <c r="HX4130" s="2"/>
      <c r="HY4130" s="2"/>
      <c r="HZ4130" s="2"/>
      <c r="IA4130" s="2"/>
      <c r="IB4130" s="2"/>
      <c r="IC4130" s="2"/>
      <c r="ID4130" s="2"/>
      <c r="IE4130" s="2"/>
      <c r="IF4130" s="2"/>
      <c r="IG4130" s="2"/>
      <c r="IH4130" s="2"/>
      <c r="II4130" s="2"/>
      <c r="IJ4130" s="2"/>
      <c r="IK4130" s="2"/>
      <c r="IL4130" s="2"/>
      <c r="IM4130" s="2"/>
      <c r="IN4130" s="2"/>
      <c r="IO4130" s="2"/>
      <c r="IP4130" s="2"/>
      <c r="IQ4130" s="2"/>
    </row>
    <row r="4131" spans="1:251" s="16" customFormat="1">
      <c r="A4131" s="8"/>
      <c r="B4131" s="128"/>
      <c r="C4131" s="129"/>
      <c r="D4131" s="129"/>
      <c r="E4131" s="129"/>
      <c r="F4131" s="129"/>
      <c r="G4131" s="129"/>
      <c r="H4131" s="129"/>
      <c r="I4131" s="129"/>
      <c r="J4131" s="129"/>
      <c r="K4131" s="129"/>
      <c r="L4131" s="129"/>
      <c r="M4131" s="129"/>
      <c r="N4131" s="129"/>
      <c r="O4131" s="129"/>
      <c r="P4131" s="129"/>
      <c r="Q4131" s="129"/>
      <c r="R4131" s="129"/>
      <c r="S4131" s="129"/>
      <c r="T4131" s="129"/>
      <c r="U4131" s="129"/>
      <c r="V4131" s="129"/>
      <c r="W4131" s="129"/>
      <c r="X4131" s="129"/>
      <c r="Y4131" s="129"/>
      <c r="Z4131" s="130"/>
      <c r="AA4131" s="132"/>
      <c r="AB4131" s="129"/>
      <c r="AC4131" s="129"/>
      <c r="AD4131" s="129"/>
      <c r="AE4131" s="129"/>
      <c r="AF4131" s="129"/>
      <c r="AG4131" s="129"/>
      <c r="AH4131" s="129"/>
      <c r="AI4131" s="130"/>
      <c r="AJ4131" s="132"/>
      <c r="AK4131" s="129"/>
      <c r="AL4131" s="129"/>
      <c r="AM4131" s="129"/>
      <c r="AN4131" s="129"/>
      <c r="AO4131" s="129"/>
      <c r="AP4131" s="129"/>
      <c r="AQ4131" s="129"/>
      <c r="AR4131" s="130"/>
      <c r="AS4131" s="132"/>
      <c r="AT4131" s="129"/>
      <c r="AU4131" s="129"/>
      <c r="AV4131" s="129"/>
      <c r="AW4131" s="129"/>
      <c r="AX4131" s="134"/>
      <c r="AY4131" s="2"/>
      <c r="AZ4131" s="2"/>
      <c r="BA4131" s="2"/>
      <c r="BB4131" s="23"/>
      <c r="BC4131" s="24"/>
      <c r="BE4131" s="2"/>
      <c r="BF4131" s="2"/>
      <c r="BG4131" s="2"/>
      <c r="BH4131" s="2"/>
      <c r="BI4131" s="2"/>
      <c r="BJ4131" s="2"/>
      <c r="BK4131" s="2"/>
      <c r="BL4131" s="2"/>
      <c r="BM4131" s="2"/>
      <c r="BN4131" s="2"/>
      <c r="BO4131" s="2"/>
      <c r="BP4131" s="2"/>
      <c r="BQ4131" s="2"/>
      <c r="BR4131" s="2"/>
      <c r="BS4131" s="2"/>
      <c r="BT4131" s="2"/>
      <c r="BU4131" s="2"/>
      <c r="BV4131" s="2"/>
      <c r="BW4131" s="2"/>
      <c r="BX4131" s="2"/>
      <c r="BY4131" s="2"/>
      <c r="BZ4131" s="2"/>
      <c r="CA4131" s="2"/>
      <c r="CB4131" s="2"/>
      <c r="CC4131" s="2"/>
      <c r="CD4131" s="2"/>
      <c r="CE4131" s="2"/>
      <c r="CF4131" s="2"/>
      <c r="CG4131" s="2"/>
      <c r="CH4131" s="2"/>
      <c r="CI4131" s="2"/>
      <c r="CJ4131" s="2"/>
      <c r="CK4131" s="2"/>
      <c r="CL4131" s="2"/>
      <c r="CM4131" s="2"/>
      <c r="CN4131" s="2"/>
      <c r="CO4131" s="2"/>
      <c r="CP4131" s="2"/>
      <c r="CQ4131" s="2"/>
      <c r="CR4131" s="2"/>
      <c r="CS4131" s="2"/>
      <c r="CT4131" s="2"/>
      <c r="CU4131" s="2"/>
      <c r="CV4131" s="2"/>
      <c r="CW4131" s="2"/>
      <c r="CX4131" s="2"/>
      <c r="CY4131" s="2"/>
      <c r="CZ4131" s="2"/>
      <c r="DA4131" s="2"/>
      <c r="DB4131" s="2"/>
      <c r="DC4131" s="2"/>
      <c r="DD4131" s="2"/>
      <c r="DE4131" s="2"/>
      <c r="DF4131" s="2"/>
      <c r="DG4131" s="2"/>
      <c r="DH4131" s="2"/>
      <c r="DI4131" s="2"/>
      <c r="DJ4131" s="2"/>
      <c r="DK4131" s="2"/>
      <c r="DL4131" s="2"/>
      <c r="DM4131" s="2"/>
      <c r="DN4131" s="2"/>
      <c r="DO4131" s="2"/>
      <c r="DP4131" s="2"/>
      <c r="DQ4131" s="2"/>
      <c r="DR4131" s="2"/>
      <c r="DS4131" s="2"/>
      <c r="DT4131" s="2"/>
      <c r="DU4131" s="2"/>
      <c r="DV4131" s="2"/>
      <c r="DW4131" s="2"/>
      <c r="DX4131" s="2"/>
      <c r="DY4131" s="2"/>
      <c r="DZ4131" s="2"/>
      <c r="EA4131" s="2"/>
      <c r="EB4131" s="2"/>
      <c r="EC4131" s="2"/>
      <c r="ED4131" s="2"/>
      <c r="EE4131" s="2"/>
      <c r="EF4131" s="2"/>
      <c r="EG4131" s="2"/>
      <c r="EH4131" s="2"/>
      <c r="EI4131" s="2"/>
      <c r="EJ4131" s="2"/>
      <c r="EK4131" s="2"/>
      <c r="EL4131" s="2"/>
      <c r="EM4131" s="2"/>
      <c r="EN4131" s="2"/>
      <c r="EO4131" s="2"/>
      <c r="EP4131" s="2"/>
      <c r="EQ4131" s="2"/>
      <c r="ER4131" s="2"/>
      <c r="ES4131" s="2"/>
      <c r="ET4131" s="2"/>
      <c r="EU4131" s="2"/>
      <c r="EV4131" s="2"/>
      <c r="EW4131" s="2"/>
      <c r="EX4131" s="2"/>
      <c r="EY4131" s="2"/>
      <c r="EZ4131" s="2"/>
      <c r="FA4131" s="2"/>
      <c r="FB4131" s="2"/>
      <c r="FC4131" s="2"/>
      <c r="FD4131" s="2"/>
      <c r="FE4131" s="2"/>
      <c r="FF4131" s="2"/>
      <c r="FG4131" s="2"/>
      <c r="FH4131" s="2"/>
      <c r="FI4131" s="2"/>
      <c r="FJ4131" s="2"/>
      <c r="FK4131" s="2"/>
      <c r="FL4131" s="2"/>
      <c r="FM4131" s="2"/>
      <c r="FN4131" s="2"/>
      <c r="FO4131" s="2"/>
      <c r="FP4131" s="2"/>
      <c r="FQ4131" s="2"/>
      <c r="FR4131" s="2"/>
      <c r="FS4131" s="2"/>
      <c r="FT4131" s="2"/>
      <c r="FU4131" s="2"/>
      <c r="FV4131" s="2"/>
      <c r="FW4131" s="2"/>
      <c r="FX4131" s="2"/>
      <c r="FY4131" s="2"/>
      <c r="FZ4131" s="2"/>
      <c r="GA4131" s="2"/>
      <c r="GB4131" s="2"/>
      <c r="GC4131" s="2"/>
      <c r="GD4131" s="2"/>
      <c r="GE4131" s="2"/>
      <c r="GF4131" s="2"/>
      <c r="GG4131" s="2"/>
      <c r="GH4131" s="2"/>
      <c r="GI4131" s="2"/>
      <c r="GJ4131" s="2"/>
      <c r="GK4131" s="2"/>
      <c r="GL4131" s="2"/>
      <c r="GM4131" s="2"/>
      <c r="GN4131" s="2"/>
      <c r="GO4131" s="2"/>
      <c r="GP4131" s="2"/>
      <c r="GQ4131" s="2"/>
      <c r="GR4131" s="2"/>
      <c r="GS4131" s="2"/>
      <c r="GT4131" s="2"/>
      <c r="GU4131" s="2"/>
      <c r="GV4131" s="2"/>
      <c r="GW4131" s="2"/>
      <c r="GX4131" s="2"/>
      <c r="GY4131" s="2"/>
      <c r="GZ4131" s="2"/>
      <c r="HA4131" s="2"/>
      <c r="HB4131" s="2"/>
      <c r="HC4131" s="2"/>
      <c r="HD4131" s="2"/>
      <c r="HE4131" s="2"/>
      <c r="HF4131" s="2"/>
      <c r="HG4131" s="2"/>
      <c r="HH4131" s="2"/>
      <c r="HI4131" s="2"/>
      <c r="HJ4131" s="2"/>
      <c r="HK4131" s="2"/>
      <c r="HL4131" s="2"/>
      <c r="HM4131" s="2"/>
      <c r="HN4131" s="2"/>
      <c r="HO4131" s="2"/>
      <c r="HP4131" s="2"/>
      <c r="HQ4131" s="2"/>
      <c r="HR4131" s="2"/>
      <c r="HS4131" s="2"/>
      <c r="HT4131" s="2"/>
      <c r="HU4131" s="2"/>
      <c r="HV4131" s="2"/>
      <c r="HW4131" s="2"/>
      <c r="HX4131" s="2"/>
      <c r="HY4131" s="2"/>
      <c r="HZ4131" s="2"/>
      <c r="IA4131" s="2"/>
      <c r="IB4131" s="2"/>
      <c r="IC4131" s="2"/>
      <c r="ID4131" s="2"/>
      <c r="IE4131" s="2"/>
      <c r="IF4131" s="2"/>
      <c r="IG4131" s="2"/>
      <c r="IH4131" s="2"/>
      <c r="II4131" s="2"/>
      <c r="IJ4131" s="2"/>
      <c r="IK4131" s="2"/>
      <c r="IL4131" s="2"/>
      <c r="IM4131" s="2"/>
      <c r="IN4131" s="2"/>
      <c r="IO4131" s="2"/>
      <c r="IP4131" s="2"/>
      <c r="IQ4131" s="2"/>
    </row>
    <row r="4132" spans="1:251" s="16" customFormat="1" ht="18.75" customHeight="1">
      <c r="A4132" s="8"/>
      <c r="B4132" s="25"/>
      <c r="C4132" s="135" t="s">
        <v>461</v>
      </c>
      <c r="D4132" s="136"/>
      <c r="E4132" s="136"/>
      <c r="F4132" s="136"/>
      <c r="G4132" s="136"/>
      <c r="H4132" s="136"/>
      <c r="I4132" s="136"/>
      <c r="J4132" s="136"/>
      <c r="K4132" s="136"/>
      <c r="L4132" s="136"/>
      <c r="M4132" s="136"/>
      <c r="N4132" s="136"/>
      <c r="O4132" s="136"/>
      <c r="P4132" s="136"/>
      <c r="Q4132" s="136"/>
      <c r="R4132" s="136"/>
      <c r="S4132" s="136"/>
      <c r="T4132" s="136"/>
      <c r="U4132" s="136"/>
      <c r="V4132" s="136"/>
      <c r="W4132" s="136"/>
      <c r="X4132" s="136"/>
      <c r="Y4132" s="136"/>
      <c r="Z4132" s="137"/>
      <c r="AA4132" s="138">
        <v>11279</v>
      </c>
      <c r="AB4132" s="139"/>
      <c r="AC4132" s="139"/>
      <c r="AD4132" s="139"/>
      <c r="AE4132" s="139"/>
      <c r="AF4132" s="139"/>
      <c r="AG4132" s="139"/>
      <c r="AH4132" s="139"/>
      <c r="AI4132" s="140"/>
      <c r="AJ4132" s="138">
        <v>11279</v>
      </c>
      <c r="AK4132" s="139"/>
      <c r="AL4132" s="139"/>
      <c r="AM4132" s="139"/>
      <c r="AN4132" s="139"/>
      <c r="AO4132" s="139"/>
      <c r="AP4132" s="139"/>
      <c r="AQ4132" s="139"/>
      <c r="AR4132" s="140"/>
      <c r="AS4132" s="141"/>
      <c r="AT4132" s="142"/>
      <c r="AU4132" s="142"/>
      <c r="AV4132" s="142"/>
      <c r="AW4132" s="142"/>
      <c r="AX4132" s="143"/>
      <c r="AY4132" s="2"/>
      <c r="AZ4132" s="2"/>
      <c r="BA4132" s="2"/>
      <c r="BB4132" s="2"/>
      <c r="BC4132" s="2"/>
      <c r="BD4132" s="2"/>
      <c r="BE4132" s="2"/>
      <c r="BF4132" s="2"/>
      <c r="BG4132" s="2"/>
      <c r="BH4132" s="2"/>
      <c r="BI4132" s="2"/>
      <c r="BJ4132" s="2"/>
      <c r="BK4132" s="2"/>
      <c r="BL4132" s="2"/>
      <c r="BM4132" s="2"/>
      <c r="BN4132" s="2"/>
      <c r="BO4132" s="2"/>
      <c r="BP4132" s="2"/>
      <c r="BQ4132" s="2"/>
      <c r="BR4132" s="2"/>
      <c r="BS4132" s="2"/>
      <c r="BT4132" s="2"/>
      <c r="BU4132" s="2"/>
      <c r="BV4132" s="2"/>
      <c r="BW4132" s="2"/>
      <c r="BX4132" s="2"/>
      <c r="BY4132" s="2"/>
      <c r="BZ4132" s="2"/>
      <c r="CA4132" s="2"/>
      <c r="CB4132" s="2"/>
      <c r="CC4132" s="2"/>
      <c r="CD4132" s="2"/>
      <c r="CE4132" s="2"/>
      <c r="CF4132" s="2"/>
      <c r="CG4132" s="2"/>
      <c r="CH4132" s="2"/>
      <c r="CI4132" s="2"/>
      <c r="CJ4132" s="2"/>
      <c r="CK4132" s="2"/>
      <c r="CL4132" s="2"/>
      <c r="CM4132" s="2"/>
      <c r="CN4132" s="2"/>
      <c r="CO4132" s="2"/>
      <c r="CP4132" s="2"/>
      <c r="CQ4132" s="2"/>
      <c r="CR4132" s="2"/>
      <c r="CS4132" s="2"/>
      <c r="CT4132" s="2"/>
      <c r="CU4132" s="2"/>
      <c r="CV4132" s="2"/>
      <c r="CW4132" s="2"/>
      <c r="CX4132" s="2"/>
      <c r="CY4132" s="2"/>
      <c r="CZ4132" s="2"/>
      <c r="DA4132" s="2"/>
      <c r="DB4132" s="2"/>
      <c r="DC4132" s="2"/>
      <c r="DD4132" s="2"/>
      <c r="DE4132" s="2"/>
      <c r="DF4132" s="2"/>
      <c r="DG4132" s="2"/>
      <c r="DH4132" s="2"/>
      <c r="DI4132" s="2"/>
      <c r="DJ4132" s="2"/>
      <c r="DK4132" s="2"/>
      <c r="DL4132" s="2"/>
      <c r="DM4132" s="2"/>
      <c r="DN4132" s="2"/>
      <c r="DO4132" s="2"/>
      <c r="DP4132" s="2"/>
      <c r="DQ4132" s="2"/>
      <c r="DR4132" s="2"/>
      <c r="DS4132" s="2"/>
      <c r="DT4132" s="2"/>
      <c r="DU4132" s="2"/>
      <c r="DV4132" s="2"/>
      <c r="DW4132" s="2"/>
      <c r="DX4132" s="2"/>
      <c r="DY4132" s="2"/>
      <c r="DZ4132" s="2"/>
      <c r="EA4132" s="2"/>
      <c r="EB4132" s="2"/>
      <c r="EC4132" s="2"/>
      <c r="ED4132" s="2"/>
      <c r="EE4132" s="2"/>
      <c r="EF4132" s="2"/>
      <c r="EG4132" s="2"/>
      <c r="EH4132" s="2"/>
      <c r="EI4132" s="2"/>
      <c r="EJ4132" s="2"/>
      <c r="EK4132" s="2"/>
      <c r="EL4132" s="2"/>
      <c r="EM4132" s="2"/>
      <c r="EN4132" s="2"/>
      <c r="EO4132" s="2"/>
      <c r="EP4132" s="2"/>
      <c r="EQ4132" s="2"/>
      <c r="ER4132" s="2"/>
      <c r="ES4132" s="2"/>
      <c r="ET4132" s="2"/>
      <c r="EU4132" s="2"/>
      <c r="EV4132" s="2"/>
      <c r="EW4132" s="2"/>
      <c r="EX4132" s="2"/>
      <c r="EY4132" s="2"/>
      <c r="EZ4132" s="2"/>
      <c r="FA4132" s="2"/>
      <c r="FB4132" s="2"/>
      <c r="FC4132" s="2"/>
      <c r="FD4132" s="2"/>
      <c r="FE4132" s="2"/>
      <c r="FF4132" s="2"/>
      <c r="FG4132" s="2"/>
      <c r="FH4132" s="2"/>
      <c r="FI4132" s="2"/>
      <c r="FJ4132" s="2"/>
      <c r="FK4132" s="2"/>
      <c r="FL4132" s="2"/>
      <c r="FM4132" s="2"/>
      <c r="FN4132" s="2"/>
      <c r="FO4132" s="2"/>
      <c r="FP4132" s="2"/>
      <c r="FQ4132" s="2"/>
      <c r="FR4132" s="2"/>
      <c r="FS4132" s="2"/>
      <c r="FT4132" s="2"/>
      <c r="FU4132" s="2"/>
      <c r="FV4132" s="2"/>
      <c r="FW4132" s="2"/>
      <c r="FX4132" s="2"/>
      <c r="FY4132" s="2"/>
      <c r="FZ4132" s="2"/>
      <c r="GA4132" s="2"/>
      <c r="GB4132" s="2"/>
      <c r="GC4132" s="2"/>
      <c r="GD4132" s="2"/>
      <c r="GE4132" s="2"/>
      <c r="GF4132" s="2"/>
      <c r="GG4132" s="2"/>
      <c r="GH4132" s="2"/>
      <c r="GI4132" s="2"/>
      <c r="GJ4132" s="2"/>
      <c r="GK4132" s="2"/>
      <c r="GL4132" s="2"/>
      <c r="GM4132" s="2"/>
      <c r="GN4132" s="2"/>
      <c r="GO4132" s="2"/>
      <c r="GP4132" s="2"/>
      <c r="GQ4132" s="2"/>
      <c r="GR4132" s="2"/>
      <c r="GS4132" s="2"/>
      <c r="GT4132" s="2"/>
      <c r="GU4132" s="2"/>
      <c r="GV4132" s="2"/>
      <c r="GW4132" s="2"/>
      <c r="GX4132" s="2"/>
      <c r="GY4132" s="2"/>
      <c r="GZ4132" s="2"/>
      <c r="HA4132" s="2"/>
      <c r="HB4132" s="2"/>
      <c r="HC4132" s="2"/>
      <c r="HD4132" s="2"/>
      <c r="HE4132" s="2"/>
      <c r="HF4132" s="2"/>
      <c r="HG4132" s="2"/>
      <c r="HH4132" s="2"/>
      <c r="HI4132" s="2"/>
      <c r="HJ4132" s="2"/>
      <c r="HK4132" s="2"/>
      <c r="HL4132" s="2"/>
      <c r="HM4132" s="2"/>
      <c r="HN4132" s="2"/>
      <c r="HO4132" s="2"/>
      <c r="HP4132" s="2"/>
      <c r="HQ4132" s="2"/>
      <c r="HR4132" s="2"/>
      <c r="HS4132" s="2"/>
      <c r="HT4132" s="2"/>
      <c r="HU4132" s="2"/>
      <c r="HV4132" s="2"/>
      <c r="HW4132" s="2"/>
      <c r="HX4132" s="2"/>
      <c r="HY4132" s="2"/>
      <c r="HZ4132" s="2"/>
      <c r="IA4132" s="2"/>
      <c r="IB4132" s="2"/>
      <c r="IC4132" s="2"/>
      <c r="ID4132" s="2"/>
      <c r="IE4132" s="2"/>
      <c r="IF4132" s="2"/>
      <c r="IG4132" s="2"/>
      <c r="IH4132" s="2"/>
      <c r="II4132" s="2"/>
      <c r="IJ4132" s="2"/>
      <c r="IK4132" s="2"/>
      <c r="IL4132" s="2"/>
      <c r="IM4132" s="2"/>
      <c r="IN4132" s="2"/>
      <c r="IO4132" s="2"/>
      <c r="IP4132" s="2"/>
      <c r="IQ4132" s="2"/>
    </row>
    <row r="4133" spans="1:251" s="16" customFormat="1" ht="18.75" customHeight="1" thickBot="1">
      <c r="A4133" s="17"/>
      <c r="B4133" s="144" t="s">
        <v>11</v>
      </c>
      <c r="C4133" s="145"/>
      <c r="D4133" s="145"/>
      <c r="E4133" s="145"/>
      <c r="F4133" s="145"/>
      <c r="G4133" s="145"/>
      <c r="H4133" s="145"/>
      <c r="I4133" s="145"/>
      <c r="J4133" s="145"/>
      <c r="K4133" s="145"/>
      <c r="L4133" s="145"/>
      <c r="M4133" s="145"/>
      <c r="N4133" s="145"/>
      <c r="O4133" s="145"/>
      <c r="P4133" s="145"/>
      <c r="Q4133" s="145"/>
      <c r="R4133" s="145"/>
      <c r="S4133" s="145"/>
      <c r="T4133" s="145"/>
      <c r="U4133" s="145"/>
      <c r="V4133" s="145"/>
      <c r="W4133" s="145"/>
      <c r="X4133" s="145"/>
      <c r="Y4133" s="145"/>
      <c r="Z4133" s="146"/>
      <c r="AA4133" s="147">
        <f>SUM($AA$4132:$AA$4132)</f>
        <v>11279</v>
      </c>
      <c r="AB4133" s="148"/>
      <c r="AC4133" s="148"/>
      <c r="AD4133" s="148"/>
      <c r="AE4133" s="148"/>
      <c r="AF4133" s="148"/>
      <c r="AG4133" s="148"/>
      <c r="AH4133" s="148"/>
      <c r="AI4133" s="149"/>
      <c r="AJ4133" s="147">
        <f>SUM($AJ$4132:$AJ$4132)</f>
        <v>11279</v>
      </c>
      <c r="AK4133" s="148"/>
      <c r="AL4133" s="148"/>
      <c r="AM4133" s="148"/>
      <c r="AN4133" s="148"/>
      <c r="AO4133" s="148"/>
      <c r="AP4133" s="148"/>
      <c r="AQ4133" s="148"/>
      <c r="AR4133" s="149"/>
      <c r="AS4133" s="150"/>
      <c r="AT4133" s="151"/>
      <c r="AU4133" s="151"/>
      <c r="AV4133" s="151"/>
      <c r="AW4133" s="151"/>
      <c r="AX4133" s="152"/>
      <c r="AY4133" s="2"/>
      <c r="AZ4133" s="2"/>
      <c r="BA4133" s="2"/>
      <c r="BB4133" s="2"/>
      <c r="BC4133" s="2"/>
      <c r="BD4133" s="2"/>
      <c r="BE4133" s="2"/>
      <c r="BF4133" s="2"/>
      <c r="BG4133" s="2"/>
      <c r="BH4133" s="2"/>
      <c r="BI4133" s="2"/>
      <c r="BJ4133" s="2"/>
      <c r="BK4133" s="2"/>
      <c r="BL4133" s="2"/>
      <c r="BM4133" s="2"/>
      <c r="BN4133" s="2"/>
      <c r="BO4133" s="2"/>
      <c r="BP4133" s="2"/>
      <c r="BQ4133" s="2"/>
      <c r="BR4133" s="2"/>
      <c r="BS4133" s="2"/>
      <c r="BT4133" s="2"/>
      <c r="BU4133" s="2"/>
      <c r="BV4133" s="2"/>
      <c r="BW4133" s="2"/>
      <c r="BX4133" s="2"/>
      <c r="BY4133" s="2"/>
      <c r="BZ4133" s="2"/>
      <c r="CA4133" s="2"/>
      <c r="CB4133" s="2"/>
      <c r="CC4133" s="2"/>
      <c r="CD4133" s="2"/>
      <c r="CE4133" s="2"/>
      <c r="CF4133" s="2"/>
      <c r="CG4133" s="2"/>
      <c r="CH4133" s="2"/>
      <c r="CI4133" s="2"/>
      <c r="CJ4133" s="2"/>
      <c r="CK4133" s="2"/>
      <c r="CL4133" s="2"/>
      <c r="CM4133" s="2"/>
      <c r="CN4133" s="2"/>
      <c r="CO4133" s="2"/>
      <c r="CP4133" s="2"/>
      <c r="CQ4133" s="2"/>
      <c r="CR4133" s="2"/>
      <c r="CS4133" s="2"/>
      <c r="CT4133" s="2"/>
      <c r="CU4133" s="2"/>
      <c r="CV4133" s="2"/>
      <c r="CW4133" s="2"/>
      <c r="CX4133" s="2"/>
      <c r="CY4133" s="2"/>
      <c r="CZ4133" s="2"/>
      <c r="DA4133" s="2"/>
      <c r="DB4133" s="2"/>
      <c r="DC4133" s="2"/>
      <c r="DD4133" s="2"/>
      <c r="DE4133" s="2"/>
      <c r="DF4133" s="2"/>
      <c r="DG4133" s="2"/>
      <c r="DH4133" s="2"/>
      <c r="DI4133" s="2"/>
      <c r="DJ4133" s="2"/>
      <c r="DK4133" s="2"/>
      <c r="DL4133" s="2"/>
      <c r="DM4133" s="2"/>
      <c r="DN4133" s="2"/>
      <c r="DO4133" s="2"/>
      <c r="DP4133" s="2"/>
      <c r="DQ4133" s="2"/>
      <c r="DR4133" s="2"/>
      <c r="DS4133" s="2"/>
      <c r="DT4133" s="2"/>
      <c r="DU4133" s="2"/>
      <c r="DV4133" s="2"/>
      <c r="DW4133" s="2"/>
      <c r="DX4133" s="2"/>
      <c r="DY4133" s="2"/>
      <c r="DZ4133" s="2"/>
      <c r="EA4133" s="2"/>
      <c r="EB4133" s="2"/>
      <c r="EC4133" s="2"/>
      <c r="ED4133" s="2"/>
      <c r="EE4133" s="2"/>
      <c r="EF4133" s="2"/>
      <c r="EG4133" s="2"/>
      <c r="EH4133" s="2"/>
      <c r="EI4133" s="2"/>
      <c r="EJ4133" s="2"/>
      <c r="EK4133" s="2"/>
      <c r="EL4133" s="2"/>
      <c r="EM4133" s="2"/>
      <c r="EN4133" s="2"/>
      <c r="EO4133" s="2"/>
      <c r="EP4133" s="2"/>
      <c r="EQ4133" s="2"/>
      <c r="ER4133" s="2"/>
      <c r="ES4133" s="2"/>
      <c r="ET4133" s="2"/>
      <c r="EU4133" s="2"/>
      <c r="EV4133" s="2"/>
      <c r="EW4133" s="2"/>
      <c r="EX4133" s="2"/>
      <c r="EY4133" s="2"/>
      <c r="EZ4133" s="2"/>
      <c r="FA4133" s="2"/>
      <c r="FB4133" s="2"/>
      <c r="FC4133" s="2"/>
      <c r="FD4133" s="2"/>
      <c r="FE4133" s="2"/>
      <c r="FF4133" s="2"/>
      <c r="FG4133" s="2"/>
      <c r="FH4133" s="2"/>
      <c r="FI4133" s="2"/>
      <c r="FJ4133" s="2"/>
      <c r="FK4133" s="2"/>
      <c r="FL4133" s="2"/>
      <c r="FM4133" s="2"/>
      <c r="FN4133" s="2"/>
      <c r="FO4133" s="2"/>
      <c r="FP4133" s="2"/>
      <c r="FQ4133" s="2"/>
      <c r="FR4133" s="2"/>
      <c r="FS4133" s="2"/>
      <c r="FT4133" s="2"/>
      <c r="FU4133" s="2"/>
      <c r="FV4133" s="2"/>
      <c r="FW4133" s="2"/>
      <c r="FX4133" s="2"/>
      <c r="FY4133" s="2"/>
      <c r="FZ4133" s="2"/>
      <c r="GA4133" s="2"/>
      <c r="GB4133" s="2"/>
      <c r="GC4133" s="2"/>
      <c r="GD4133" s="2"/>
      <c r="GE4133" s="2"/>
      <c r="GF4133" s="2"/>
      <c r="GG4133" s="2"/>
      <c r="GH4133" s="2"/>
      <c r="GI4133" s="2"/>
      <c r="GJ4133" s="2"/>
      <c r="GK4133" s="2"/>
      <c r="GL4133" s="2"/>
      <c r="GM4133" s="2"/>
      <c r="GN4133" s="2"/>
      <c r="GO4133" s="2"/>
      <c r="GP4133" s="2"/>
      <c r="GQ4133" s="2"/>
      <c r="GR4133" s="2"/>
      <c r="GS4133" s="2"/>
      <c r="GT4133" s="2"/>
      <c r="GU4133" s="2"/>
      <c r="GV4133" s="2"/>
      <c r="GW4133" s="2"/>
      <c r="GX4133" s="2"/>
      <c r="GY4133" s="2"/>
      <c r="GZ4133" s="2"/>
      <c r="HA4133" s="2"/>
      <c r="HB4133" s="2"/>
      <c r="HC4133" s="2"/>
      <c r="HD4133" s="2"/>
      <c r="HE4133" s="2"/>
      <c r="HF4133" s="2"/>
      <c r="HG4133" s="2"/>
      <c r="HH4133" s="2"/>
      <c r="HI4133" s="2"/>
      <c r="HJ4133" s="2"/>
      <c r="HK4133" s="2"/>
      <c r="HL4133" s="2"/>
      <c r="HM4133" s="2"/>
      <c r="HN4133" s="2"/>
      <c r="HO4133" s="2"/>
      <c r="HP4133" s="2"/>
      <c r="HQ4133" s="2"/>
      <c r="HR4133" s="2"/>
      <c r="HS4133" s="2"/>
      <c r="HT4133" s="2"/>
      <c r="HU4133" s="2"/>
      <c r="HV4133" s="2"/>
      <c r="HW4133" s="2"/>
      <c r="HX4133" s="2"/>
      <c r="HY4133" s="2"/>
      <c r="HZ4133" s="2"/>
      <c r="IA4133" s="2"/>
      <c r="IB4133" s="2"/>
      <c r="IC4133" s="2"/>
      <c r="ID4133" s="2"/>
      <c r="IE4133" s="2"/>
      <c r="IF4133" s="2"/>
      <c r="IG4133" s="2"/>
      <c r="IH4133" s="2"/>
      <c r="II4133" s="2"/>
      <c r="IJ4133" s="2"/>
      <c r="IK4133" s="2"/>
      <c r="IL4133" s="2"/>
      <c r="IM4133" s="2"/>
      <c r="IN4133" s="2"/>
      <c r="IO4133" s="2"/>
      <c r="IP4133" s="2"/>
      <c r="IQ4133" s="2"/>
    </row>
    <row r="4135" spans="1:251" ht="19.2">
      <c r="A4135" s="1" t="s">
        <v>0</v>
      </c>
      <c r="AW4135" s="3"/>
      <c r="AX4135" s="4"/>
      <c r="AY4135" s="3"/>
    </row>
    <row r="4137" spans="1:251" ht="18">
      <c r="B4137" s="115" t="s">
        <v>8</v>
      </c>
      <c r="C4137" s="116"/>
      <c r="D4137" s="116"/>
      <c r="E4137" s="116"/>
      <c r="F4137" s="116"/>
      <c r="G4137" s="116"/>
      <c r="H4137" s="116"/>
      <c r="I4137" s="116"/>
      <c r="J4137" s="116"/>
      <c r="K4137" s="116"/>
      <c r="L4137" s="116"/>
      <c r="M4137" s="116"/>
      <c r="N4137" s="116"/>
      <c r="O4137" s="116"/>
      <c r="P4137" s="116"/>
      <c r="Q4137" s="116"/>
      <c r="R4137" s="116"/>
      <c r="S4137" s="116"/>
      <c r="T4137" s="116"/>
      <c r="U4137" s="116"/>
      <c r="V4137" s="116"/>
      <c r="W4137" s="116"/>
      <c r="X4137" s="116"/>
      <c r="Y4137" s="116"/>
      <c r="Z4137" s="116"/>
      <c r="AA4137" s="116"/>
      <c r="AB4137" s="116"/>
      <c r="AC4137" s="116"/>
      <c r="AD4137" s="116"/>
      <c r="AE4137" s="116"/>
      <c r="AF4137" s="116"/>
      <c r="AG4137" s="116"/>
      <c r="AH4137" s="116"/>
      <c r="AI4137" s="116"/>
      <c r="AJ4137" s="116"/>
      <c r="AK4137" s="116"/>
      <c r="AL4137" s="116"/>
      <c r="AM4137" s="116"/>
      <c r="AN4137" s="116"/>
      <c r="AO4137" s="116"/>
      <c r="AP4137" s="116"/>
      <c r="AQ4137" s="116"/>
      <c r="AR4137" s="116"/>
      <c r="AS4137" s="116"/>
      <c r="AT4137" s="116"/>
      <c r="AU4137" s="116"/>
      <c r="AV4137" s="116"/>
      <c r="AW4137" s="116"/>
      <c r="AX4137" s="116"/>
    </row>
    <row r="4138" spans="1:251">
      <c r="Z4138" s="5"/>
      <c r="AD4138" s="5"/>
      <c r="AE4138" s="5"/>
      <c r="AF4138" s="5"/>
      <c r="AG4138" s="5"/>
      <c r="AH4138" s="5"/>
      <c r="AI4138" s="5"/>
      <c r="AO4138" s="5"/>
    </row>
    <row r="4139" spans="1:251" ht="13.8" thickBot="1">
      <c r="Z4139" s="5"/>
      <c r="AD4139" s="5"/>
      <c r="AE4139" s="5"/>
      <c r="AF4139" s="5"/>
      <c r="AG4139" s="5"/>
      <c r="AH4139" s="5"/>
      <c r="AI4139" s="5"/>
      <c r="AO4139" s="5"/>
      <c r="DI4139" s="6"/>
    </row>
    <row r="4140" spans="1:251" ht="24.75" customHeight="1" thickBot="1">
      <c r="B4140" s="117" t="s">
        <v>1</v>
      </c>
      <c r="C4140" s="118"/>
      <c r="D4140" s="118"/>
      <c r="E4140" s="118"/>
      <c r="F4140" s="118"/>
      <c r="G4140" s="118"/>
      <c r="H4140" s="119" t="s">
        <v>465</v>
      </c>
      <c r="I4140" s="120"/>
      <c r="J4140" s="120"/>
      <c r="K4140" s="120"/>
      <c r="L4140" s="120"/>
      <c r="M4140" s="120"/>
      <c r="N4140" s="120"/>
      <c r="O4140" s="120"/>
      <c r="P4140" s="120"/>
      <c r="Q4140" s="120"/>
      <c r="R4140" s="120"/>
      <c r="S4140" s="120"/>
      <c r="T4140" s="120"/>
      <c r="U4140" s="120"/>
      <c r="V4140" s="120"/>
      <c r="W4140" s="120"/>
      <c r="X4140" s="120"/>
      <c r="Y4140" s="120"/>
      <c r="Z4140" s="120"/>
      <c r="AA4140" s="120"/>
      <c r="AB4140" s="120"/>
      <c r="AC4140" s="120"/>
      <c r="AD4140" s="120"/>
      <c r="AE4140" s="120"/>
      <c r="AF4140" s="120"/>
      <c r="AG4140" s="120"/>
      <c r="AH4140" s="120"/>
      <c r="AI4140" s="120"/>
      <c r="AJ4140" s="120"/>
      <c r="AK4140" s="120"/>
      <c r="AL4140" s="120"/>
      <c r="AM4140" s="120"/>
      <c r="AN4140" s="120"/>
      <c r="AO4140" s="120"/>
      <c r="AP4140" s="120"/>
      <c r="AQ4140" s="120"/>
      <c r="AR4140" s="120"/>
      <c r="AS4140" s="120"/>
      <c r="AT4140" s="120"/>
      <c r="AU4140" s="120"/>
      <c r="AV4140" s="120"/>
      <c r="AW4140" s="120"/>
      <c r="AX4140" s="121"/>
      <c r="DI4140" s="6"/>
    </row>
    <row r="4141" spans="1:251" ht="14.4">
      <c r="B4141" s="7"/>
      <c r="C4141" s="7"/>
      <c r="D4141" s="7"/>
      <c r="E4141" s="7"/>
      <c r="F4141" s="7"/>
      <c r="G4141" s="7"/>
      <c r="H4141" s="8"/>
      <c r="I4141" s="8"/>
      <c r="J4141" s="8"/>
      <c r="K4141" s="8"/>
      <c r="L4141" s="9"/>
      <c r="M4141" s="9"/>
      <c r="N4141" s="9"/>
      <c r="O4141" s="9"/>
      <c r="P4141" s="8"/>
      <c r="Q4141" s="8"/>
      <c r="R4141" s="8"/>
      <c r="S4141" s="8"/>
      <c r="T4141" s="8"/>
      <c r="U4141" s="8"/>
      <c r="V4141" s="10"/>
      <c r="W4141" s="10"/>
      <c r="X4141" s="10"/>
      <c r="Y4141" s="10"/>
      <c r="Z4141" s="10"/>
      <c r="AA4141" s="10"/>
      <c r="AB4141" s="10"/>
      <c r="AC4141" s="10"/>
      <c r="AD4141" s="10"/>
      <c r="AE4141" s="10"/>
      <c r="AF4141" s="10"/>
      <c r="AG4141" s="10"/>
      <c r="AH4141" s="10"/>
      <c r="AI4141" s="10"/>
      <c r="AJ4141" s="10"/>
      <c r="AK4141" s="10"/>
      <c r="AL4141" s="10"/>
      <c r="AM4141" s="10"/>
      <c r="AN4141" s="10"/>
      <c r="AO4141" s="10"/>
      <c r="AP4141" s="10"/>
      <c r="AQ4141" s="10"/>
      <c r="AR4141" s="10"/>
      <c r="AS4141" s="10"/>
      <c r="AT4141" s="10"/>
      <c r="AU4141" s="10"/>
      <c r="AV4141" s="10"/>
      <c r="AW4141" s="10"/>
      <c r="AX4141" s="10"/>
      <c r="DI4141" s="6"/>
    </row>
    <row r="4142" spans="1:251" ht="15" thickBot="1">
      <c r="A4142" s="11"/>
      <c r="B4142" s="10" t="s">
        <v>2</v>
      </c>
      <c r="C4142" s="8"/>
      <c r="D4142" s="8"/>
      <c r="E4142" s="8"/>
      <c r="F4142" s="8"/>
      <c r="G4142" s="8"/>
      <c r="H4142" s="8"/>
      <c r="I4142" s="8"/>
      <c r="J4142" s="8"/>
      <c r="K4142" s="8"/>
      <c r="L4142" s="9"/>
      <c r="M4142" s="9"/>
      <c r="N4142" s="9"/>
      <c r="O4142" s="9"/>
      <c r="P4142" s="8"/>
      <c r="Q4142" s="8"/>
      <c r="R4142" s="8"/>
      <c r="S4142" s="8"/>
      <c r="T4142" s="8"/>
      <c r="U4142" s="8"/>
      <c r="V4142" s="10"/>
      <c r="W4142" s="10"/>
      <c r="X4142" s="10"/>
      <c r="Y4142" s="10"/>
      <c r="Z4142" s="10"/>
      <c r="AA4142" s="10"/>
      <c r="AB4142" s="10"/>
      <c r="AC4142" s="10"/>
      <c r="AD4142" s="10"/>
      <c r="AE4142" s="10"/>
      <c r="AF4142" s="10"/>
      <c r="AG4142" s="10"/>
      <c r="AH4142" s="10"/>
      <c r="AI4142" s="10"/>
      <c r="AJ4142" s="10"/>
      <c r="AK4142" s="10"/>
      <c r="AL4142" s="10"/>
      <c r="AM4142" s="10"/>
      <c r="AN4142" s="10"/>
      <c r="AO4142" s="10"/>
      <c r="AP4142" s="10"/>
      <c r="AQ4142" s="10"/>
      <c r="AR4142" s="10"/>
      <c r="AS4142" s="10"/>
      <c r="AT4142" s="10"/>
      <c r="AU4142" s="10"/>
      <c r="AV4142" s="10"/>
      <c r="AW4142" s="10"/>
      <c r="AX4142" s="10"/>
      <c r="DI4142" s="6"/>
    </row>
    <row r="4143" spans="1:251" ht="14.4">
      <c r="A4143" s="8"/>
      <c r="B4143" s="12"/>
      <c r="C4143" s="7"/>
      <c r="D4143" s="7"/>
      <c r="E4143" s="7"/>
      <c r="F4143" s="7"/>
      <c r="G4143" s="7"/>
      <c r="H4143" s="7"/>
      <c r="I4143" s="7"/>
      <c r="J4143" s="7"/>
      <c r="K4143" s="7"/>
      <c r="L4143" s="13"/>
      <c r="M4143" s="13"/>
      <c r="N4143" s="13"/>
      <c r="O4143" s="13"/>
      <c r="P4143" s="7"/>
      <c r="Q4143" s="7"/>
      <c r="R4143" s="7"/>
      <c r="S4143" s="7"/>
      <c r="T4143" s="7"/>
      <c r="U4143" s="7"/>
      <c r="V4143" s="14"/>
      <c r="W4143" s="14"/>
      <c r="X4143" s="14"/>
      <c r="Y4143" s="14"/>
      <c r="Z4143" s="14"/>
      <c r="AA4143" s="14"/>
      <c r="AB4143" s="14"/>
      <c r="AC4143" s="14"/>
      <c r="AD4143" s="14"/>
      <c r="AE4143" s="14"/>
      <c r="AF4143" s="14"/>
      <c r="AG4143" s="14"/>
      <c r="AH4143" s="14"/>
      <c r="AI4143" s="14"/>
      <c r="AJ4143" s="14"/>
      <c r="AK4143" s="14"/>
      <c r="AL4143" s="14"/>
      <c r="AM4143" s="14"/>
      <c r="AN4143" s="14"/>
      <c r="AO4143" s="14"/>
      <c r="AP4143" s="14"/>
      <c r="AQ4143" s="14"/>
      <c r="AR4143" s="14"/>
      <c r="AS4143" s="14"/>
      <c r="AT4143" s="14"/>
      <c r="AU4143" s="14"/>
      <c r="AV4143" s="14"/>
      <c r="AW4143" s="14"/>
      <c r="AX4143" s="15"/>
    </row>
    <row r="4144" spans="1:251" ht="12" customHeight="1">
      <c r="A4144" s="8"/>
      <c r="B4144" s="122" t="s">
        <v>466</v>
      </c>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4"/>
    </row>
    <row r="4145" spans="1:113" ht="12" customHeight="1">
      <c r="A4145" s="8"/>
      <c r="B4145" s="122"/>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4"/>
      <c r="BC4145" s="16"/>
    </row>
    <row r="4146" spans="1:113" ht="12" customHeight="1">
      <c r="A4146" s="8"/>
      <c r="B4146" s="122"/>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4"/>
    </row>
    <row r="4147" spans="1:113" ht="12" customHeight="1">
      <c r="A4147" s="8"/>
      <c r="B4147" s="122"/>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4"/>
    </row>
    <row r="4148" spans="1:113" ht="12" customHeight="1">
      <c r="A4148" s="8"/>
      <c r="B4148" s="122"/>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4"/>
    </row>
    <row r="4149" spans="1:113" ht="15" thickBot="1">
      <c r="A4149" s="17"/>
      <c r="B4149" s="18"/>
      <c r="C4149" s="19"/>
      <c r="D4149" s="19"/>
      <c r="E4149" s="19"/>
      <c r="F4149" s="19"/>
      <c r="G4149" s="19"/>
      <c r="H4149" s="19"/>
      <c r="I4149" s="19"/>
      <c r="J4149" s="19"/>
      <c r="K4149" s="19"/>
      <c r="L4149" s="19"/>
      <c r="M4149" s="19"/>
      <c r="N4149" s="19"/>
      <c r="O4149" s="19"/>
      <c r="P4149" s="19"/>
      <c r="Q4149" s="19"/>
      <c r="R4149" s="19"/>
      <c r="S4149" s="19"/>
      <c r="T4149" s="19"/>
      <c r="U4149" s="19"/>
      <c r="V4149" s="19"/>
      <c r="W4149" s="19"/>
      <c r="X4149" s="19"/>
      <c r="Y4149" s="19"/>
      <c r="Z4149" s="19"/>
      <c r="AA4149" s="19"/>
      <c r="AB4149" s="19"/>
      <c r="AC4149" s="19"/>
      <c r="AD4149" s="19"/>
      <c r="AE4149" s="19"/>
      <c r="AF4149" s="19"/>
      <c r="AG4149" s="19"/>
      <c r="AH4149" s="19"/>
      <c r="AI4149" s="19"/>
      <c r="AJ4149" s="19"/>
      <c r="AK4149" s="19"/>
      <c r="AL4149" s="19"/>
      <c r="AM4149" s="19"/>
      <c r="AN4149" s="19"/>
      <c r="AO4149" s="19"/>
      <c r="AP4149" s="19"/>
      <c r="AQ4149" s="19"/>
      <c r="AR4149" s="19"/>
      <c r="AS4149" s="19"/>
      <c r="AT4149" s="19"/>
      <c r="AU4149" s="19"/>
      <c r="AV4149" s="19"/>
      <c r="AW4149" s="19"/>
      <c r="AX4149" s="20"/>
    </row>
    <row r="4150" spans="1:113">
      <c r="B4150" s="21"/>
    </row>
    <row r="4151" spans="1:113" ht="15" thickBot="1">
      <c r="A4151" s="11"/>
      <c r="B4151" s="10" t="s">
        <v>3</v>
      </c>
      <c r="C4151" s="8"/>
      <c r="D4151" s="8"/>
      <c r="E4151" s="8"/>
      <c r="F4151" s="8"/>
      <c r="G4151" s="8"/>
      <c r="H4151" s="8"/>
      <c r="I4151" s="8"/>
      <c r="J4151" s="8"/>
      <c r="K4151" s="8"/>
      <c r="L4151" s="9"/>
      <c r="M4151" s="9"/>
      <c r="N4151" s="9"/>
      <c r="O4151" s="9"/>
      <c r="P4151" s="8"/>
      <c r="Q4151" s="8"/>
      <c r="R4151" s="8"/>
      <c r="S4151" s="8"/>
      <c r="T4151" s="8"/>
      <c r="U4151" s="8"/>
      <c r="V4151" s="10"/>
      <c r="W4151" s="10"/>
      <c r="X4151" s="10"/>
      <c r="Y4151" s="10"/>
      <c r="Z4151" s="10"/>
      <c r="AA4151" s="10"/>
      <c r="AB4151" s="10"/>
      <c r="AC4151" s="10"/>
      <c r="AD4151" s="10"/>
      <c r="AE4151" s="10"/>
      <c r="AF4151" s="10"/>
      <c r="AG4151" s="10"/>
      <c r="AH4151" s="10"/>
      <c r="AI4151" s="10"/>
      <c r="AJ4151" s="10"/>
      <c r="AK4151" s="10"/>
      <c r="AL4151" s="10"/>
      <c r="AM4151" s="10"/>
      <c r="AN4151" s="10"/>
      <c r="AO4151" s="10"/>
      <c r="AP4151" s="10"/>
      <c r="AQ4151" s="10"/>
      <c r="AR4151" s="10"/>
      <c r="AS4151" s="10"/>
      <c r="AT4151" s="10"/>
      <c r="AU4151" s="10"/>
      <c r="AV4151" s="10"/>
      <c r="AW4151" s="10"/>
      <c r="AX4151" s="10"/>
      <c r="DI4151" s="6"/>
    </row>
    <row r="4152" spans="1:113" ht="14.4">
      <c r="A4152" s="8"/>
      <c r="B4152" s="12"/>
      <c r="C4152" s="7"/>
      <c r="D4152" s="7"/>
      <c r="E4152" s="7"/>
      <c r="F4152" s="7"/>
      <c r="G4152" s="7"/>
      <c r="H4152" s="7"/>
      <c r="I4152" s="7"/>
      <c r="J4152" s="7"/>
      <c r="K4152" s="7"/>
      <c r="L4152" s="13"/>
      <c r="M4152" s="13"/>
      <c r="N4152" s="13"/>
      <c r="O4152" s="13"/>
      <c r="P4152" s="7"/>
      <c r="Q4152" s="7"/>
      <c r="R4152" s="7"/>
      <c r="S4152" s="7"/>
      <c r="T4152" s="7"/>
      <c r="U4152" s="7"/>
      <c r="V4152" s="14"/>
      <c r="W4152" s="14"/>
      <c r="X4152" s="14"/>
      <c r="Y4152" s="14"/>
      <c r="Z4152" s="14"/>
      <c r="AA4152" s="14"/>
      <c r="AB4152" s="14"/>
      <c r="AC4152" s="14"/>
      <c r="AD4152" s="14"/>
      <c r="AE4152" s="14"/>
      <c r="AF4152" s="14"/>
      <c r="AG4152" s="14"/>
      <c r="AH4152" s="14"/>
      <c r="AI4152" s="14"/>
      <c r="AJ4152" s="14"/>
      <c r="AK4152" s="14"/>
      <c r="AL4152" s="14"/>
      <c r="AM4152" s="14"/>
      <c r="AN4152" s="14"/>
      <c r="AO4152" s="14"/>
      <c r="AP4152" s="14"/>
      <c r="AQ4152" s="14"/>
      <c r="AR4152" s="14"/>
      <c r="AS4152" s="14"/>
      <c r="AT4152" s="14"/>
      <c r="AU4152" s="14"/>
      <c r="AV4152" s="14"/>
      <c r="AW4152" s="14"/>
      <c r="AX4152" s="15"/>
    </row>
    <row r="4153" spans="1:113" ht="12" customHeight="1">
      <c r="A4153" s="8"/>
      <c r="B4153" s="122" t="s">
        <v>815</v>
      </c>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4"/>
    </row>
    <row r="4154" spans="1:113" ht="12" customHeight="1">
      <c r="A4154" s="8"/>
      <c r="B4154" s="122"/>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4"/>
      <c r="BC4154" s="16"/>
    </row>
    <row r="4155" spans="1:113" ht="12" customHeight="1">
      <c r="A4155" s="8"/>
      <c r="B4155" s="122"/>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4"/>
    </row>
    <row r="4156" spans="1:113" ht="12" customHeight="1">
      <c r="A4156" s="8"/>
      <c r="B4156" s="122"/>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4"/>
    </row>
    <row r="4157" spans="1:113" ht="12" customHeight="1">
      <c r="A4157" s="8"/>
      <c r="B4157" s="122"/>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4"/>
    </row>
    <row r="4158" spans="1:113" ht="15" thickBot="1">
      <c r="A4158" s="17"/>
      <c r="B4158" s="18"/>
      <c r="C4158" s="19"/>
      <c r="D4158" s="19"/>
      <c r="E4158" s="19"/>
      <c r="F4158" s="19"/>
      <c r="G4158" s="19"/>
      <c r="H4158" s="19"/>
      <c r="I4158" s="19"/>
      <c r="J4158" s="19"/>
      <c r="K4158" s="19"/>
      <c r="L4158" s="19"/>
      <c r="M4158" s="19"/>
      <c r="N4158" s="19"/>
      <c r="O4158" s="19"/>
      <c r="P4158" s="19"/>
      <c r="Q4158" s="19"/>
      <c r="R4158" s="19"/>
      <c r="S4158" s="19"/>
      <c r="T4158" s="19"/>
      <c r="U4158" s="19"/>
      <c r="V4158" s="19"/>
      <c r="W4158" s="19"/>
      <c r="X4158" s="19"/>
      <c r="Y4158" s="19"/>
      <c r="Z4158" s="19"/>
      <c r="AA4158" s="19"/>
      <c r="AB4158" s="19"/>
      <c r="AC4158" s="19"/>
      <c r="AD4158" s="19"/>
      <c r="AE4158" s="19"/>
      <c r="AF4158" s="19"/>
      <c r="AG4158" s="19"/>
      <c r="AH4158" s="19"/>
      <c r="AI4158" s="19"/>
      <c r="AJ4158" s="19"/>
      <c r="AK4158" s="19"/>
      <c r="AL4158" s="19"/>
      <c r="AM4158" s="19"/>
      <c r="AN4158" s="19"/>
      <c r="AO4158" s="19"/>
      <c r="AP4158" s="19"/>
      <c r="AQ4158" s="19"/>
      <c r="AR4158" s="19"/>
      <c r="AS4158" s="19"/>
      <c r="AT4158" s="19"/>
      <c r="AU4158" s="19"/>
      <c r="AV4158" s="19"/>
      <c r="AW4158" s="19"/>
      <c r="AX4158" s="20"/>
    </row>
    <row r="4159" spans="1:113">
      <c r="B4159" s="21"/>
    </row>
    <row r="4160" spans="1:113" ht="14.4">
      <c r="B4160" s="10" t="s">
        <v>4</v>
      </c>
      <c r="C4160" s="8"/>
      <c r="D4160" s="8"/>
      <c r="E4160" s="8"/>
      <c r="F4160" s="8"/>
      <c r="G4160" s="8"/>
      <c r="H4160" s="8"/>
      <c r="I4160" s="8"/>
      <c r="J4160" s="8"/>
      <c r="K4160" s="8"/>
      <c r="L4160" s="9"/>
      <c r="M4160" s="9"/>
      <c r="N4160" s="9"/>
      <c r="O4160" s="9"/>
      <c r="P4160" s="8"/>
      <c r="Q4160" s="8"/>
      <c r="R4160" s="8"/>
      <c r="S4160" s="8"/>
      <c r="T4160" s="8"/>
      <c r="U4160" s="8"/>
      <c r="V4160" s="10"/>
      <c r="W4160" s="10"/>
      <c r="X4160" s="10"/>
      <c r="Y4160" s="10"/>
      <c r="Z4160" s="10"/>
      <c r="AA4160" s="10"/>
      <c r="AB4160" s="10"/>
      <c r="AC4160" s="10"/>
      <c r="AD4160" s="10"/>
      <c r="AE4160" s="10"/>
      <c r="AF4160" s="10"/>
      <c r="AG4160" s="10"/>
      <c r="AH4160" s="10"/>
      <c r="AI4160" s="10"/>
      <c r="AJ4160" s="10"/>
      <c r="AK4160" s="10"/>
      <c r="AL4160" s="10"/>
      <c r="AM4160" s="10"/>
      <c r="AN4160" s="10"/>
      <c r="AO4160" s="10"/>
      <c r="AP4160" s="10"/>
      <c r="AQ4160" s="10"/>
      <c r="AR4160" s="10"/>
      <c r="AS4160" s="10"/>
      <c r="AT4160" s="10"/>
      <c r="AU4160" s="10"/>
      <c r="AV4160" s="10"/>
      <c r="AW4160" s="10"/>
      <c r="AX4160" s="10"/>
    </row>
    <row r="4161" spans="1:251" ht="15" thickBot="1">
      <c r="B4161" s="8"/>
      <c r="C4161" s="8"/>
      <c r="D4161" s="8"/>
      <c r="E4161" s="8"/>
      <c r="F4161" s="8"/>
      <c r="G4161" s="8"/>
      <c r="H4161" s="8"/>
      <c r="I4161" s="8"/>
      <c r="J4161" s="8"/>
      <c r="K4161" s="8"/>
      <c r="L4161" s="9"/>
      <c r="M4161" s="9"/>
      <c r="N4161" s="9"/>
      <c r="O4161" s="9"/>
      <c r="P4161" s="8"/>
      <c r="Q4161" s="8"/>
      <c r="R4161" s="8"/>
      <c r="S4161" s="8"/>
      <c r="T4161" s="8"/>
      <c r="U4161" s="8"/>
      <c r="V4161" s="10"/>
      <c r="W4161" s="10"/>
      <c r="X4161" s="10"/>
      <c r="Y4161" s="10"/>
      <c r="Z4161" s="10"/>
      <c r="AA4161" s="10"/>
      <c r="AB4161" s="10"/>
      <c r="AC4161" s="10"/>
      <c r="AD4161" s="10"/>
      <c r="AE4161" s="10"/>
      <c r="AF4161" s="10"/>
      <c r="AG4161" s="10"/>
      <c r="AH4161" s="10"/>
      <c r="AI4161" s="10"/>
      <c r="AJ4161" s="10"/>
      <c r="AK4161" s="10"/>
      <c r="AL4161" s="10"/>
      <c r="AM4161" s="10"/>
      <c r="AN4161" s="10"/>
      <c r="AO4161" s="10"/>
      <c r="AP4161" s="10"/>
      <c r="AQ4161" s="10"/>
      <c r="AR4161" s="10"/>
      <c r="AS4161" s="10"/>
      <c r="AT4161" s="10"/>
      <c r="AU4161" s="10"/>
      <c r="AV4161" s="10"/>
      <c r="AW4161" s="10"/>
      <c r="AX4161" s="22" t="s">
        <v>5</v>
      </c>
    </row>
    <row r="4162" spans="1:251" s="16" customFormat="1" ht="13.5" customHeight="1">
      <c r="A4162" s="8"/>
      <c r="B4162" s="125" t="s">
        <v>6</v>
      </c>
      <c r="C4162" s="126"/>
      <c r="D4162" s="126"/>
      <c r="E4162" s="126"/>
      <c r="F4162" s="126"/>
      <c r="G4162" s="126"/>
      <c r="H4162" s="126"/>
      <c r="I4162" s="126"/>
      <c r="J4162" s="126"/>
      <c r="K4162" s="126"/>
      <c r="L4162" s="126"/>
      <c r="M4162" s="126"/>
      <c r="N4162" s="126"/>
      <c r="O4162" s="126"/>
      <c r="P4162" s="126"/>
      <c r="Q4162" s="126"/>
      <c r="R4162" s="126"/>
      <c r="S4162" s="126"/>
      <c r="T4162" s="126"/>
      <c r="U4162" s="126"/>
      <c r="V4162" s="126"/>
      <c r="W4162" s="126"/>
      <c r="X4162" s="126"/>
      <c r="Y4162" s="126"/>
      <c r="Z4162" s="127"/>
      <c r="AA4162" s="131" t="s">
        <v>9</v>
      </c>
      <c r="AB4162" s="126"/>
      <c r="AC4162" s="126"/>
      <c r="AD4162" s="126"/>
      <c r="AE4162" s="126"/>
      <c r="AF4162" s="126"/>
      <c r="AG4162" s="126"/>
      <c r="AH4162" s="126"/>
      <c r="AI4162" s="127"/>
      <c r="AJ4162" s="131" t="s">
        <v>10</v>
      </c>
      <c r="AK4162" s="126"/>
      <c r="AL4162" s="126"/>
      <c r="AM4162" s="126"/>
      <c r="AN4162" s="126"/>
      <c r="AO4162" s="126"/>
      <c r="AP4162" s="126"/>
      <c r="AQ4162" s="126"/>
      <c r="AR4162" s="127"/>
      <c r="AS4162" s="131" t="s">
        <v>7</v>
      </c>
      <c r="AT4162" s="126"/>
      <c r="AU4162" s="126"/>
      <c r="AV4162" s="126"/>
      <c r="AW4162" s="126"/>
      <c r="AX4162" s="133"/>
      <c r="AY4162" s="2"/>
      <c r="AZ4162" s="2"/>
      <c r="BA4162" s="2"/>
      <c r="BB4162" s="2"/>
      <c r="BC4162" s="2"/>
      <c r="BD4162" s="2"/>
      <c r="BE4162" s="2"/>
      <c r="BF4162" s="2"/>
      <c r="BG4162" s="2"/>
      <c r="BH4162" s="2"/>
      <c r="BI4162" s="2"/>
      <c r="BJ4162" s="2"/>
      <c r="BK4162" s="2"/>
      <c r="BL4162" s="2"/>
      <c r="BM4162" s="2"/>
      <c r="BN4162" s="2"/>
      <c r="BO4162" s="2"/>
      <c r="BP4162" s="2"/>
      <c r="BQ4162" s="2"/>
      <c r="BR4162" s="2"/>
      <c r="BS4162" s="2"/>
      <c r="BT4162" s="2"/>
      <c r="BU4162" s="2"/>
      <c r="BV4162" s="2"/>
      <c r="BW4162" s="2"/>
      <c r="BX4162" s="2"/>
      <c r="BY4162" s="2"/>
      <c r="BZ4162" s="2"/>
      <c r="CA4162" s="2"/>
      <c r="CB4162" s="2"/>
      <c r="CC4162" s="2"/>
      <c r="CD4162" s="2"/>
      <c r="CE4162" s="2"/>
      <c r="CF4162" s="2"/>
      <c r="CG4162" s="2"/>
      <c r="CH4162" s="2"/>
      <c r="CI4162" s="2"/>
      <c r="CJ4162" s="2"/>
      <c r="CK4162" s="2"/>
      <c r="CL4162" s="2"/>
      <c r="CM4162" s="2"/>
      <c r="CN4162" s="2"/>
      <c r="CO4162" s="2"/>
      <c r="CP4162" s="2"/>
      <c r="CQ4162" s="2"/>
      <c r="CR4162" s="2"/>
      <c r="CS4162" s="2"/>
      <c r="CT4162" s="2"/>
      <c r="CU4162" s="2"/>
      <c r="CV4162" s="2"/>
      <c r="CW4162" s="2"/>
      <c r="CX4162" s="2"/>
      <c r="CY4162" s="2"/>
      <c r="CZ4162" s="2"/>
      <c r="DA4162" s="2"/>
      <c r="DB4162" s="2"/>
      <c r="DC4162" s="2"/>
      <c r="DD4162" s="2"/>
      <c r="DE4162" s="2"/>
      <c r="DF4162" s="2"/>
      <c r="DG4162" s="2"/>
      <c r="DH4162" s="2"/>
      <c r="DI4162" s="2"/>
      <c r="DJ4162" s="2"/>
      <c r="DK4162" s="2"/>
      <c r="DL4162" s="2"/>
      <c r="DM4162" s="2"/>
      <c r="DN4162" s="2"/>
      <c r="DO4162" s="2"/>
      <c r="DP4162" s="2"/>
      <c r="DQ4162" s="2"/>
      <c r="DR4162" s="2"/>
      <c r="DS4162" s="2"/>
      <c r="DT4162" s="2"/>
      <c r="DU4162" s="2"/>
      <c r="DV4162" s="2"/>
      <c r="DW4162" s="2"/>
      <c r="DX4162" s="2"/>
      <c r="DY4162" s="2"/>
      <c r="DZ4162" s="2"/>
      <c r="EA4162" s="2"/>
      <c r="EB4162" s="2"/>
      <c r="EC4162" s="2"/>
      <c r="ED4162" s="2"/>
      <c r="EE4162" s="2"/>
      <c r="EF4162" s="2"/>
      <c r="EG4162" s="2"/>
      <c r="EH4162" s="2"/>
      <c r="EI4162" s="2"/>
      <c r="EJ4162" s="2"/>
      <c r="EK4162" s="2"/>
      <c r="EL4162" s="2"/>
      <c r="EM4162" s="2"/>
      <c r="EN4162" s="2"/>
      <c r="EO4162" s="2"/>
      <c r="EP4162" s="2"/>
      <c r="EQ4162" s="2"/>
      <c r="ER4162" s="2"/>
      <c r="ES4162" s="2"/>
      <c r="ET4162" s="2"/>
      <c r="EU4162" s="2"/>
      <c r="EV4162" s="2"/>
      <c r="EW4162" s="2"/>
      <c r="EX4162" s="2"/>
      <c r="EY4162" s="2"/>
      <c r="EZ4162" s="2"/>
      <c r="FA4162" s="2"/>
      <c r="FB4162" s="2"/>
      <c r="FC4162" s="2"/>
      <c r="FD4162" s="2"/>
      <c r="FE4162" s="2"/>
      <c r="FF4162" s="2"/>
      <c r="FG4162" s="2"/>
      <c r="FH4162" s="2"/>
      <c r="FI4162" s="2"/>
      <c r="FJ4162" s="2"/>
      <c r="FK4162" s="2"/>
      <c r="FL4162" s="2"/>
      <c r="FM4162" s="2"/>
      <c r="FN4162" s="2"/>
      <c r="FO4162" s="2"/>
      <c r="FP4162" s="2"/>
      <c r="FQ4162" s="2"/>
      <c r="FR4162" s="2"/>
      <c r="FS4162" s="2"/>
      <c r="FT4162" s="2"/>
      <c r="FU4162" s="2"/>
      <c r="FV4162" s="2"/>
      <c r="FW4162" s="2"/>
      <c r="FX4162" s="2"/>
      <c r="FY4162" s="2"/>
      <c r="FZ4162" s="2"/>
      <c r="GA4162" s="2"/>
      <c r="GB4162" s="2"/>
      <c r="GC4162" s="2"/>
      <c r="GD4162" s="2"/>
      <c r="GE4162" s="2"/>
      <c r="GF4162" s="2"/>
      <c r="GG4162" s="2"/>
      <c r="GH4162" s="2"/>
      <c r="GI4162" s="2"/>
      <c r="GJ4162" s="2"/>
      <c r="GK4162" s="2"/>
      <c r="GL4162" s="2"/>
      <c r="GM4162" s="2"/>
      <c r="GN4162" s="2"/>
      <c r="GO4162" s="2"/>
      <c r="GP4162" s="2"/>
      <c r="GQ4162" s="2"/>
      <c r="GR4162" s="2"/>
      <c r="GS4162" s="2"/>
      <c r="GT4162" s="2"/>
      <c r="GU4162" s="2"/>
      <c r="GV4162" s="2"/>
      <c r="GW4162" s="2"/>
      <c r="GX4162" s="2"/>
      <c r="GY4162" s="2"/>
      <c r="GZ4162" s="2"/>
      <c r="HA4162" s="2"/>
      <c r="HB4162" s="2"/>
      <c r="HC4162" s="2"/>
      <c r="HD4162" s="2"/>
      <c r="HE4162" s="2"/>
      <c r="HF4162" s="2"/>
      <c r="HG4162" s="2"/>
      <c r="HH4162" s="2"/>
      <c r="HI4162" s="2"/>
      <c r="HJ4162" s="2"/>
      <c r="HK4162" s="2"/>
      <c r="HL4162" s="2"/>
      <c r="HM4162" s="2"/>
      <c r="HN4162" s="2"/>
      <c r="HO4162" s="2"/>
      <c r="HP4162" s="2"/>
      <c r="HQ4162" s="2"/>
      <c r="HR4162" s="2"/>
      <c r="HS4162" s="2"/>
      <c r="HT4162" s="2"/>
      <c r="HU4162" s="2"/>
      <c r="HV4162" s="2"/>
      <c r="HW4162" s="2"/>
      <c r="HX4162" s="2"/>
      <c r="HY4162" s="2"/>
      <c r="HZ4162" s="2"/>
      <c r="IA4162" s="2"/>
      <c r="IB4162" s="2"/>
      <c r="IC4162" s="2"/>
      <c r="ID4162" s="2"/>
      <c r="IE4162" s="2"/>
      <c r="IF4162" s="2"/>
      <c r="IG4162" s="2"/>
      <c r="IH4162" s="2"/>
      <c r="II4162" s="2"/>
      <c r="IJ4162" s="2"/>
      <c r="IK4162" s="2"/>
      <c r="IL4162" s="2"/>
      <c r="IM4162" s="2"/>
      <c r="IN4162" s="2"/>
      <c r="IO4162" s="2"/>
      <c r="IP4162" s="2"/>
      <c r="IQ4162" s="2"/>
    </row>
    <row r="4163" spans="1:251" s="16" customFormat="1">
      <c r="A4163" s="8"/>
      <c r="B4163" s="128"/>
      <c r="C4163" s="129"/>
      <c r="D4163" s="129"/>
      <c r="E4163" s="129"/>
      <c r="F4163" s="129"/>
      <c r="G4163" s="129"/>
      <c r="H4163" s="129"/>
      <c r="I4163" s="129"/>
      <c r="J4163" s="129"/>
      <c r="K4163" s="129"/>
      <c r="L4163" s="129"/>
      <c r="M4163" s="129"/>
      <c r="N4163" s="129"/>
      <c r="O4163" s="129"/>
      <c r="P4163" s="129"/>
      <c r="Q4163" s="129"/>
      <c r="R4163" s="129"/>
      <c r="S4163" s="129"/>
      <c r="T4163" s="129"/>
      <c r="U4163" s="129"/>
      <c r="V4163" s="129"/>
      <c r="W4163" s="129"/>
      <c r="X4163" s="129"/>
      <c r="Y4163" s="129"/>
      <c r="Z4163" s="130"/>
      <c r="AA4163" s="132"/>
      <c r="AB4163" s="129"/>
      <c r="AC4163" s="129"/>
      <c r="AD4163" s="129"/>
      <c r="AE4163" s="129"/>
      <c r="AF4163" s="129"/>
      <c r="AG4163" s="129"/>
      <c r="AH4163" s="129"/>
      <c r="AI4163" s="130"/>
      <c r="AJ4163" s="132"/>
      <c r="AK4163" s="129"/>
      <c r="AL4163" s="129"/>
      <c r="AM4163" s="129"/>
      <c r="AN4163" s="129"/>
      <c r="AO4163" s="129"/>
      <c r="AP4163" s="129"/>
      <c r="AQ4163" s="129"/>
      <c r="AR4163" s="130"/>
      <c r="AS4163" s="132"/>
      <c r="AT4163" s="129"/>
      <c r="AU4163" s="129"/>
      <c r="AV4163" s="129"/>
      <c r="AW4163" s="129"/>
      <c r="AX4163" s="134"/>
      <c r="AY4163" s="2"/>
      <c r="AZ4163" s="2"/>
      <c r="BA4163" s="2"/>
      <c r="BB4163" s="23"/>
      <c r="BC4163" s="24"/>
      <c r="BE4163" s="2"/>
      <c r="BF4163" s="2"/>
      <c r="BG4163" s="2"/>
      <c r="BH4163" s="2"/>
      <c r="BI4163" s="2"/>
      <c r="BJ4163" s="2"/>
      <c r="BK4163" s="2"/>
      <c r="BL4163" s="2"/>
      <c r="BM4163" s="2"/>
      <c r="BN4163" s="2"/>
      <c r="BO4163" s="2"/>
      <c r="BP4163" s="2"/>
      <c r="BQ4163" s="2"/>
      <c r="BR4163" s="2"/>
      <c r="BS4163" s="2"/>
      <c r="BT4163" s="2"/>
      <c r="BU4163" s="2"/>
      <c r="BV4163" s="2"/>
      <c r="BW4163" s="2"/>
      <c r="BX4163" s="2"/>
      <c r="BY4163" s="2"/>
      <c r="BZ4163" s="2"/>
      <c r="CA4163" s="2"/>
      <c r="CB4163" s="2"/>
      <c r="CC4163" s="2"/>
      <c r="CD4163" s="2"/>
      <c r="CE4163" s="2"/>
      <c r="CF4163" s="2"/>
      <c r="CG4163" s="2"/>
      <c r="CH4163" s="2"/>
      <c r="CI4163" s="2"/>
      <c r="CJ4163" s="2"/>
      <c r="CK4163" s="2"/>
      <c r="CL4163" s="2"/>
      <c r="CM4163" s="2"/>
      <c r="CN4163" s="2"/>
      <c r="CO4163" s="2"/>
      <c r="CP4163" s="2"/>
      <c r="CQ4163" s="2"/>
      <c r="CR4163" s="2"/>
      <c r="CS4163" s="2"/>
      <c r="CT4163" s="2"/>
      <c r="CU4163" s="2"/>
      <c r="CV4163" s="2"/>
      <c r="CW4163" s="2"/>
      <c r="CX4163" s="2"/>
      <c r="CY4163" s="2"/>
      <c r="CZ4163" s="2"/>
      <c r="DA4163" s="2"/>
      <c r="DB4163" s="2"/>
      <c r="DC4163" s="2"/>
      <c r="DD4163" s="2"/>
      <c r="DE4163" s="2"/>
      <c r="DF4163" s="2"/>
      <c r="DG4163" s="2"/>
      <c r="DH4163" s="2"/>
      <c r="DI4163" s="2"/>
      <c r="DJ4163" s="2"/>
      <c r="DK4163" s="2"/>
      <c r="DL4163" s="2"/>
      <c r="DM4163" s="2"/>
      <c r="DN4163" s="2"/>
      <c r="DO4163" s="2"/>
      <c r="DP4163" s="2"/>
      <c r="DQ4163" s="2"/>
      <c r="DR4163" s="2"/>
      <c r="DS4163" s="2"/>
      <c r="DT4163" s="2"/>
      <c r="DU4163" s="2"/>
      <c r="DV4163" s="2"/>
      <c r="DW4163" s="2"/>
      <c r="DX4163" s="2"/>
      <c r="DY4163" s="2"/>
      <c r="DZ4163" s="2"/>
      <c r="EA4163" s="2"/>
      <c r="EB4163" s="2"/>
      <c r="EC4163" s="2"/>
      <c r="ED4163" s="2"/>
      <c r="EE4163" s="2"/>
      <c r="EF4163" s="2"/>
      <c r="EG4163" s="2"/>
      <c r="EH4163" s="2"/>
      <c r="EI4163" s="2"/>
      <c r="EJ4163" s="2"/>
      <c r="EK4163" s="2"/>
      <c r="EL4163" s="2"/>
      <c r="EM4163" s="2"/>
      <c r="EN4163" s="2"/>
      <c r="EO4163" s="2"/>
      <c r="EP4163" s="2"/>
      <c r="EQ4163" s="2"/>
      <c r="ER4163" s="2"/>
      <c r="ES4163" s="2"/>
      <c r="ET4163" s="2"/>
      <c r="EU4163" s="2"/>
      <c r="EV4163" s="2"/>
      <c r="EW4163" s="2"/>
      <c r="EX4163" s="2"/>
      <c r="EY4163" s="2"/>
      <c r="EZ4163" s="2"/>
      <c r="FA4163" s="2"/>
      <c r="FB4163" s="2"/>
      <c r="FC4163" s="2"/>
      <c r="FD4163" s="2"/>
      <c r="FE4163" s="2"/>
      <c r="FF4163" s="2"/>
      <c r="FG4163" s="2"/>
      <c r="FH4163" s="2"/>
      <c r="FI4163" s="2"/>
      <c r="FJ4163" s="2"/>
      <c r="FK4163" s="2"/>
      <c r="FL4163" s="2"/>
      <c r="FM4163" s="2"/>
      <c r="FN4163" s="2"/>
      <c r="FO4163" s="2"/>
      <c r="FP4163" s="2"/>
      <c r="FQ4163" s="2"/>
      <c r="FR4163" s="2"/>
      <c r="FS4163" s="2"/>
      <c r="FT4163" s="2"/>
      <c r="FU4163" s="2"/>
      <c r="FV4163" s="2"/>
      <c r="FW4163" s="2"/>
      <c r="FX4163" s="2"/>
      <c r="FY4163" s="2"/>
      <c r="FZ4163" s="2"/>
      <c r="GA4163" s="2"/>
      <c r="GB4163" s="2"/>
      <c r="GC4163" s="2"/>
      <c r="GD4163" s="2"/>
      <c r="GE4163" s="2"/>
      <c r="GF4163" s="2"/>
      <c r="GG4163" s="2"/>
      <c r="GH4163" s="2"/>
      <c r="GI4163" s="2"/>
      <c r="GJ4163" s="2"/>
      <c r="GK4163" s="2"/>
      <c r="GL4163" s="2"/>
      <c r="GM4163" s="2"/>
      <c r="GN4163" s="2"/>
      <c r="GO4163" s="2"/>
      <c r="GP4163" s="2"/>
      <c r="GQ4163" s="2"/>
      <c r="GR4163" s="2"/>
      <c r="GS4163" s="2"/>
      <c r="GT4163" s="2"/>
      <c r="GU4163" s="2"/>
      <c r="GV4163" s="2"/>
      <c r="GW4163" s="2"/>
      <c r="GX4163" s="2"/>
      <c r="GY4163" s="2"/>
      <c r="GZ4163" s="2"/>
      <c r="HA4163" s="2"/>
      <c r="HB4163" s="2"/>
      <c r="HC4163" s="2"/>
      <c r="HD4163" s="2"/>
      <c r="HE4163" s="2"/>
      <c r="HF4163" s="2"/>
      <c r="HG4163" s="2"/>
      <c r="HH4163" s="2"/>
      <c r="HI4163" s="2"/>
      <c r="HJ4163" s="2"/>
      <c r="HK4163" s="2"/>
      <c r="HL4163" s="2"/>
      <c r="HM4163" s="2"/>
      <c r="HN4163" s="2"/>
      <c r="HO4163" s="2"/>
      <c r="HP4163" s="2"/>
      <c r="HQ4163" s="2"/>
      <c r="HR4163" s="2"/>
      <c r="HS4163" s="2"/>
      <c r="HT4163" s="2"/>
      <c r="HU4163" s="2"/>
      <c r="HV4163" s="2"/>
      <c r="HW4163" s="2"/>
      <c r="HX4163" s="2"/>
      <c r="HY4163" s="2"/>
      <c r="HZ4163" s="2"/>
      <c r="IA4163" s="2"/>
      <c r="IB4163" s="2"/>
      <c r="IC4163" s="2"/>
      <c r="ID4163" s="2"/>
      <c r="IE4163" s="2"/>
      <c r="IF4163" s="2"/>
      <c r="IG4163" s="2"/>
      <c r="IH4163" s="2"/>
      <c r="II4163" s="2"/>
      <c r="IJ4163" s="2"/>
      <c r="IK4163" s="2"/>
      <c r="IL4163" s="2"/>
      <c r="IM4163" s="2"/>
      <c r="IN4163" s="2"/>
      <c r="IO4163" s="2"/>
      <c r="IP4163" s="2"/>
      <c r="IQ4163" s="2"/>
    </row>
    <row r="4164" spans="1:251" s="16" customFormat="1" ht="18.75" customHeight="1">
      <c r="A4164" s="8"/>
      <c r="B4164" s="25"/>
      <c r="C4164" s="135" t="s">
        <v>464</v>
      </c>
      <c r="D4164" s="136"/>
      <c r="E4164" s="136"/>
      <c r="F4164" s="136"/>
      <c r="G4164" s="136"/>
      <c r="H4164" s="136"/>
      <c r="I4164" s="136"/>
      <c r="J4164" s="136"/>
      <c r="K4164" s="136"/>
      <c r="L4164" s="136"/>
      <c r="M4164" s="136"/>
      <c r="N4164" s="136"/>
      <c r="O4164" s="136"/>
      <c r="P4164" s="136"/>
      <c r="Q4164" s="136"/>
      <c r="R4164" s="136"/>
      <c r="S4164" s="136"/>
      <c r="T4164" s="136"/>
      <c r="U4164" s="136"/>
      <c r="V4164" s="136"/>
      <c r="W4164" s="136"/>
      <c r="X4164" s="136"/>
      <c r="Y4164" s="136"/>
      <c r="Z4164" s="137"/>
      <c r="AA4164" s="138">
        <f>141495+331</f>
        <v>141826</v>
      </c>
      <c r="AB4164" s="139"/>
      <c r="AC4164" s="139"/>
      <c r="AD4164" s="139"/>
      <c r="AE4164" s="139"/>
      <c r="AF4164" s="139"/>
      <c r="AG4164" s="139"/>
      <c r="AH4164" s="139"/>
      <c r="AI4164" s="140"/>
      <c r="AJ4164" s="138">
        <f>171807+327</f>
        <v>172134</v>
      </c>
      <c r="AK4164" s="139"/>
      <c r="AL4164" s="139"/>
      <c r="AM4164" s="139"/>
      <c r="AN4164" s="139"/>
      <c r="AO4164" s="139"/>
      <c r="AP4164" s="139"/>
      <c r="AQ4164" s="139"/>
      <c r="AR4164" s="140"/>
      <c r="AS4164" s="141"/>
      <c r="AT4164" s="142"/>
      <c r="AU4164" s="142"/>
      <c r="AV4164" s="142"/>
      <c r="AW4164" s="142"/>
      <c r="AX4164" s="143"/>
      <c r="AY4164" s="2"/>
      <c r="AZ4164" s="2"/>
      <c r="BA4164" s="2"/>
      <c r="BB4164" s="2"/>
      <c r="BC4164" s="2"/>
      <c r="BD4164" s="2"/>
      <c r="BE4164" s="2"/>
      <c r="BF4164" s="2"/>
      <c r="BG4164" s="2"/>
      <c r="BH4164" s="2"/>
      <c r="BI4164" s="2"/>
      <c r="BJ4164" s="2"/>
      <c r="BK4164" s="2"/>
      <c r="BL4164" s="2"/>
      <c r="BM4164" s="2"/>
      <c r="BN4164" s="2"/>
      <c r="BO4164" s="2"/>
      <c r="BP4164" s="2"/>
      <c r="BQ4164" s="2"/>
      <c r="BR4164" s="2"/>
      <c r="BS4164" s="2"/>
      <c r="BT4164" s="2"/>
      <c r="BU4164" s="2"/>
      <c r="BV4164" s="2"/>
      <c r="BW4164" s="2"/>
      <c r="BX4164" s="2"/>
      <c r="BY4164" s="2"/>
      <c r="BZ4164" s="2"/>
      <c r="CA4164" s="2"/>
      <c r="CB4164" s="2"/>
      <c r="CC4164" s="2"/>
      <c r="CD4164" s="2"/>
      <c r="CE4164" s="2"/>
      <c r="CF4164" s="2"/>
      <c r="CG4164" s="2"/>
      <c r="CH4164" s="2"/>
      <c r="CI4164" s="2"/>
      <c r="CJ4164" s="2"/>
      <c r="CK4164" s="2"/>
      <c r="CL4164" s="2"/>
      <c r="CM4164" s="2"/>
      <c r="CN4164" s="2"/>
      <c r="CO4164" s="2"/>
      <c r="CP4164" s="2"/>
      <c r="CQ4164" s="2"/>
      <c r="CR4164" s="2"/>
      <c r="CS4164" s="2"/>
      <c r="CT4164" s="2"/>
      <c r="CU4164" s="2"/>
      <c r="CV4164" s="2"/>
      <c r="CW4164" s="2"/>
      <c r="CX4164" s="2"/>
      <c r="CY4164" s="2"/>
      <c r="CZ4164" s="2"/>
      <c r="DA4164" s="2"/>
      <c r="DB4164" s="2"/>
      <c r="DC4164" s="2"/>
      <c r="DD4164" s="2"/>
      <c r="DE4164" s="2"/>
      <c r="DF4164" s="2"/>
      <c r="DG4164" s="2"/>
      <c r="DH4164" s="2"/>
      <c r="DI4164" s="2"/>
      <c r="DJ4164" s="2"/>
      <c r="DK4164" s="2"/>
      <c r="DL4164" s="2"/>
      <c r="DM4164" s="2"/>
      <c r="DN4164" s="2"/>
      <c r="DO4164" s="2"/>
      <c r="DP4164" s="2"/>
      <c r="DQ4164" s="2"/>
      <c r="DR4164" s="2"/>
      <c r="DS4164" s="2"/>
      <c r="DT4164" s="2"/>
      <c r="DU4164" s="2"/>
      <c r="DV4164" s="2"/>
      <c r="DW4164" s="2"/>
      <c r="DX4164" s="2"/>
      <c r="DY4164" s="2"/>
      <c r="DZ4164" s="2"/>
      <c r="EA4164" s="2"/>
      <c r="EB4164" s="2"/>
      <c r="EC4164" s="2"/>
      <c r="ED4164" s="2"/>
      <c r="EE4164" s="2"/>
      <c r="EF4164" s="2"/>
      <c r="EG4164" s="2"/>
      <c r="EH4164" s="2"/>
      <c r="EI4164" s="2"/>
      <c r="EJ4164" s="2"/>
      <c r="EK4164" s="2"/>
      <c r="EL4164" s="2"/>
      <c r="EM4164" s="2"/>
      <c r="EN4164" s="2"/>
      <c r="EO4164" s="2"/>
      <c r="EP4164" s="2"/>
      <c r="EQ4164" s="2"/>
      <c r="ER4164" s="2"/>
      <c r="ES4164" s="2"/>
      <c r="ET4164" s="2"/>
      <c r="EU4164" s="2"/>
      <c r="EV4164" s="2"/>
      <c r="EW4164" s="2"/>
      <c r="EX4164" s="2"/>
      <c r="EY4164" s="2"/>
      <c r="EZ4164" s="2"/>
      <c r="FA4164" s="2"/>
      <c r="FB4164" s="2"/>
      <c r="FC4164" s="2"/>
      <c r="FD4164" s="2"/>
      <c r="FE4164" s="2"/>
      <c r="FF4164" s="2"/>
      <c r="FG4164" s="2"/>
      <c r="FH4164" s="2"/>
      <c r="FI4164" s="2"/>
      <c r="FJ4164" s="2"/>
      <c r="FK4164" s="2"/>
      <c r="FL4164" s="2"/>
      <c r="FM4164" s="2"/>
      <c r="FN4164" s="2"/>
      <c r="FO4164" s="2"/>
      <c r="FP4164" s="2"/>
      <c r="FQ4164" s="2"/>
      <c r="FR4164" s="2"/>
      <c r="FS4164" s="2"/>
      <c r="FT4164" s="2"/>
      <c r="FU4164" s="2"/>
      <c r="FV4164" s="2"/>
      <c r="FW4164" s="2"/>
      <c r="FX4164" s="2"/>
      <c r="FY4164" s="2"/>
      <c r="FZ4164" s="2"/>
      <c r="GA4164" s="2"/>
      <c r="GB4164" s="2"/>
      <c r="GC4164" s="2"/>
      <c r="GD4164" s="2"/>
      <c r="GE4164" s="2"/>
      <c r="GF4164" s="2"/>
      <c r="GG4164" s="2"/>
      <c r="GH4164" s="2"/>
      <c r="GI4164" s="2"/>
      <c r="GJ4164" s="2"/>
      <c r="GK4164" s="2"/>
      <c r="GL4164" s="2"/>
      <c r="GM4164" s="2"/>
      <c r="GN4164" s="2"/>
      <c r="GO4164" s="2"/>
      <c r="GP4164" s="2"/>
      <c r="GQ4164" s="2"/>
      <c r="GR4164" s="2"/>
      <c r="GS4164" s="2"/>
      <c r="GT4164" s="2"/>
      <c r="GU4164" s="2"/>
      <c r="GV4164" s="2"/>
      <c r="GW4164" s="2"/>
      <c r="GX4164" s="2"/>
      <c r="GY4164" s="2"/>
      <c r="GZ4164" s="2"/>
      <c r="HA4164" s="2"/>
      <c r="HB4164" s="2"/>
      <c r="HC4164" s="2"/>
      <c r="HD4164" s="2"/>
      <c r="HE4164" s="2"/>
      <c r="HF4164" s="2"/>
      <c r="HG4164" s="2"/>
      <c r="HH4164" s="2"/>
      <c r="HI4164" s="2"/>
      <c r="HJ4164" s="2"/>
      <c r="HK4164" s="2"/>
      <c r="HL4164" s="2"/>
      <c r="HM4164" s="2"/>
      <c r="HN4164" s="2"/>
      <c r="HO4164" s="2"/>
      <c r="HP4164" s="2"/>
      <c r="HQ4164" s="2"/>
      <c r="HR4164" s="2"/>
      <c r="HS4164" s="2"/>
      <c r="HT4164" s="2"/>
      <c r="HU4164" s="2"/>
      <c r="HV4164" s="2"/>
      <c r="HW4164" s="2"/>
      <c r="HX4164" s="2"/>
      <c r="HY4164" s="2"/>
      <c r="HZ4164" s="2"/>
      <c r="IA4164" s="2"/>
      <c r="IB4164" s="2"/>
      <c r="IC4164" s="2"/>
      <c r="ID4164" s="2"/>
      <c r="IE4164" s="2"/>
      <c r="IF4164" s="2"/>
      <c r="IG4164" s="2"/>
      <c r="IH4164" s="2"/>
      <c r="II4164" s="2"/>
      <c r="IJ4164" s="2"/>
      <c r="IK4164" s="2"/>
      <c r="IL4164" s="2"/>
      <c r="IM4164" s="2"/>
      <c r="IN4164" s="2"/>
      <c r="IO4164" s="2"/>
      <c r="IP4164" s="2"/>
      <c r="IQ4164" s="2"/>
    </row>
    <row r="4165" spans="1:251" s="16" customFormat="1" ht="18.75" customHeight="1" thickBot="1">
      <c r="A4165" s="17"/>
      <c r="B4165" s="144" t="s">
        <v>11</v>
      </c>
      <c r="C4165" s="145"/>
      <c r="D4165" s="145"/>
      <c r="E4165" s="145"/>
      <c r="F4165" s="145"/>
      <c r="G4165" s="145"/>
      <c r="H4165" s="145"/>
      <c r="I4165" s="145"/>
      <c r="J4165" s="145"/>
      <c r="K4165" s="145"/>
      <c r="L4165" s="145"/>
      <c r="M4165" s="145"/>
      <c r="N4165" s="145"/>
      <c r="O4165" s="145"/>
      <c r="P4165" s="145"/>
      <c r="Q4165" s="145"/>
      <c r="R4165" s="145"/>
      <c r="S4165" s="145"/>
      <c r="T4165" s="145"/>
      <c r="U4165" s="145"/>
      <c r="V4165" s="145"/>
      <c r="W4165" s="145"/>
      <c r="X4165" s="145"/>
      <c r="Y4165" s="145"/>
      <c r="Z4165" s="146"/>
      <c r="AA4165" s="147">
        <f>SUM($AA$4164:$AA$4164)</f>
        <v>141826</v>
      </c>
      <c r="AB4165" s="148"/>
      <c r="AC4165" s="148"/>
      <c r="AD4165" s="148"/>
      <c r="AE4165" s="148"/>
      <c r="AF4165" s="148"/>
      <c r="AG4165" s="148"/>
      <c r="AH4165" s="148"/>
      <c r="AI4165" s="149"/>
      <c r="AJ4165" s="147">
        <f>SUM($AJ$4164:$AJ$4164)</f>
        <v>172134</v>
      </c>
      <c r="AK4165" s="148"/>
      <c r="AL4165" s="148"/>
      <c r="AM4165" s="148"/>
      <c r="AN4165" s="148"/>
      <c r="AO4165" s="148"/>
      <c r="AP4165" s="148"/>
      <c r="AQ4165" s="148"/>
      <c r="AR4165" s="149"/>
      <c r="AS4165" s="150"/>
      <c r="AT4165" s="151"/>
      <c r="AU4165" s="151"/>
      <c r="AV4165" s="151"/>
      <c r="AW4165" s="151"/>
      <c r="AX4165" s="152"/>
      <c r="AY4165" s="2"/>
      <c r="AZ4165" s="2"/>
      <c r="BA4165" s="2"/>
      <c r="BB4165" s="2"/>
      <c r="BC4165" s="2"/>
      <c r="BD4165" s="2"/>
      <c r="BE4165" s="2"/>
      <c r="BF4165" s="2"/>
      <c r="BG4165" s="2"/>
      <c r="BH4165" s="2"/>
      <c r="BI4165" s="2"/>
      <c r="BJ4165" s="2"/>
      <c r="BK4165" s="2"/>
      <c r="BL4165" s="2"/>
      <c r="BM4165" s="2"/>
      <c r="BN4165" s="2"/>
      <c r="BO4165" s="2"/>
      <c r="BP4165" s="2"/>
      <c r="BQ4165" s="2"/>
      <c r="BR4165" s="2"/>
      <c r="BS4165" s="2"/>
      <c r="BT4165" s="2"/>
      <c r="BU4165" s="2"/>
      <c r="BV4165" s="2"/>
      <c r="BW4165" s="2"/>
      <c r="BX4165" s="2"/>
      <c r="BY4165" s="2"/>
      <c r="BZ4165" s="2"/>
      <c r="CA4165" s="2"/>
      <c r="CB4165" s="2"/>
      <c r="CC4165" s="2"/>
      <c r="CD4165" s="2"/>
      <c r="CE4165" s="2"/>
      <c r="CF4165" s="2"/>
      <c r="CG4165" s="2"/>
      <c r="CH4165" s="2"/>
      <c r="CI4165" s="2"/>
      <c r="CJ4165" s="2"/>
      <c r="CK4165" s="2"/>
      <c r="CL4165" s="2"/>
      <c r="CM4165" s="2"/>
      <c r="CN4165" s="2"/>
      <c r="CO4165" s="2"/>
      <c r="CP4165" s="2"/>
      <c r="CQ4165" s="2"/>
      <c r="CR4165" s="2"/>
      <c r="CS4165" s="2"/>
      <c r="CT4165" s="2"/>
      <c r="CU4165" s="2"/>
      <c r="CV4165" s="2"/>
      <c r="CW4165" s="2"/>
      <c r="CX4165" s="2"/>
      <c r="CY4165" s="2"/>
      <c r="CZ4165" s="2"/>
      <c r="DA4165" s="2"/>
      <c r="DB4165" s="2"/>
      <c r="DC4165" s="2"/>
      <c r="DD4165" s="2"/>
      <c r="DE4165" s="2"/>
      <c r="DF4165" s="2"/>
      <c r="DG4165" s="2"/>
      <c r="DH4165" s="2"/>
      <c r="DI4165" s="2"/>
      <c r="DJ4165" s="2"/>
      <c r="DK4165" s="2"/>
      <c r="DL4165" s="2"/>
      <c r="DM4165" s="2"/>
      <c r="DN4165" s="2"/>
      <c r="DO4165" s="2"/>
      <c r="DP4165" s="2"/>
      <c r="DQ4165" s="2"/>
      <c r="DR4165" s="2"/>
      <c r="DS4165" s="2"/>
      <c r="DT4165" s="2"/>
      <c r="DU4165" s="2"/>
      <c r="DV4165" s="2"/>
      <c r="DW4165" s="2"/>
      <c r="DX4165" s="2"/>
      <c r="DY4165" s="2"/>
      <c r="DZ4165" s="2"/>
      <c r="EA4165" s="2"/>
      <c r="EB4165" s="2"/>
      <c r="EC4165" s="2"/>
      <c r="ED4165" s="2"/>
      <c r="EE4165" s="2"/>
      <c r="EF4165" s="2"/>
      <c r="EG4165" s="2"/>
      <c r="EH4165" s="2"/>
      <c r="EI4165" s="2"/>
      <c r="EJ4165" s="2"/>
      <c r="EK4165" s="2"/>
      <c r="EL4165" s="2"/>
      <c r="EM4165" s="2"/>
      <c r="EN4165" s="2"/>
      <c r="EO4165" s="2"/>
      <c r="EP4165" s="2"/>
      <c r="EQ4165" s="2"/>
      <c r="ER4165" s="2"/>
      <c r="ES4165" s="2"/>
      <c r="ET4165" s="2"/>
      <c r="EU4165" s="2"/>
      <c r="EV4165" s="2"/>
      <c r="EW4165" s="2"/>
      <c r="EX4165" s="2"/>
      <c r="EY4165" s="2"/>
      <c r="EZ4165" s="2"/>
      <c r="FA4165" s="2"/>
      <c r="FB4165" s="2"/>
      <c r="FC4165" s="2"/>
      <c r="FD4165" s="2"/>
      <c r="FE4165" s="2"/>
      <c r="FF4165" s="2"/>
      <c r="FG4165" s="2"/>
      <c r="FH4165" s="2"/>
      <c r="FI4165" s="2"/>
      <c r="FJ4165" s="2"/>
      <c r="FK4165" s="2"/>
      <c r="FL4165" s="2"/>
      <c r="FM4165" s="2"/>
      <c r="FN4165" s="2"/>
      <c r="FO4165" s="2"/>
      <c r="FP4165" s="2"/>
      <c r="FQ4165" s="2"/>
      <c r="FR4165" s="2"/>
      <c r="FS4165" s="2"/>
      <c r="FT4165" s="2"/>
      <c r="FU4165" s="2"/>
      <c r="FV4165" s="2"/>
      <c r="FW4165" s="2"/>
      <c r="FX4165" s="2"/>
      <c r="FY4165" s="2"/>
      <c r="FZ4165" s="2"/>
      <c r="GA4165" s="2"/>
      <c r="GB4165" s="2"/>
      <c r="GC4165" s="2"/>
      <c r="GD4165" s="2"/>
      <c r="GE4165" s="2"/>
      <c r="GF4165" s="2"/>
      <c r="GG4165" s="2"/>
      <c r="GH4165" s="2"/>
      <c r="GI4165" s="2"/>
      <c r="GJ4165" s="2"/>
      <c r="GK4165" s="2"/>
      <c r="GL4165" s="2"/>
      <c r="GM4165" s="2"/>
      <c r="GN4165" s="2"/>
      <c r="GO4165" s="2"/>
      <c r="GP4165" s="2"/>
      <c r="GQ4165" s="2"/>
      <c r="GR4165" s="2"/>
      <c r="GS4165" s="2"/>
      <c r="GT4165" s="2"/>
      <c r="GU4165" s="2"/>
      <c r="GV4165" s="2"/>
      <c r="GW4165" s="2"/>
      <c r="GX4165" s="2"/>
      <c r="GY4165" s="2"/>
      <c r="GZ4165" s="2"/>
      <c r="HA4165" s="2"/>
      <c r="HB4165" s="2"/>
      <c r="HC4165" s="2"/>
      <c r="HD4165" s="2"/>
      <c r="HE4165" s="2"/>
      <c r="HF4165" s="2"/>
      <c r="HG4165" s="2"/>
      <c r="HH4165" s="2"/>
      <c r="HI4165" s="2"/>
      <c r="HJ4165" s="2"/>
      <c r="HK4165" s="2"/>
      <c r="HL4165" s="2"/>
      <c r="HM4165" s="2"/>
      <c r="HN4165" s="2"/>
      <c r="HO4165" s="2"/>
      <c r="HP4165" s="2"/>
      <c r="HQ4165" s="2"/>
      <c r="HR4165" s="2"/>
      <c r="HS4165" s="2"/>
      <c r="HT4165" s="2"/>
      <c r="HU4165" s="2"/>
      <c r="HV4165" s="2"/>
      <c r="HW4165" s="2"/>
      <c r="HX4165" s="2"/>
      <c r="HY4165" s="2"/>
      <c r="HZ4165" s="2"/>
      <c r="IA4165" s="2"/>
      <c r="IB4165" s="2"/>
      <c r="IC4165" s="2"/>
      <c r="ID4165" s="2"/>
      <c r="IE4165" s="2"/>
      <c r="IF4165" s="2"/>
      <c r="IG4165" s="2"/>
      <c r="IH4165" s="2"/>
      <c r="II4165" s="2"/>
      <c r="IJ4165" s="2"/>
      <c r="IK4165" s="2"/>
      <c r="IL4165" s="2"/>
      <c r="IM4165" s="2"/>
      <c r="IN4165" s="2"/>
      <c r="IO4165" s="2"/>
      <c r="IP4165" s="2"/>
      <c r="IQ4165" s="2"/>
    </row>
    <row r="4167" spans="1:251" ht="19.2">
      <c r="A4167" s="1" t="s">
        <v>0</v>
      </c>
      <c r="AW4167" s="3"/>
      <c r="AX4167" s="4"/>
      <c r="AY4167" s="3"/>
    </row>
    <row r="4169" spans="1:251" ht="18">
      <c r="B4169" s="115" t="s">
        <v>8</v>
      </c>
      <c r="C4169" s="116"/>
      <c r="D4169" s="116"/>
      <c r="E4169" s="116"/>
      <c r="F4169" s="116"/>
      <c r="G4169" s="116"/>
      <c r="H4169" s="116"/>
      <c r="I4169" s="116"/>
      <c r="J4169" s="116"/>
      <c r="K4169" s="116"/>
      <c r="L4169" s="116"/>
      <c r="M4169" s="116"/>
      <c r="N4169" s="116"/>
      <c r="O4169" s="116"/>
      <c r="P4169" s="116"/>
      <c r="Q4169" s="116"/>
      <c r="R4169" s="116"/>
      <c r="S4169" s="116"/>
      <c r="T4169" s="116"/>
      <c r="U4169" s="116"/>
      <c r="V4169" s="116"/>
      <c r="W4169" s="116"/>
      <c r="X4169" s="116"/>
      <c r="Y4169" s="116"/>
      <c r="Z4169" s="116"/>
      <c r="AA4169" s="116"/>
      <c r="AB4169" s="116"/>
      <c r="AC4169" s="116"/>
      <c r="AD4169" s="116"/>
      <c r="AE4169" s="116"/>
      <c r="AF4169" s="116"/>
      <c r="AG4169" s="116"/>
      <c r="AH4169" s="116"/>
      <c r="AI4169" s="116"/>
      <c r="AJ4169" s="116"/>
      <c r="AK4169" s="116"/>
      <c r="AL4169" s="116"/>
      <c r="AM4169" s="116"/>
      <c r="AN4169" s="116"/>
      <c r="AO4169" s="116"/>
      <c r="AP4169" s="116"/>
      <c r="AQ4169" s="116"/>
      <c r="AR4169" s="116"/>
      <c r="AS4169" s="116"/>
      <c r="AT4169" s="116"/>
      <c r="AU4169" s="116"/>
      <c r="AV4169" s="116"/>
      <c r="AW4169" s="116"/>
      <c r="AX4169" s="116"/>
    </row>
    <row r="4170" spans="1:251">
      <c r="Z4170" s="5"/>
      <c r="AD4170" s="5"/>
      <c r="AE4170" s="5"/>
      <c r="AF4170" s="5"/>
      <c r="AG4170" s="5"/>
      <c r="AH4170" s="5"/>
      <c r="AI4170" s="5"/>
      <c r="AO4170" s="5"/>
    </row>
    <row r="4171" spans="1:251" ht="13.8" thickBot="1">
      <c r="Z4171" s="5"/>
      <c r="AD4171" s="5"/>
      <c r="AE4171" s="5"/>
      <c r="AF4171" s="5"/>
      <c r="AG4171" s="5"/>
      <c r="AH4171" s="5"/>
      <c r="AI4171" s="5"/>
      <c r="AO4171" s="5"/>
      <c r="DI4171" s="6"/>
    </row>
    <row r="4172" spans="1:251" ht="24.75" customHeight="1" thickBot="1">
      <c r="B4172" s="117" t="s">
        <v>1</v>
      </c>
      <c r="C4172" s="118"/>
      <c r="D4172" s="118"/>
      <c r="E4172" s="118"/>
      <c r="F4172" s="118"/>
      <c r="G4172" s="118"/>
      <c r="H4172" s="119" t="s">
        <v>468</v>
      </c>
      <c r="I4172" s="120"/>
      <c r="J4172" s="120"/>
      <c r="K4172" s="120"/>
      <c r="L4172" s="120"/>
      <c r="M4172" s="120"/>
      <c r="N4172" s="120"/>
      <c r="O4172" s="120"/>
      <c r="P4172" s="120"/>
      <c r="Q4172" s="120"/>
      <c r="R4172" s="120"/>
      <c r="S4172" s="120"/>
      <c r="T4172" s="120"/>
      <c r="U4172" s="120"/>
      <c r="V4172" s="120"/>
      <c r="W4172" s="120"/>
      <c r="X4172" s="120"/>
      <c r="Y4172" s="120"/>
      <c r="Z4172" s="120"/>
      <c r="AA4172" s="120"/>
      <c r="AB4172" s="120"/>
      <c r="AC4172" s="120"/>
      <c r="AD4172" s="120"/>
      <c r="AE4172" s="120"/>
      <c r="AF4172" s="120"/>
      <c r="AG4172" s="120"/>
      <c r="AH4172" s="120"/>
      <c r="AI4172" s="120"/>
      <c r="AJ4172" s="120"/>
      <c r="AK4172" s="120"/>
      <c r="AL4172" s="120"/>
      <c r="AM4172" s="120"/>
      <c r="AN4172" s="120"/>
      <c r="AO4172" s="120"/>
      <c r="AP4172" s="120"/>
      <c r="AQ4172" s="120"/>
      <c r="AR4172" s="120"/>
      <c r="AS4172" s="120"/>
      <c r="AT4172" s="120"/>
      <c r="AU4172" s="120"/>
      <c r="AV4172" s="120"/>
      <c r="AW4172" s="120"/>
      <c r="AX4172" s="121"/>
      <c r="DI4172" s="6"/>
    </row>
    <row r="4173" spans="1:251" ht="14.4">
      <c r="B4173" s="7"/>
      <c r="C4173" s="7"/>
      <c r="D4173" s="7"/>
      <c r="E4173" s="7"/>
      <c r="F4173" s="7"/>
      <c r="G4173" s="7"/>
      <c r="H4173" s="8"/>
      <c r="I4173" s="8"/>
      <c r="J4173" s="8"/>
      <c r="K4173" s="8"/>
      <c r="L4173" s="9"/>
      <c r="M4173" s="9"/>
      <c r="N4173" s="9"/>
      <c r="O4173" s="9"/>
      <c r="P4173" s="8"/>
      <c r="Q4173" s="8"/>
      <c r="R4173" s="8"/>
      <c r="S4173" s="8"/>
      <c r="T4173" s="8"/>
      <c r="U4173" s="8"/>
      <c r="V4173" s="10"/>
      <c r="W4173" s="10"/>
      <c r="X4173" s="10"/>
      <c r="Y4173" s="10"/>
      <c r="Z4173" s="10"/>
      <c r="AA4173" s="10"/>
      <c r="AB4173" s="10"/>
      <c r="AC4173" s="10"/>
      <c r="AD4173" s="10"/>
      <c r="AE4173" s="10"/>
      <c r="AF4173" s="10"/>
      <c r="AG4173" s="10"/>
      <c r="AH4173" s="10"/>
      <c r="AI4173" s="10"/>
      <c r="AJ4173" s="10"/>
      <c r="AK4173" s="10"/>
      <c r="AL4173" s="10"/>
      <c r="AM4173" s="10"/>
      <c r="AN4173" s="10"/>
      <c r="AO4173" s="10"/>
      <c r="AP4173" s="10"/>
      <c r="AQ4173" s="10"/>
      <c r="AR4173" s="10"/>
      <c r="AS4173" s="10"/>
      <c r="AT4173" s="10"/>
      <c r="AU4173" s="10"/>
      <c r="AV4173" s="10"/>
      <c r="AW4173" s="10"/>
      <c r="AX4173" s="10"/>
      <c r="DI4173" s="6"/>
    </row>
    <row r="4174" spans="1:251" ht="15" thickBot="1">
      <c r="A4174" s="11"/>
      <c r="B4174" s="10" t="s">
        <v>2</v>
      </c>
      <c r="C4174" s="8"/>
      <c r="D4174" s="8"/>
      <c r="E4174" s="8"/>
      <c r="F4174" s="8"/>
      <c r="G4174" s="8"/>
      <c r="H4174" s="8"/>
      <c r="I4174" s="8"/>
      <c r="J4174" s="8"/>
      <c r="K4174" s="8"/>
      <c r="L4174" s="9"/>
      <c r="M4174" s="9"/>
      <c r="N4174" s="9"/>
      <c r="O4174" s="9"/>
      <c r="P4174" s="8"/>
      <c r="Q4174" s="8"/>
      <c r="R4174" s="8"/>
      <c r="S4174" s="8"/>
      <c r="T4174" s="8"/>
      <c r="U4174" s="8"/>
      <c r="V4174" s="10"/>
      <c r="W4174" s="10"/>
      <c r="X4174" s="10"/>
      <c r="Y4174" s="10"/>
      <c r="Z4174" s="10"/>
      <c r="AA4174" s="10"/>
      <c r="AB4174" s="10"/>
      <c r="AC4174" s="10"/>
      <c r="AD4174" s="10"/>
      <c r="AE4174" s="10"/>
      <c r="AF4174" s="10"/>
      <c r="AG4174" s="10"/>
      <c r="AH4174" s="10"/>
      <c r="AI4174" s="10"/>
      <c r="AJ4174" s="10"/>
      <c r="AK4174" s="10"/>
      <c r="AL4174" s="10"/>
      <c r="AM4174" s="10"/>
      <c r="AN4174" s="10"/>
      <c r="AO4174" s="10"/>
      <c r="AP4174" s="10"/>
      <c r="AQ4174" s="10"/>
      <c r="AR4174" s="10"/>
      <c r="AS4174" s="10"/>
      <c r="AT4174" s="10"/>
      <c r="AU4174" s="10"/>
      <c r="AV4174" s="10"/>
      <c r="AW4174" s="10"/>
      <c r="AX4174" s="10"/>
      <c r="DI4174" s="6"/>
    </row>
    <row r="4175" spans="1:251" ht="14.4">
      <c r="A4175" s="8"/>
      <c r="B4175" s="12"/>
      <c r="C4175" s="7"/>
      <c r="D4175" s="7"/>
      <c r="E4175" s="7"/>
      <c r="F4175" s="7"/>
      <c r="G4175" s="7"/>
      <c r="H4175" s="7"/>
      <c r="I4175" s="7"/>
      <c r="J4175" s="7"/>
      <c r="K4175" s="7"/>
      <c r="L4175" s="13"/>
      <c r="M4175" s="13"/>
      <c r="N4175" s="13"/>
      <c r="O4175" s="13"/>
      <c r="P4175" s="7"/>
      <c r="Q4175" s="7"/>
      <c r="R4175" s="7"/>
      <c r="S4175" s="7"/>
      <c r="T4175" s="7"/>
      <c r="U4175" s="7"/>
      <c r="V4175" s="14"/>
      <c r="W4175" s="14"/>
      <c r="X4175" s="14"/>
      <c r="Y4175" s="14"/>
      <c r="Z4175" s="14"/>
      <c r="AA4175" s="14"/>
      <c r="AB4175" s="14"/>
      <c r="AC4175" s="14"/>
      <c r="AD4175" s="14"/>
      <c r="AE4175" s="14"/>
      <c r="AF4175" s="14"/>
      <c r="AG4175" s="14"/>
      <c r="AH4175" s="14"/>
      <c r="AI4175" s="14"/>
      <c r="AJ4175" s="14"/>
      <c r="AK4175" s="14"/>
      <c r="AL4175" s="14"/>
      <c r="AM4175" s="14"/>
      <c r="AN4175" s="14"/>
      <c r="AO4175" s="14"/>
      <c r="AP4175" s="14"/>
      <c r="AQ4175" s="14"/>
      <c r="AR4175" s="14"/>
      <c r="AS4175" s="14"/>
      <c r="AT4175" s="14"/>
      <c r="AU4175" s="14"/>
      <c r="AV4175" s="14"/>
      <c r="AW4175" s="14"/>
      <c r="AX4175" s="15"/>
    </row>
    <row r="4176" spans="1:251" ht="12" customHeight="1">
      <c r="A4176" s="8"/>
      <c r="B4176" s="122" t="s">
        <v>469</v>
      </c>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4"/>
    </row>
    <row r="4177" spans="1:113" ht="12" customHeight="1">
      <c r="A4177" s="8"/>
      <c r="B4177" s="122"/>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4"/>
      <c r="BC4177" s="16"/>
    </row>
    <row r="4178" spans="1:113" ht="12" customHeight="1">
      <c r="A4178" s="8"/>
      <c r="B4178" s="122"/>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4"/>
    </row>
    <row r="4179" spans="1:113" ht="12" customHeight="1">
      <c r="A4179" s="8"/>
      <c r="B4179" s="122"/>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4"/>
    </row>
    <row r="4180" spans="1:113" ht="12" customHeight="1">
      <c r="A4180" s="8"/>
      <c r="B4180" s="122"/>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4"/>
    </row>
    <row r="4181" spans="1:113" ht="15" thickBot="1">
      <c r="A4181" s="17"/>
      <c r="B4181" s="18"/>
      <c r="C4181" s="19"/>
      <c r="D4181" s="19"/>
      <c r="E4181" s="19"/>
      <c r="F4181" s="19"/>
      <c r="G4181" s="19"/>
      <c r="H4181" s="19"/>
      <c r="I4181" s="19"/>
      <c r="J4181" s="19"/>
      <c r="K4181" s="19"/>
      <c r="L4181" s="19"/>
      <c r="M4181" s="19"/>
      <c r="N4181" s="19"/>
      <c r="O4181" s="19"/>
      <c r="P4181" s="19"/>
      <c r="Q4181" s="19"/>
      <c r="R4181" s="19"/>
      <c r="S4181" s="19"/>
      <c r="T4181" s="19"/>
      <c r="U4181" s="19"/>
      <c r="V4181" s="19"/>
      <c r="W4181" s="19"/>
      <c r="X4181" s="19"/>
      <c r="Y4181" s="19"/>
      <c r="Z4181" s="19"/>
      <c r="AA4181" s="19"/>
      <c r="AB4181" s="19"/>
      <c r="AC4181" s="19"/>
      <c r="AD4181" s="19"/>
      <c r="AE4181" s="19"/>
      <c r="AF4181" s="19"/>
      <c r="AG4181" s="19"/>
      <c r="AH4181" s="19"/>
      <c r="AI4181" s="19"/>
      <c r="AJ4181" s="19"/>
      <c r="AK4181" s="19"/>
      <c r="AL4181" s="19"/>
      <c r="AM4181" s="19"/>
      <c r="AN4181" s="19"/>
      <c r="AO4181" s="19"/>
      <c r="AP4181" s="19"/>
      <c r="AQ4181" s="19"/>
      <c r="AR4181" s="19"/>
      <c r="AS4181" s="19"/>
      <c r="AT4181" s="19"/>
      <c r="AU4181" s="19"/>
      <c r="AV4181" s="19"/>
      <c r="AW4181" s="19"/>
      <c r="AX4181" s="20"/>
    </row>
    <row r="4182" spans="1:113">
      <c r="B4182" s="21"/>
    </row>
    <row r="4183" spans="1:113" ht="15" thickBot="1">
      <c r="A4183" s="11"/>
      <c r="B4183" s="10" t="s">
        <v>3</v>
      </c>
      <c r="C4183" s="8"/>
      <c r="D4183" s="8"/>
      <c r="E4183" s="8"/>
      <c r="F4183" s="8"/>
      <c r="G4183" s="8"/>
      <c r="H4183" s="8"/>
      <c r="I4183" s="8"/>
      <c r="J4183" s="8"/>
      <c r="K4183" s="8"/>
      <c r="L4183" s="9"/>
      <c r="M4183" s="9"/>
      <c r="N4183" s="9"/>
      <c r="O4183" s="9"/>
      <c r="P4183" s="8"/>
      <c r="Q4183" s="8"/>
      <c r="R4183" s="8"/>
      <c r="S4183" s="8"/>
      <c r="T4183" s="8"/>
      <c r="U4183" s="8"/>
      <c r="V4183" s="10"/>
      <c r="W4183" s="10"/>
      <c r="X4183" s="10"/>
      <c r="Y4183" s="10"/>
      <c r="Z4183" s="10"/>
      <c r="AA4183" s="10"/>
      <c r="AB4183" s="10"/>
      <c r="AC4183" s="10"/>
      <c r="AD4183" s="10"/>
      <c r="AE4183" s="10"/>
      <c r="AF4183" s="10"/>
      <c r="AG4183" s="10"/>
      <c r="AH4183" s="10"/>
      <c r="AI4183" s="10"/>
      <c r="AJ4183" s="10"/>
      <c r="AK4183" s="10"/>
      <c r="AL4183" s="10"/>
      <c r="AM4183" s="10"/>
      <c r="AN4183" s="10"/>
      <c r="AO4183" s="10"/>
      <c r="AP4183" s="10"/>
      <c r="AQ4183" s="10"/>
      <c r="AR4183" s="10"/>
      <c r="AS4183" s="10"/>
      <c r="AT4183" s="10"/>
      <c r="AU4183" s="10"/>
      <c r="AV4183" s="10"/>
      <c r="AW4183" s="10"/>
      <c r="AX4183" s="10"/>
      <c r="DI4183" s="6"/>
    </row>
    <row r="4184" spans="1:113" ht="14.4">
      <c r="A4184" s="8"/>
      <c r="B4184" s="12"/>
      <c r="C4184" s="7"/>
      <c r="D4184" s="7"/>
      <c r="E4184" s="7"/>
      <c r="F4184" s="7"/>
      <c r="G4184" s="7"/>
      <c r="H4184" s="7"/>
      <c r="I4184" s="7"/>
      <c r="J4184" s="7"/>
      <c r="K4184" s="7"/>
      <c r="L4184" s="13"/>
      <c r="M4184" s="13"/>
      <c r="N4184" s="13"/>
      <c r="O4184" s="13"/>
      <c r="P4184" s="7"/>
      <c r="Q4184" s="7"/>
      <c r="R4184" s="7"/>
      <c r="S4184" s="7"/>
      <c r="T4184" s="7"/>
      <c r="U4184" s="7"/>
      <c r="V4184" s="14"/>
      <c r="W4184" s="14"/>
      <c r="X4184" s="14"/>
      <c r="Y4184" s="14"/>
      <c r="Z4184" s="14"/>
      <c r="AA4184" s="14"/>
      <c r="AB4184" s="14"/>
      <c r="AC4184" s="14"/>
      <c r="AD4184" s="14"/>
      <c r="AE4184" s="14"/>
      <c r="AF4184" s="14"/>
      <c r="AG4184" s="14"/>
      <c r="AH4184" s="14"/>
      <c r="AI4184" s="14"/>
      <c r="AJ4184" s="14"/>
      <c r="AK4184" s="14"/>
      <c r="AL4184" s="14"/>
      <c r="AM4184" s="14"/>
      <c r="AN4184" s="14"/>
      <c r="AO4184" s="14"/>
      <c r="AP4184" s="14"/>
      <c r="AQ4184" s="14"/>
      <c r="AR4184" s="14"/>
      <c r="AS4184" s="14"/>
      <c r="AT4184" s="14"/>
      <c r="AU4184" s="14"/>
      <c r="AV4184" s="14"/>
      <c r="AW4184" s="14"/>
      <c r="AX4184" s="15"/>
    </row>
    <row r="4185" spans="1:113" ht="12" customHeight="1">
      <c r="A4185" s="8"/>
      <c r="B4185" s="122" t="s">
        <v>470</v>
      </c>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4"/>
    </row>
    <row r="4186" spans="1:113" ht="12" customHeight="1">
      <c r="A4186" s="8"/>
      <c r="B4186" s="122"/>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4"/>
    </row>
    <row r="4187" spans="1:113" ht="12" customHeight="1">
      <c r="A4187" s="8"/>
      <c r="B4187" s="122"/>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4"/>
    </row>
    <row r="4188" spans="1:113" ht="12" customHeight="1">
      <c r="A4188" s="8"/>
      <c r="B4188" s="122"/>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4"/>
      <c r="BC4188" s="16"/>
    </row>
    <row r="4189" spans="1:113" ht="12" customHeight="1">
      <c r="A4189" s="8"/>
      <c r="B4189" s="122"/>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4"/>
    </row>
    <row r="4190" spans="1:113" ht="12" customHeight="1">
      <c r="A4190" s="8"/>
      <c r="B4190" s="122"/>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4"/>
    </row>
    <row r="4191" spans="1:113" ht="12" customHeight="1">
      <c r="A4191" s="8"/>
      <c r="B4191" s="122"/>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4"/>
    </row>
    <row r="4192" spans="1:113" ht="15" thickBot="1">
      <c r="A4192" s="17"/>
      <c r="B4192" s="18"/>
      <c r="C4192" s="19"/>
      <c r="D4192" s="19"/>
      <c r="E4192" s="19"/>
      <c r="F4192" s="19"/>
      <c r="G4192" s="19"/>
      <c r="H4192" s="19"/>
      <c r="I4192" s="19"/>
      <c r="J4192" s="19"/>
      <c r="K4192" s="19"/>
      <c r="L4192" s="19"/>
      <c r="M4192" s="19"/>
      <c r="N4192" s="19"/>
      <c r="O4192" s="19"/>
      <c r="P4192" s="19"/>
      <c r="Q4192" s="19"/>
      <c r="R4192" s="19"/>
      <c r="S4192" s="19"/>
      <c r="T4192" s="19"/>
      <c r="U4192" s="19"/>
      <c r="V4192" s="19"/>
      <c r="W4192" s="19"/>
      <c r="X4192" s="19"/>
      <c r="Y4192" s="19"/>
      <c r="Z4192" s="19"/>
      <c r="AA4192" s="19"/>
      <c r="AB4192" s="19"/>
      <c r="AC4192" s="19"/>
      <c r="AD4192" s="19"/>
      <c r="AE4192" s="19"/>
      <c r="AF4192" s="19"/>
      <c r="AG4192" s="19"/>
      <c r="AH4192" s="19"/>
      <c r="AI4192" s="19"/>
      <c r="AJ4192" s="19"/>
      <c r="AK4192" s="19"/>
      <c r="AL4192" s="19"/>
      <c r="AM4192" s="19"/>
      <c r="AN4192" s="19"/>
      <c r="AO4192" s="19"/>
      <c r="AP4192" s="19"/>
      <c r="AQ4192" s="19"/>
      <c r="AR4192" s="19"/>
      <c r="AS4192" s="19"/>
      <c r="AT4192" s="19"/>
      <c r="AU4192" s="19"/>
      <c r="AV4192" s="19"/>
      <c r="AW4192" s="19"/>
      <c r="AX4192" s="20"/>
    </row>
    <row r="4193" spans="1:251">
      <c r="B4193" s="21"/>
    </row>
    <row r="4194" spans="1:251" ht="14.4">
      <c r="B4194" s="10" t="s">
        <v>4</v>
      </c>
      <c r="C4194" s="8"/>
      <c r="D4194" s="8"/>
      <c r="E4194" s="8"/>
      <c r="F4194" s="8"/>
      <c r="G4194" s="8"/>
      <c r="H4194" s="8"/>
      <c r="I4194" s="8"/>
      <c r="J4194" s="8"/>
      <c r="K4194" s="8"/>
      <c r="L4194" s="9"/>
      <c r="M4194" s="9"/>
      <c r="N4194" s="9"/>
      <c r="O4194" s="9"/>
      <c r="P4194" s="8"/>
      <c r="Q4194" s="8"/>
      <c r="R4194" s="8"/>
      <c r="S4194" s="8"/>
      <c r="T4194" s="8"/>
      <c r="U4194" s="8"/>
      <c r="V4194" s="10"/>
      <c r="W4194" s="10"/>
      <c r="X4194" s="10"/>
      <c r="Y4194" s="10"/>
      <c r="Z4194" s="10"/>
      <c r="AA4194" s="10"/>
      <c r="AB4194" s="10"/>
      <c r="AC4194" s="10"/>
      <c r="AD4194" s="10"/>
      <c r="AE4194" s="10"/>
      <c r="AF4194" s="10"/>
      <c r="AG4194" s="10"/>
      <c r="AH4194" s="10"/>
      <c r="AI4194" s="10"/>
      <c r="AJ4194" s="10"/>
      <c r="AK4194" s="10"/>
      <c r="AL4194" s="10"/>
      <c r="AM4194" s="10"/>
      <c r="AN4194" s="10"/>
      <c r="AO4194" s="10"/>
      <c r="AP4194" s="10"/>
      <c r="AQ4194" s="10"/>
      <c r="AR4194" s="10"/>
      <c r="AS4194" s="10"/>
      <c r="AT4194" s="10"/>
      <c r="AU4194" s="10"/>
      <c r="AV4194" s="10"/>
      <c r="AW4194" s="10"/>
      <c r="AX4194" s="10"/>
    </row>
    <row r="4195" spans="1:251" ht="15" thickBot="1">
      <c r="B4195" s="8"/>
      <c r="C4195" s="8"/>
      <c r="D4195" s="8"/>
      <c r="E4195" s="8"/>
      <c r="F4195" s="8"/>
      <c r="G4195" s="8"/>
      <c r="H4195" s="8"/>
      <c r="I4195" s="8"/>
      <c r="J4195" s="8"/>
      <c r="K4195" s="8"/>
      <c r="L4195" s="9"/>
      <c r="M4195" s="9"/>
      <c r="N4195" s="9"/>
      <c r="O4195" s="9"/>
      <c r="P4195" s="8"/>
      <c r="Q4195" s="8"/>
      <c r="R4195" s="8"/>
      <c r="S4195" s="8"/>
      <c r="T4195" s="8"/>
      <c r="U4195" s="8"/>
      <c r="V4195" s="10"/>
      <c r="W4195" s="10"/>
      <c r="X4195" s="10"/>
      <c r="Y4195" s="10"/>
      <c r="Z4195" s="10"/>
      <c r="AA4195" s="10"/>
      <c r="AB4195" s="10"/>
      <c r="AC4195" s="10"/>
      <c r="AD4195" s="10"/>
      <c r="AE4195" s="10"/>
      <c r="AF4195" s="10"/>
      <c r="AG4195" s="10"/>
      <c r="AH4195" s="10"/>
      <c r="AI4195" s="10"/>
      <c r="AJ4195" s="10"/>
      <c r="AK4195" s="10"/>
      <c r="AL4195" s="10"/>
      <c r="AM4195" s="10"/>
      <c r="AN4195" s="10"/>
      <c r="AO4195" s="10"/>
      <c r="AP4195" s="10"/>
      <c r="AQ4195" s="10"/>
      <c r="AR4195" s="10"/>
      <c r="AS4195" s="10"/>
      <c r="AT4195" s="10"/>
      <c r="AU4195" s="10"/>
      <c r="AV4195" s="10"/>
      <c r="AW4195" s="10"/>
      <c r="AX4195" s="22" t="s">
        <v>5</v>
      </c>
    </row>
    <row r="4196" spans="1:251" s="16" customFormat="1" ht="13.5" customHeight="1">
      <c r="A4196" s="8"/>
      <c r="B4196" s="125" t="s">
        <v>6</v>
      </c>
      <c r="C4196" s="126"/>
      <c r="D4196" s="126"/>
      <c r="E4196" s="126"/>
      <c r="F4196" s="126"/>
      <c r="G4196" s="126"/>
      <c r="H4196" s="126"/>
      <c r="I4196" s="126"/>
      <c r="J4196" s="126"/>
      <c r="K4196" s="126"/>
      <c r="L4196" s="126"/>
      <c r="M4196" s="126"/>
      <c r="N4196" s="126"/>
      <c r="O4196" s="126"/>
      <c r="P4196" s="126"/>
      <c r="Q4196" s="126"/>
      <c r="R4196" s="126"/>
      <c r="S4196" s="126"/>
      <c r="T4196" s="126"/>
      <c r="U4196" s="126"/>
      <c r="V4196" s="126"/>
      <c r="W4196" s="126"/>
      <c r="X4196" s="126"/>
      <c r="Y4196" s="126"/>
      <c r="Z4196" s="127"/>
      <c r="AA4196" s="131" t="s">
        <v>9</v>
      </c>
      <c r="AB4196" s="126"/>
      <c r="AC4196" s="126"/>
      <c r="AD4196" s="126"/>
      <c r="AE4196" s="126"/>
      <c r="AF4196" s="126"/>
      <c r="AG4196" s="126"/>
      <c r="AH4196" s="126"/>
      <c r="AI4196" s="127"/>
      <c r="AJ4196" s="131" t="s">
        <v>10</v>
      </c>
      <c r="AK4196" s="126"/>
      <c r="AL4196" s="126"/>
      <c r="AM4196" s="126"/>
      <c r="AN4196" s="126"/>
      <c r="AO4196" s="126"/>
      <c r="AP4196" s="126"/>
      <c r="AQ4196" s="126"/>
      <c r="AR4196" s="127"/>
      <c r="AS4196" s="131" t="s">
        <v>7</v>
      </c>
      <c r="AT4196" s="126"/>
      <c r="AU4196" s="126"/>
      <c r="AV4196" s="126"/>
      <c r="AW4196" s="126"/>
      <c r="AX4196" s="133"/>
      <c r="AY4196" s="2"/>
      <c r="AZ4196" s="2"/>
      <c r="BA4196" s="2"/>
      <c r="BB4196" s="2"/>
      <c r="BC4196" s="2"/>
      <c r="BD4196" s="2"/>
      <c r="BE4196" s="2"/>
      <c r="BF4196" s="2"/>
      <c r="BG4196" s="2"/>
      <c r="BH4196" s="2"/>
      <c r="BI4196" s="2"/>
      <c r="BJ4196" s="2"/>
      <c r="BK4196" s="2"/>
      <c r="BL4196" s="2"/>
      <c r="BM4196" s="2"/>
      <c r="BN4196" s="2"/>
      <c r="BO4196" s="2"/>
      <c r="BP4196" s="2"/>
      <c r="BQ4196" s="2"/>
      <c r="BR4196" s="2"/>
      <c r="BS4196" s="2"/>
      <c r="BT4196" s="2"/>
      <c r="BU4196" s="2"/>
      <c r="BV4196" s="2"/>
      <c r="BW4196" s="2"/>
      <c r="BX4196" s="2"/>
      <c r="BY4196" s="2"/>
      <c r="BZ4196" s="2"/>
      <c r="CA4196" s="2"/>
      <c r="CB4196" s="2"/>
      <c r="CC4196" s="2"/>
      <c r="CD4196" s="2"/>
      <c r="CE4196" s="2"/>
      <c r="CF4196" s="2"/>
      <c r="CG4196" s="2"/>
      <c r="CH4196" s="2"/>
      <c r="CI4196" s="2"/>
      <c r="CJ4196" s="2"/>
      <c r="CK4196" s="2"/>
      <c r="CL4196" s="2"/>
      <c r="CM4196" s="2"/>
      <c r="CN4196" s="2"/>
      <c r="CO4196" s="2"/>
      <c r="CP4196" s="2"/>
      <c r="CQ4196" s="2"/>
      <c r="CR4196" s="2"/>
      <c r="CS4196" s="2"/>
      <c r="CT4196" s="2"/>
      <c r="CU4196" s="2"/>
      <c r="CV4196" s="2"/>
      <c r="CW4196" s="2"/>
      <c r="CX4196" s="2"/>
      <c r="CY4196" s="2"/>
      <c r="CZ4196" s="2"/>
      <c r="DA4196" s="2"/>
      <c r="DB4196" s="2"/>
      <c r="DC4196" s="2"/>
      <c r="DD4196" s="2"/>
      <c r="DE4196" s="2"/>
      <c r="DF4196" s="2"/>
      <c r="DG4196" s="2"/>
      <c r="DH4196" s="2"/>
      <c r="DI4196" s="2"/>
      <c r="DJ4196" s="2"/>
      <c r="DK4196" s="2"/>
      <c r="DL4196" s="2"/>
      <c r="DM4196" s="2"/>
      <c r="DN4196" s="2"/>
      <c r="DO4196" s="2"/>
      <c r="DP4196" s="2"/>
      <c r="DQ4196" s="2"/>
      <c r="DR4196" s="2"/>
      <c r="DS4196" s="2"/>
      <c r="DT4196" s="2"/>
      <c r="DU4196" s="2"/>
      <c r="DV4196" s="2"/>
      <c r="DW4196" s="2"/>
      <c r="DX4196" s="2"/>
      <c r="DY4196" s="2"/>
      <c r="DZ4196" s="2"/>
      <c r="EA4196" s="2"/>
      <c r="EB4196" s="2"/>
      <c r="EC4196" s="2"/>
      <c r="ED4196" s="2"/>
      <c r="EE4196" s="2"/>
      <c r="EF4196" s="2"/>
      <c r="EG4196" s="2"/>
      <c r="EH4196" s="2"/>
      <c r="EI4196" s="2"/>
      <c r="EJ4196" s="2"/>
      <c r="EK4196" s="2"/>
      <c r="EL4196" s="2"/>
      <c r="EM4196" s="2"/>
      <c r="EN4196" s="2"/>
      <c r="EO4196" s="2"/>
      <c r="EP4196" s="2"/>
      <c r="EQ4196" s="2"/>
      <c r="ER4196" s="2"/>
      <c r="ES4196" s="2"/>
      <c r="ET4196" s="2"/>
      <c r="EU4196" s="2"/>
      <c r="EV4196" s="2"/>
      <c r="EW4196" s="2"/>
      <c r="EX4196" s="2"/>
      <c r="EY4196" s="2"/>
      <c r="EZ4196" s="2"/>
      <c r="FA4196" s="2"/>
      <c r="FB4196" s="2"/>
      <c r="FC4196" s="2"/>
      <c r="FD4196" s="2"/>
      <c r="FE4196" s="2"/>
      <c r="FF4196" s="2"/>
      <c r="FG4196" s="2"/>
      <c r="FH4196" s="2"/>
      <c r="FI4196" s="2"/>
      <c r="FJ4196" s="2"/>
      <c r="FK4196" s="2"/>
      <c r="FL4196" s="2"/>
      <c r="FM4196" s="2"/>
      <c r="FN4196" s="2"/>
      <c r="FO4196" s="2"/>
      <c r="FP4196" s="2"/>
      <c r="FQ4196" s="2"/>
      <c r="FR4196" s="2"/>
      <c r="FS4196" s="2"/>
      <c r="FT4196" s="2"/>
      <c r="FU4196" s="2"/>
      <c r="FV4196" s="2"/>
      <c r="FW4196" s="2"/>
      <c r="FX4196" s="2"/>
      <c r="FY4196" s="2"/>
      <c r="FZ4196" s="2"/>
      <c r="GA4196" s="2"/>
      <c r="GB4196" s="2"/>
      <c r="GC4196" s="2"/>
      <c r="GD4196" s="2"/>
      <c r="GE4196" s="2"/>
      <c r="GF4196" s="2"/>
      <c r="GG4196" s="2"/>
      <c r="GH4196" s="2"/>
      <c r="GI4196" s="2"/>
      <c r="GJ4196" s="2"/>
      <c r="GK4196" s="2"/>
      <c r="GL4196" s="2"/>
      <c r="GM4196" s="2"/>
      <c r="GN4196" s="2"/>
      <c r="GO4196" s="2"/>
      <c r="GP4196" s="2"/>
      <c r="GQ4196" s="2"/>
      <c r="GR4196" s="2"/>
      <c r="GS4196" s="2"/>
      <c r="GT4196" s="2"/>
      <c r="GU4196" s="2"/>
      <c r="GV4196" s="2"/>
      <c r="GW4196" s="2"/>
      <c r="GX4196" s="2"/>
      <c r="GY4196" s="2"/>
      <c r="GZ4196" s="2"/>
      <c r="HA4196" s="2"/>
      <c r="HB4196" s="2"/>
      <c r="HC4196" s="2"/>
      <c r="HD4196" s="2"/>
      <c r="HE4196" s="2"/>
      <c r="HF4196" s="2"/>
      <c r="HG4196" s="2"/>
      <c r="HH4196" s="2"/>
      <c r="HI4196" s="2"/>
      <c r="HJ4196" s="2"/>
      <c r="HK4196" s="2"/>
      <c r="HL4196" s="2"/>
      <c r="HM4196" s="2"/>
      <c r="HN4196" s="2"/>
      <c r="HO4196" s="2"/>
      <c r="HP4196" s="2"/>
      <c r="HQ4196" s="2"/>
      <c r="HR4196" s="2"/>
      <c r="HS4196" s="2"/>
      <c r="HT4196" s="2"/>
      <c r="HU4196" s="2"/>
      <c r="HV4196" s="2"/>
      <c r="HW4196" s="2"/>
      <c r="HX4196" s="2"/>
      <c r="HY4196" s="2"/>
      <c r="HZ4196" s="2"/>
      <c r="IA4196" s="2"/>
      <c r="IB4196" s="2"/>
      <c r="IC4196" s="2"/>
      <c r="ID4196" s="2"/>
      <c r="IE4196" s="2"/>
      <c r="IF4196" s="2"/>
      <c r="IG4196" s="2"/>
      <c r="IH4196" s="2"/>
      <c r="II4196" s="2"/>
      <c r="IJ4196" s="2"/>
      <c r="IK4196" s="2"/>
      <c r="IL4196" s="2"/>
      <c r="IM4196" s="2"/>
      <c r="IN4196" s="2"/>
      <c r="IO4196" s="2"/>
      <c r="IP4196" s="2"/>
      <c r="IQ4196" s="2"/>
    </row>
    <row r="4197" spans="1:251" s="16" customFormat="1">
      <c r="A4197" s="8"/>
      <c r="B4197" s="128"/>
      <c r="C4197" s="129"/>
      <c r="D4197" s="129"/>
      <c r="E4197" s="129"/>
      <c r="F4197" s="129"/>
      <c r="G4197" s="129"/>
      <c r="H4197" s="129"/>
      <c r="I4197" s="129"/>
      <c r="J4197" s="129"/>
      <c r="K4197" s="129"/>
      <c r="L4197" s="129"/>
      <c r="M4197" s="129"/>
      <c r="N4197" s="129"/>
      <c r="O4197" s="129"/>
      <c r="P4197" s="129"/>
      <c r="Q4197" s="129"/>
      <c r="R4197" s="129"/>
      <c r="S4197" s="129"/>
      <c r="T4197" s="129"/>
      <c r="U4197" s="129"/>
      <c r="V4197" s="129"/>
      <c r="W4197" s="129"/>
      <c r="X4197" s="129"/>
      <c r="Y4197" s="129"/>
      <c r="Z4197" s="130"/>
      <c r="AA4197" s="132"/>
      <c r="AB4197" s="129"/>
      <c r="AC4197" s="129"/>
      <c r="AD4197" s="129"/>
      <c r="AE4197" s="129"/>
      <c r="AF4197" s="129"/>
      <c r="AG4197" s="129"/>
      <c r="AH4197" s="129"/>
      <c r="AI4197" s="130"/>
      <c r="AJ4197" s="132"/>
      <c r="AK4197" s="129"/>
      <c r="AL4197" s="129"/>
      <c r="AM4197" s="129"/>
      <c r="AN4197" s="129"/>
      <c r="AO4197" s="129"/>
      <c r="AP4197" s="129"/>
      <c r="AQ4197" s="129"/>
      <c r="AR4197" s="130"/>
      <c r="AS4197" s="132"/>
      <c r="AT4197" s="129"/>
      <c r="AU4197" s="129"/>
      <c r="AV4197" s="129"/>
      <c r="AW4197" s="129"/>
      <c r="AX4197" s="134"/>
      <c r="AY4197" s="2"/>
      <c r="AZ4197" s="2"/>
      <c r="BA4197" s="2"/>
      <c r="BB4197" s="23"/>
      <c r="BC4197" s="24"/>
      <c r="BE4197" s="2"/>
      <c r="BF4197" s="2"/>
      <c r="BG4197" s="2"/>
      <c r="BH4197" s="2"/>
      <c r="BI4197" s="2"/>
      <c r="BJ4197" s="2"/>
      <c r="BK4197" s="2"/>
      <c r="BL4197" s="2"/>
      <c r="BM4197" s="2"/>
      <c r="BN4197" s="2"/>
      <c r="BO4197" s="2"/>
      <c r="BP4197" s="2"/>
      <c r="BQ4197" s="2"/>
      <c r="BR4197" s="2"/>
      <c r="BS4197" s="2"/>
      <c r="BT4197" s="2"/>
      <c r="BU4197" s="2"/>
      <c r="BV4197" s="2"/>
      <c r="BW4197" s="2"/>
      <c r="BX4197" s="2"/>
      <c r="BY4197" s="2"/>
      <c r="BZ4197" s="2"/>
      <c r="CA4197" s="2"/>
      <c r="CB4197" s="2"/>
      <c r="CC4197" s="2"/>
      <c r="CD4197" s="2"/>
      <c r="CE4197" s="2"/>
      <c r="CF4197" s="2"/>
      <c r="CG4197" s="2"/>
      <c r="CH4197" s="2"/>
      <c r="CI4197" s="2"/>
      <c r="CJ4197" s="2"/>
      <c r="CK4197" s="2"/>
      <c r="CL4197" s="2"/>
      <c r="CM4197" s="2"/>
      <c r="CN4197" s="2"/>
      <c r="CO4197" s="2"/>
      <c r="CP4197" s="2"/>
      <c r="CQ4197" s="2"/>
      <c r="CR4197" s="2"/>
      <c r="CS4197" s="2"/>
      <c r="CT4197" s="2"/>
      <c r="CU4197" s="2"/>
      <c r="CV4197" s="2"/>
      <c r="CW4197" s="2"/>
      <c r="CX4197" s="2"/>
      <c r="CY4197" s="2"/>
      <c r="CZ4197" s="2"/>
      <c r="DA4197" s="2"/>
      <c r="DB4197" s="2"/>
      <c r="DC4197" s="2"/>
      <c r="DD4197" s="2"/>
      <c r="DE4197" s="2"/>
      <c r="DF4197" s="2"/>
      <c r="DG4197" s="2"/>
      <c r="DH4197" s="2"/>
      <c r="DI4197" s="2"/>
      <c r="DJ4197" s="2"/>
      <c r="DK4197" s="2"/>
      <c r="DL4197" s="2"/>
      <c r="DM4197" s="2"/>
      <c r="DN4197" s="2"/>
      <c r="DO4197" s="2"/>
      <c r="DP4197" s="2"/>
      <c r="DQ4197" s="2"/>
      <c r="DR4197" s="2"/>
      <c r="DS4197" s="2"/>
      <c r="DT4197" s="2"/>
      <c r="DU4197" s="2"/>
      <c r="DV4197" s="2"/>
      <c r="DW4197" s="2"/>
      <c r="DX4197" s="2"/>
      <c r="DY4197" s="2"/>
      <c r="DZ4197" s="2"/>
      <c r="EA4197" s="2"/>
      <c r="EB4197" s="2"/>
      <c r="EC4197" s="2"/>
      <c r="ED4197" s="2"/>
      <c r="EE4197" s="2"/>
      <c r="EF4197" s="2"/>
      <c r="EG4197" s="2"/>
      <c r="EH4197" s="2"/>
      <c r="EI4197" s="2"/>
      <c r="EJ4197" s="2"/>
      <c r="EK4197" s="2"/>
      <c r="EL4197" s="2"/>
      <c r="EM4197" s="2"/>
      <c r="EN4197" s="2"/>
      <c r="EO4197" s="2"/>
      <c r="EP4197" s="2"/>
      <c r="EQ4197" s="2"/>
      <c r="ER4197" s="2"/>
      <c r="ES4197" s="2"/>
      <c r="ET4197" s="2"/>
      <c r="EU4197" s="2"/>
      <c r="EV4197" s="2"/>
      <c r="EW4197" s="2"/>
      <c r="EX4197" s="2"/>
      <c r="EY4197" s="2"/>
      <c r="EZ4197" s="2"/>
      <c r="FA4197" s="2"/>
      <c r="FB4197" s="2"/>
      <c r="FC4197" s="2"/>
      <c r="FD4197" s="2"/>
      <c r="FE4197" s="2"/>
      <c r="FF4197" s="2"/>
      <c r="FG4197" s="2"/>
      <c r="FH4197" s="2"/>
      <c r="FI4197" s="2"/>
      <c r="FJ4197" s="2"/>
      <c r="FK4197" s="2"/>
      <c r="FL4197" s="2"/>
      <c r="FM4197" s="2"/>
      <c r="FN4197" s="2"/>
      <c r="FO4197" s="2"/>
      <c r="FP4197" s="2"/>
      <c r="FQ4197" s="2"/>
      <c r="FR4197" s="2"/>
      <c r="FS4197" s="2"/>
      <c r="FT4197" s="2"/>
      <c r="FU4197" s="2"/>
      <c r="FV4197" s="2"/>
      <c r="FW4197" s="2"/>
      <c r="FX4197" s="2"/>
      <c r="FY4197" s="2"/>
      <c r="FZ4197" s="2"/>
      <c r="GA4197" s="2"/>
      <c r="GB4197" s="2"/>
      <c r="GC4197" s="2"/>
      <c r="GD4197" s="2"/>
      <c r="GE4197" s="2"/>
      <c r="GF4197" s="2"/>
      <c r="GG4197" s="2"/>
      <c r="GH4197" s="2"/>
      <c r="GI4197" s="2"/>
      <c r="GJ4197" s="2"/>
      <c r="GK4197" s="2"/>
      <c r="GL4197" s="2"/>
      <c r="GM4197" s="2"/>
      <c r="GN4197" s="2"/>
      <c r="GO4197" s="2"/>
      <c r="GP4197" s="2"/>
      <c r="GQ4197" s="2"/>
      <c r="GR4197" s="2"/>
      <c r="GS4197" s="2"/>
      <c r="GT4197" s="2"/>
      <c r="GU4197" s="2"/>
      <c r="GV4197" s="2"/>
      <c r="GW4197" s="2"/>
      <c r="GX4197" s="2"/>
      <c r="GY4197" s="2"/>
      <c r="GZ4197" s="2"/>
      <c r="HA4197" s="2"/>
      <c r="HB4197" s="2"/>
      <c r="HC4197" s="2"/>
      <c r="HD4197" s="2"/>
      <c r="HE4197" s="2"/>
      <c r="HF4197" s="2"/>
      <c r="HG4197" s="2"/>
      <c r="HH4197" s="2"/>
      <c r="HI4197" s="2"/>
      <c r="HJ4197" s="2"/>
      <c r="HK4197" s="2"/>
      <c r="HL4197" s="2"/>
      <c r="HM4197" s="2"/>
      <c r="HN4197" s="2"/>
      <c r="HO4197" s="2"/>
      <c r="HP4197" s="2"/>
      <c r="HQ4197" s="2"/>
      <c r="HR4197" s="2"/>
      <c r="HS4197" s="2"/>
      <c r="HT4197" s="2"/>
      <c r="HU4197" s="2"/>
      <c r="HV4197" s="2"/>
      <c r="HW4197" s="2"/>
      <c r="HX4197" s="2"/>
      <c r="HY4197" s="2"/>
      <c r="HZ4197" s="2"/>
      <c r="IA4197" s="2"/>
      <c r="IB4197" s="2"/>
      <c r="IC4197" s="2"/>
      <c r="ID4197" s="2"/>
      <c r="IE4197" s="2"/>
      <c r="IF4197" s="2"/>
      <c r="IG4197" s="2"/>
      <c r="IH4197" s="2"/>
      <c r="II4197" s="2"/>
      <c r="IJ4197" s="2"/>
      <c r="IK4197" s="2"/>
      <c r="IL4197" s="2"/>
      <c r="IM4197" s="2"/>
      <c r="IN4197" s="2"/>
      <c r="IO4197" s="2"/>
      <c r="IP4197" s="2"/>
      <c r="IQ4197" s="2"/>
    </row>
    <row r="4198" spans="1:251" s="16" customFormat="1" ht="18.75" customHeight="1">
      <c r="A4198" s="8"/>
      <c r="B4198" s="25"/>
      <c r="C4198" s="135" t="s">
        <v>471</v>
      </c>
      <c r="D4198" s="136"/>
      <c r="E4198" s="136"/>
      <c r="F4198" s="136"/>
      <c r="G4198" s="136"/>
      <c r="H4198" s="136"/>
      <c r="I4198" s="136"/>
      <c r="J4198" s="136"/>
      <c r="K4198" s="136"/>
      <c r="L4198" s="136"/>
      <c r="M4198" s="136"/>
      <c r="N4198" s="136"/>
      <c r="O4198" s="136"/>
      <c r="P4198" s="136"/>
      <c r="Q4198" s="136"/>
      <c r="R4198" s="136"/>
      <c r="S4198" s="136"/>
      <c r="T4198" s="136"/>
      <c r="U4198" s="136"/>
      <c r="V4198" s="136"/>
      <c r="W4198" s="136"/>
      <c r="X4198" s="136"/>
      <c r="Y4198" s="136"/>
      <c r="Z4198" s="137"/>
      <c r="AA4198" s="138">
        <v>44956</v>
      </c>
      <c r="AB4198" s="139"/>
      <c r="AC4198" s="139"/>
      <c r="AD4198" s="139"/>
      <c r="AE4198" s="139"/>
      <c r="AF4198" s="139"/>
      <c r="AG4198" s="139"/>
      <c r="AH4198" s="139"/>
      <c r="AI4198" s="140"/>
      <c r="AJ4198" s="138">
        <v>46652</v>
      </c>
      <c r="AK4198" s="139"/>
      <c r="AL4198" s="139"/>
      <c r="AM4198" s="139"/>
      <c r="AN4198" s="139"/>
      <c r="AO4198" s="139"/>
      <c r="AP4198" s="139"/>
      <c r="AQ4198" s="139"/>
      <c r="AR4198" s="140"/>
      <c r="AS4198" s="141"/>
      <c r="AT4198" s="142"/>
      <c r="AU4198" s="142"/>
      <c r="AV4198" s="142"/>
      <c r="AW4198" s="142"/>
      <c r="AX4198" s="143"/>
      <c r="AY4198" s="2"/>
      <c r="AZ4198" s="2"/>
      <c r="BA4198" s="2"/>
      <c r="BB4198" s="2"/>
      <c r="BC4198" s="2"/>
      <c r="BD4198" s="2"/>
      <c r="BE4198" s="2"/>
      <c r="BF4198" s="2"/>
      <c r="BG4198" s="2"/>
      <c r="BH4198" s="2"/>
      <c r="BI4198" s="2"/>
      <c r="BJ4198" s="2"/>
      <c r="BK4198" s="2"/>
      <c r="BL4198" s="2"/>
      <c r="BM4198" s="2"/>
      <c r="BN4198" s="2"/>
      <c r="BO4198" s="2"/>
      <c r="BP4198" s="2"/>
      <c r="BQ4198" s="2"/>
      <c r="BR4198" s="2"/>
      <c r="BS4198" s="2"/>
      <c r="BT4198" s="2"/>
      <c r="BU4198" s="2"/>
      <c r="BV4198" s="2"/>
      <c r="BW4198" s="2"/>
      <c r="BX4198" s="2"/>
      <c r="BY4198" s="2"/>
      <c r="BZ4198" s="2"/>
      <c r="CA4198" s="2"/>
      <c r="CB4198" s="2"/>
      <c r="CC4198" s="2"/>
      <c r="CD4198" s="2"/>
      <c r="CE4198" s="2"/>
      <c r="CF4198" s="2"/>
      <c r="CG4198" s="2"/>
      <c r="CH4198" s="2"/>
      <c r="CI4198" s="2"/>
      <c r="CJ4198" s="2"/>
      <c r="CK4198" s="2"/>
      <c r="CL4198" s="2"/>
      <c r="CM4198" s="2"/>
      <c r="CN4198" s="2"/>
      <c r="CO4198" s="2"/>
      <c r="CP4198" s="2"/>
      <c r="CQ4198" s="2"/>
      <c r="CR4198" s="2"/>
      <c r="CS4198" s="2"/>
      <c r="CT4198" s="2"/>
      <c r="CU4198" s="2"/>
      <c r="CV4198" s="2"/>
      <c r="CW4198" s="2"/>
      <c r="CX4198" s="2"/>
      <c r="CY4198" s="2"/>
      <c r="CZ4198" s="2"/>
      <c r="DA4198" s="2"/>
      <c r="DB4198" s="2"/>
      <c r="DC4198" s="2"/>
      <c r="DD4198" s="2"/>
      <c r="DE4198" s="2"/>
      <c r="DF4198" s="2"/>
      <c r="DG4198" s="2"/>
      <c r="DH4198" s="2"/>
      <c r="DI4198" s="2"/>
      <c r="DJ4198" s="2"/>
      <c r="DK4198" s="2"/>
      <c r="DL4198" s="2"/>
      <c r="DM4198" s="2"/>
      <c r="DN4198" s="2"/>
      <c r="DO4198" s="2"/>
      <c r="DP4198" s="2"/>
      <c r="DQ4198" s="2"/>
      <c r="DR4198" s="2"/>
      <c r="DS4198" s="2"/>
      <c r="DT4198" s="2"/>
      <c r="DU4198" s="2"/>
      <c r="DV4198" s="2"/>
      <c r="DW4198" s="2"/>
      <c r="DX4198" s="2"/>
      <c r="DY4198" s="2"/>
      <c r="DZ4198" s="2"/>
      <c r="EA4198" s="2"/>
      <c r="EB4198" s="2"/>
      <c r="EC4198" s="2"/>
      <c r="ED4198" s="2"/>
      <c r="EE4198" s="2"/>
      <c r="EF4198" s="2"/>
      <c r="EG4198" s="2"/>
      <c r="EH4198" s="2"/>
      <c r="EI4198" s="2"/>
      <c r="EJ4198" s="2"/>
      <c r="EK4198" s="2"/>
      <c r="EL4198" s="2"/>
      <c r="EM4198" s="2"/>
      <c r="EN4198" s="2"/>
      <c r="EO4198" s="2"/>
      <c r="EP4198" s="2"/>
      <c r="EQ4198" s="2"/>
      <c r="ER4198" s="2"/>
      <c r="ES4198" s="2"/>
      <c r="ET4198" s="2"/>
      <c r="EU4198" s="2"/>
      <c r="EV4198" s="2"/>
      <c r="EW4198" s="2"/>
      <c r="EX4198" s="2"/>
      <c r="EY4198" s="2"/>
      <c r="EZ4198" s="2"/>
      <c r="FA4198" s="2"/>
      <c r="FB4198" s="2"/>
      <c r="FC4198" s="2"/>
      <c r="FD4198" s="2"/>
      <c r="FE4198" s="2"/>
      <c r="FF4198" s="2"/>
      <c r="FG4198" s="2"/>
      <c r="FH4198" s="2"/>
      <c r="FI4198" s="2"/>
      <c r="FJ4198" s="2"/>
      <c r="FK4198" s="2"/>
      <c r="FL4198" s="2"/>
      <c r="FM4198" s="2"/>
      <c r="FN4198" s="2"/>
      <c r="FO4198" s="2"/>
      <c r="FP4198" s="2"/>
      <c r="FQ4198" s="2"/>
      <c r="FR4198" s="2"/>
      <c r="FS4198" s="2"/>
      <c r="FT4198" s="2"/>
      <c r="FU4198" s="2"/>
      <c r="FV4198" s="2"/>
      <c r="FW4198" s="2"/>
      <c r="FX4198" s="2"/>
      <c r="FY4198" s="2"/>
      <c r="FZ4198" s="2"/>
      <c r="GA4198" s="2"/>
      <c r="GB4198" s="2"/>
      <c r="GC4198" s="2"/>
      <c r="GD4198" s="2"/>
      <c r="GE4198" s="2"/>
      <c r="GF4198" s="2"/>
      <c r="GG4198" s="2"/>
      <c r="GH4198" s="2"/>
      <c r="GI4198" s="2"/>
      <c r="GJ4198" s="2"/>
      <c r="GK4198" s="2"/>
      <c r="GL4198" s="2"/>
      <c r="GM4198" s="2"/>
      <c r="GN4198" s="2"/>
      <c r="GO4198" s="2"/>
      <c r="GP4198" s="2"/>
      <c r="GQ4198" s="2"/>
      <c r="GR4198" s="2"/>
      <c r="GS4198" s="2"/>
      <c r="GT4198" s="2"/>
      <c r="GU4198" s="2"/>
      <c r="GV4198" s="2"/>
      <c r="GW4198" s="2"/>
      <c r="GX4198" s="2"/>
      <c r="GY4198" s="2"/>
      <c r="GZ4198" s="2"/>
      <c r="HA4198" s="2"/>
      <c r="HB4198" s="2"/>
      <c r="HC4198" s="2"/>
      <c r="HD4198" s="2"/>
      <c r="HE4198" s="2"/>
      <c r="HF4198" s="2"/>
      <c r="HG4198" s="2"/>
      <c r="HH4198" s="2"/>
      <c r="HI4198" s="2"/>
      <c r="HJ4198" s="2"/>
      <c r="HK4198" s="2"/>
      <c r="HL4198" s="2"/>
      <c r="HM4198" s="2"/>
      <c r="HN4198" s="2"/>
      <c r="HO4198" s="2"/>
      <c r="HP4198" s="2"/>
      <c r="HQ4198" s="2"/>
      <c r="HR4198" s="2"/>
      <c r="HS4198" s="2"/>
      <c r="HT4198" s="2"/>
      <c r="HU4198" s="2"/>
      <c r="HV4198" s="2"/>
      <c r="HW4198" s="2"/>
      <c r="HX4198" s="2"/>
      <c r="HY4198" s="2"/>
      <c r="HZ4198" s="2"/>
      <c r="IA4198" s="2"/>
      <c r="IB4198" s="2"/>
      <c r="IC4198" s="2"/>
      <c r="ID4198" s="2"/>
      <c r="IE4198" s="2"/>
      <c r="IF4198" s="2"/>
      <c r="IG4198" s="2"/>
      <c r="IH4198" s="2"/>
      <c r="II4198" s="2"/>
      <c r="IJ4198" s="2"/>
      <c r="IK4198" s="2"/>
      <c r="IL4198" s="2"/>
      <c r="IM4198" s="2"/>
      <c r="IN4198" s="2"/>
      <c r="IO4198" s="2"/>
      <c r="IP4198" s="2"/>
      <c r="IQ4198" s="2"/>
    </row>
    <row r="4199" spans="1:251" s="16" customFormat="1" ht="18.75" customHeight="1">
      <c r="A4199" s="8"/>
      <c r="B4199" s="25"/>
      <c r="C4199" s="135" t="s">
        <v>467</v>
      </c>
      <c r="D4199" s="136"/>
      <c r="E4199" s="136"/>
      <c r="F4199" s="136"/>
      <c r="G4199" s="136"/>
      <c r="H4199" s="136"/>
      <c r="I4199" s="136"/>
      <c r="J4199" s="136"/>
      <c r="K4199" s="136"/>
      <c r="L4199" s="136"/>
      <c r="M4199" s="136"/>
      <c r="N4199" s="136"/>
      <c r="O4199" s="136"/>
      <c r="P4199" s="136"/>
      <c r="Q4199" s="136"/>
      <c r="R4199" s="136"/>
      <c r="S4199" s="136"/>
      <c r="T4199" s="136"/>
      <c r="U4199" s="136"/>
      <c r="V4199" s="136"/>
      <c r="W4199" s="136"/>
      <c r="X4199" s="136"/>
      <c r="Y4199" s="136"/>
      <c r="Z4199" s="137"/>
      <c r="AA4199" s="138">
        <f>14711+5728</f>
        <v>20439</v>
      </c>
      <c r="AB4199" s="139"/>
      <c r="AC4199" s="139"/>
      <c r="AD4199" s="139"/>
      <c r="AE4199" s="139"/>
      <c r="AF4199" s="139"/>
      <c r="AG4199" s="139"/>
      <c r="AH4199" s="139"/>
      <c r="AI4199" s="140"/>
      <c r="AJ4199" s="138">
        <f>14848+6112</f>
        <v>20960</v>
      </c>
      <c r="AK4199" s="139"/>
      <c r="AL4199" s="139"/>
      <c r="AM4199" s="139"/>
      <c r="AN4199" s="139"/>
      <c r="AO4199" s="139"/>
      <c r="AP4199" s="139"/>
      <c r="AQ4199" s="139"/>
      <c r="AR4199" s="140"/>
      <c r="AS4199" s="141"/>
      <c r="AT4199" s="142"/>
      <c r="AU4199" s="142"/>
      <c r="AV4199" s="142"/>
      <c r="AW4199" s="142"/>
      <c r="AX4199" s="143"/>
      <c r="AY4199" s="2"/>
      <c r="AZ4199" s="2"/>
      <c r="BA4199" s="2"/>
      <c r="BB4199" s="2"/>
      <c r="BC4199" s="2"/>
      <c r="BD4199" s="2"/>
      <c r="BE4199" s="2"/>
      <c r="BF4199" s="2"/>
      <c r="BG4199" s="2"/>
      <c r="BH4199" s="2"/>
      <c r="BI4199" s="2"/>
      <c r="BJ4199" s="2"/>
      <c r="BK4199" s="2"/>
      <c r="BL4199" s="2"/>
      <c r="BM4199" s="2"/>
      <c r="BN4199" s="2"/>
      <c r="BO4199" s="2"/>
      <c r="BP4199" s="2"/>
      <c r="BQ4199" s="2"/>
      <c r="BR4199" s="2"/>
      <c r="BS4199" s="2"/>
      <c r="BT4199" s="2"/>
      <c r="BU4199" s="2"/>
      <c r="BV4199" s="2"/>
      <c r="BW4199" s="2"/>
      <c r="BX4199" s="2"/>
      <c r="BY4199" s="2"/>
      <c r="BZ4199" s="2"/>
      <c r="CA4199" s="2"/>
      <c r="CB4199" s="2"/>
      <c r="CC4199" s="2"/>
      <c r="CD4199" s="2"/>
      <c r="CE4199" s="2"/>
      <c r="CF4199" s="2"/>
      <c r="CG4199" s="2"/>
      <c r="CH4199" s="2"/>
      <c r="CI4199" s="2"/>
      <c r="CJ4199" s="2"/>
      <c r="CK4199" s="2"/>
      <c r="CL4199" s="2"/>
      <c r="CM4199" s="2"/>
      <c r="CN4199" s="2"/>
      <c r="CO4199" s="2"/>
      <c r="CP4199" s="2"/>
      <c r="CQ4199" s="2"/>
      <c r="CR4199" s="2"/>
      <c r="CS4199" s="2"/>
      <c r="CT4199" s="2"/>
      <c r="CU4199" s="2"/>
      <c r="CV4199" s="2"/>
      <c r="CW4199" s="2"/>
      <c r="CX4199" s="2"/>
      <c r="CY4199" s="2"/>
      <c r="CZ4199" s="2"/>
      <c r="DA4199" s="2"/>
      <c r="DB4199" s="2"/>
      <c r="DC4199" s="2"/>
      <c r="DD4199" s="2"/>
      <c r="DE4199" s="2"/>
      <c r="DF4199" s="2"/>
      <c r="DG4199" s="2"/>
      <c r="DH4199" s="2"/>
      <c r="DI4199" s="2"/>
      <c r="DJ4199" s="2"/>
      <c r="DK4199" s="2"/>
      <c r="DL4199" s="2"/>
      <c r="DM4199" s="2"/>
      <c r="DN4199" s="2"/>
      <c r="DO4199" s="2"/>
      <c r="DP4199" s="2"/>
      <c r="DQ4199" s="2"/>
      <c r="DR4199" s="2"/>
      <c r="DS4199" s="2"/>
      <c r="DT4199" s="2"/>
      <c r="DU4199" s="2"/>
      <c r="DV4199" s="2"/>
      <c r="DW4199" s="2"/>
      <c r="DX4199" s="2"/>
      <c r="DY4199" s="2"/>
      <c r="DZ4199" s="2"/>
      <c r="EA4199" s="2"/>
      <c r="EB4199" s="2"/>
      <c r="EC4199" s="2"/>
      <c r="ED4199" s="2"/>
      <c r="EE4199" s="2"/>
      <c r="EF4199" s="2"/>
      <c r="EG4199" s="2"/>
      <c r="EH4199" s="2"/>
      <c r="EI4199" s="2"/>
      <c r="EJ4199" s="2"/>
      <c r="EK4199" s="2"/>
      <c r="EL4199" s="2"/>
      <c r="EM4199" s="2"/>
      <c r="EN4199" s="2"/>
      <c r="EO4199" s="2"/>
      <c r="EP4199" s="2"/>
      <c r="EQ4199" s="2"/>
      <c r="ER4199" s="2"/>
      <c r="ES4199" s="2"/>
      <c r="ET4199" s="2"/>
      <c r="EU4199" s="2"/>
      <c r="EV4199" s="2"/>
      <c r="EW4199" s="2"/>
      <c r="EX4199" s="2"/>
      <c r="EY4199" s="2"/>
      <c r="EZ4199" s="2"/>
      <c r="FA4199" s="2"/>
      <c r="FB4199" s="2"/>
      <c r="FC4199" s="2"/>
      <c r="FD4199" s="2"/>
      <c r="FE4199" s="2"/>
      <c r="FF4199" s="2"/>
      <c r="FG4199" s="2"/>
      <c r="FH4199" s="2"/>
      <c r="FI4199" s="2"/>
      <c r="FJ4199" s="2"/>
      <c r="FK4199" s="2"/>
      <c r="FL4199" s="2"/>
      <c r="FM4199" s="2"/>
      <c r="FN4199" s="2"/>
      <c r="FO4199" s="2"/>
      <c r="FP4199" s="2"/>
      <c r="FQ4199" s="2"/>
      <c r="FR4199" s="2"/>
      <c r="FS4199" s="2"/>
      <c r="FT4199" s="2"/>
      <c r="FU4199" s="2"/>
      <c r="FV4199" s="2"/>
      <c r="FW4199" s="2"/>
      <c r="FX4199" s="2"/>
      <c r="FY4199" s="2"/>
      <c r="FZ4199" s="2"/>
      <c r="GA4199" s="2"/>
      <c r="GB4199" s="2"/>
      <c r="GC4199" s="2"/>
      <c r="GD4199" s="2"/>
      <c r="GE4199" s="2"/>
      <c r="GF4199" s="2"/>
      <c r="GG4199" s="2"/>
      <c r="GH4199" s="2"/>
      <c r="GI4199" s="2"/>
      <c r="GJ4199" s="2"/>
      <c r="GK4199" s="2"/>
      <c r="GL4199" s="2"/>
      <c r="GM4199" s="2"/>
      <c r="GN4199" s="2"/>
      <c r="GO4199" s="2"/>
      <c r="GP4199" s="2"/>
      <c r="GQ4199" s="2"/>
      <c r="GR4199" s="2"/>
      <c r="GS4199" s="2"/>
      <c r="GT4199" s="2"/>
      <c r="GU4199" s="2"/>
      <c r="GV4199" s="2"/>
      <c r="GW4199" s="2"/>
      <c r="GX4199" s="2"/>
      <c r="GY4199" s="2"/>
      <c r="GZ4199" s="2"/>
      <c r="HA4199" s="2"/>
      <c r="HB4199" s="2"/>
      <c r="HC4199" s="2"/>
      <c r="HD4199" s="2"/>
      <c r="HE4199" s="2"/>
      <c r="HF4199" s="2"/>
      <c r="HG4199" s="2"/>
      <c r="HH4199" s="2"/>
      <c r="HI4199" s="2"/>
      <c r="HJ4199" s="2"/>
      <c r="HK4199" s="2"/>
      <c r="HL4199" s="2"/>
      <c r="HM4199" s="2"/>
      <c r="HN4199" s="2"/>
      <c r="HO4199" s="2"/>
      <c r="HP4199" s="2"/>
      <c r="HQ4199" s="2"/>
      <c r="HR4199" s="2"/>
      <c r="HS4199" s="2"/>
      <c r="HT4199" s="2"/>
      <c r="HU4199" s="2"/>
      <c r="HV4199" s="2"/>
      <c r="HW4199" s="2"/>
      <c r="HX4199" s="2"/>
      <c r="HY4199" s="2"/>
      <c r="HZ4199" s="2"/>
      <c r="IA4199" s="2"/>
      <c r="IB4199" s="2"/>
      <c r="IC4199" s="2"/>
      <c r="ID4199" s="2"/>
      <c r="IE4199" s="2"/>
      <c r="IF4199" s="2"/>
      <c r="IG4199" s="2"/>
      <c r="IH4199" s="2"/>
      <c r="II4199" s="2"/>
      <c r="IJ4199" s="2"/>
      <c r="IK4199" s="2"/>
      <c r="IL4199" s="2"/>
      <c r="IM4199" s="2"/>
      <c r="IN4199" s="2"/>
      <c r="IO4199" s="2"/>
      <c r="IP4199" s="2"/>
      <c r="IQ4199" s="2"/>
    </row>
    <row r="4200" spans="1:251" s="16" customFormat="1" ht="18.75" customHeight="1">
      <c r="A4200" s="8"/>
      <c r="B4200" s="25"/>
      <c r="C4200" s="135" t="s">
        <v>768</v>
      </c>
      <c r="D4200" s="136"/>
      <c r="E4200" s="136"/>
      <c r="F4200" s="136"/>
      <c r="G4200" s="136"/>
      <c r="H4200" s="136"/>
      <c r="I4200" s="136"/>
      <c r="J4200" s="136"/>
      <c r="K4200" s="136"/>
      <c r="L4200" s="136"/>
      <c r="M4200" s="136"/>
      <c r="N4200" s="136"/>
      <c r="O4200" s="136"/>
      <c r="P4200" s="136"/>
      <c r="Q4200" s="136"/>
      <c r="R4200" s="136"/>
      <c r="S4200" s="136"/>
      <c r="T4200" s="136"/>
      <c r="U4200" s="136"/>
      <c r="V4200" s="136"/>
      <c r="W4200" s="136"/>
      <c r="X4200" s="136"/>
      <c r="Y4200" s="136"/>
      <c r="Z4200" s="137"/>
      <c r="AA4200" s="138">
        <v>1574</v>
      </c>
      <c r="AB4200" s="139"/>
      <c r="AC4200" s="139"/>
      <c r="AD4200" s="139"/>
      <c r="AE4200" s="139"/>
      <c r="AF4200" s="139"/>
      <c r="AG4200" s="139"/>
      <c r="AH4200" s="139"/>
      <c r="AI4200" s="140"/>
      <c r="AJ4200" s="138">
        <v>9215</v>
      </c>
      <c r="AK4200" s="139"/>
      <c r="AL4200" s="139"/>
      <c r="AM4200" s="139"/>
      <c r="AN4200" s="139"/>
      <c r="AO4200" s="139"/>
      <c r="AP4200" s="139"/>
      <c r="AQ4200" s="139"/>
      <c r="AR4200" s="140"/>
      <c r="AS4200" s="141"/>
      <c r="AT4200" s="142"/>
      <c r="AU4200" s="142"/>
      <c r="AV4200" s="142"/>
      <c r="AW4200" s="142"/>
      <c r="AX4200" s="143"/>
      <c r="AY4200" s="2"/>
      <c r="AZ4200" s="2"/>
      <c r="BA4200" s="2"/>
      <c r="BB4200" s="2"/>
      <c r="BC4200" s="2"/>
      <c r="BD4200" s="2"/>
      <c r="BE4200" s="2"/>
      <c r="BF4200" s="2"/>
      <c r="BG4200" s="2"/>
      <c r="BH4200" s="2"/>
      <c r="BI4200" s="2"/>
      <c r="BJ4200" s="2"/>
      <c r="BK4200" s="2"/>
      <c r="BL4200" s="2"/>
      <c r="BM4200" s="2"/>
      <c r="BN4200" s="2"/>
      <c r="BO4200" s="2"/>
      <c r="BP4200" s="2"/>
      <c r="BQ4200" s="2"/>
      <c r="BR4200" s="2"/>
      <c r="BS4200" s="2"/>
      <c r="BT4200" s="2"/>
      <c r="BU4200" s="2"/>
      <c r="BV4200" s="2"/>
      <c r="BW4200" s="2"/>
      <c r="BX4200" s="2"/>
      <c r="BY4200" s="2"/>
      <c r="BZ4200" s="2"/>
      <c r="CA4200" s="2"/>
      <c r="CB4200" s="2"/>
      <c r="CC4200" s="2"/>
      <c r="CD4200" s="2"/>
      <c r="CE4200" s="2"/>
      <c r="CF4200" s="2"/>
      <c r="CG4200" s="2"/>
      <c r="CH4200" s="2"/>
      <c r="CI4200" s="2"/>
      <c r="CJ4200" s="2"/>
      <c r="CK4200" s="2"/>
      <c r="CL4200" s="2"/>
      <c r="CM4200" s="2"/>
      <c r="CN4200" s="2"/>
      <c r="CO4200" s="2"/>
      <c r="CP4200" s="2"/>
      <c r="CQ4200" s="2"/>
      <c r="CR4200" s="2"/>
      <c r="CS4200" s="2"/>
      <c r="CT4200" s="2"/>
      <c r="CU4200" s="2"/>
      <c r="CV4200" s="2"/>
      <c r="CW4200" s="2"/>
      <c r="CX4200" s="2"/>
      <c r="CY4200" s="2"/>
      <c r="CZ4200" s="2"/>
      <c r="DA4200" s="2"/>
      <c r="DB4200" s="2"/>
      <c r="DC4200" s="2"/>
      <c r="DD4200" s="2"/>
      <c r="DE4200" s="2"/>
      <c r="DF4200" s="2"/>
      <c r="DG4200" s="2"/>
      <c r="DH4200" s="2"/>
      <c r="DI4200" s="2"/>
      <c r="DJ4200" s="2"/>
      <c r="DK4200" s="2"/>
      <c r="DL4200" s="2"/>
      <c r="DM4200" s="2"/>
      <c r="DN4200" s="2"/>
      <c r="DO4200" s="2"/>
      <c r="DP4200" s="2"/>
      <c r="DQ4200" s="2"/>
      <c r="DR4200" s="2"/>
      <c r="DS4200" s="2"/>
      <c r="DT4200" s="2"/>
      <c r="DU4200" s="2"/>
      <c r="DV4200" s="2"/>
      <c r="DW4200" s="2"/>
      <c r="DX4200" s="2"/>
      <c r="DY4200" s="2"/>
      <c r="DZ4200" s="2"/>
      <c r="EA4200" s="2"/>
      <c r="EB4200" s="2"/>
      <c r="EC4200" s="2"/>
      <c r="ED4200" s="2"/>
      <c r="EE4200" s="2"/>
      <c r="EF4200" s="2"/>
      <c r="EG4200" s="2"/>
      <c r="EH4200" s="2"/>
      <c r="EI4200" s="2"/>
      <c r="EJ4200" s="2"/>
      <c r="EK4200" s="2"/>
      <c r="EL4200" s="2"/>
      <c r="EM4200" s="2"/>
      <c r="EN4200" s="2"/>
      <c r="EO4200" s="2"/>
      <c r="EP4200" s="2"/>
      <c r="EQ4200" s="2"/>
      <c r="ER4200" s="2"/>
      <c r="ES4200" s="2"/>
      <c r="ET4200" s="2"/>
      <c r="EU4200" s="2"/>
      <c r="EV4200" s="2"/>
      <c r="EW4200" s="2"/>
      <c r="EX4200" s="2"/>
      <c r="EY4200" s="2"/>
      <c r="EZ4200" s="2"/>
      <c r="FA4200" s="2"/>
      <c r="FB4200" s="2"/>
      <c r="FC4200" s="2"/>
      <c r="FD4200" s="2"/>
      <c r="FE4200" s="2"/>
      <c r="FF4200" s="2"/>
      <c r="FG4200" s="2"/>
      <c r="FH4200" s="2"/>
      <c r="FI4200" s="2"/>
      <c r="FJ4200" s="2"/>
      <c r="FK4200" s="2"/>
      <c r="FL4200" s="2"/>
      <c r="FM4200" s="2"/>
      <c r="FN4200" s="2"/>
      <c r="FO4200" s="2"/>
      <c r="FP4200" s="2"/>
      <c r="FQ4200" s="2"/>
      <c r="FR4200" s="2"/>
      <c r="FS4200" s="2"/>
      <c r="FT4200" s="2"/>
      <c r="FU4200" s="2"/>
      <c r="FV4200" s="2"/>
      <c r="FW4200" s="2"/>
      <c r="FX4200" s="2"/>
      <c r="FY4200" s="2"/>
      <c r="FZ4200" s="2"/>
      <c r="GA4200" s="2"/>
      <c r="GB4200" s="2"/>
      <c r="GC4200" s="2"/>
      <c r="GD4200" s="2"/>
      <c r="GE4200" s="2"/>
      <c r="GF4200" s="2"/>
      <c r="GG4200" s="2"/>
      <c r="GH4200" s="2"/>
      <c r="GI4200" s="2"/>
      <c r="GJ4200" s="2"/>
      <c r="GK4200" s="2"/>
      <c r="GL4200" s="2"/>
      <c r="GM4200" s="2"/>
      <c r="GN4200" s="2"/>
      <c r="GO4200" s="2"/>
      <c r="GP4200" s="2"/>
      <c r="GQ4200" s="2"/>
      <c r="GR4200" s="2"/>
      <c r="GS4200" s="2"/>
      <c r="GT4200" s="2"/>
      <c r="GU4200" s="2"/>
      <c r="GV4200" s="2"/>
      <c r="GW4200" s="2"/>
      <c r="GX4200" s="2"/>
      <c r="GY4200" s="2"/>
      <c r="GZ4200" s="2"/>
      <c r="HA4200" s="2"/>
      <c r="HB4200" s="2"/>
      <c r="HC4200" s="2"/>
      <c r="HD4200" s="2"/>
      <c r="HE4200" s="2"/>
      <c r="HF4200" s="2"/>
      <c r="HG4200" s="2"/>
      <c r="HH4200" s="2"/>
      <c r="HI4200" s="2"/>
      <c r="HJ4200" s="2"/>
      <c r="HK4200" s="2"/>
      <c r="HL4200" s="2"/>
      <c r="HM4200" s="2"/>
      <c r="HN4200" s="2"/>
      <c r="HO4200" s="2"/>
      <c r="HP4200" s="2"/>
      <c r="HQ4200" s="2"/>
      <c r="HR4200" s="2"/>
      <c r="HS4200" s="2"/>
      <c r="HT4200" s="2"/>
      <c r="HU4200" s="2"/>
      <c r="HV4200" s="2"/>
      <c r="HW4200" s="2"/>
      <c r="HX4200" s="2"/>
      <c r="HY4200" s="2"/>
      <c r="HZ4200" s="2"/>
      <c r="IA4200" s="2"/>
      <c r="IB4200" s="2"/>
      <c r="IC4200" s="2"/>
      <c r="ID4200" s="2"/>
      <c r="IE4200" s="2"/>
      <c r="IF4200" s="2"/>
      <c r="IG4200" s="2"/>
      <c r="IH4200" s="2"/>
      <c r="II4200" s="2"/>
      <c r="IJ4200" s="2"/>
      <c r="IK4200" s="2"/>
      <c r="IL4200" s="2"/>
      <c r="IM4200" s="2"/>
      <c r="IN4200" s="2"/>
      <c r="IO4200" s="2"/>
      <c r="IP4200" s="2"/>
      <c r="IQ4200" s="2"/>
    </row>
    <row r="4201" spans="1:251" s="16" customFormat="1" ht="18.75" customHeight="1">
      <c r="A4201" s="8"/>
      <c r="B4201" s="25"/>
      <c r="C4201" s="135" t="s">
        <v>769</v>
      </c>
      <c r="D4201" s="136"/>
      <c r="E4201" s="136"/>
      <c r="F4201" s="136"/>
      <c r="G4201" s="136"/>
      <c r="H4201" s="136"/>
      <c r="I4201" s="136"/>
      <c r="J4201" s="136"/>
      <c r="K4201" s="136"/>
      <c r="L4201" s="136"/>
      <c r="M4201" s="136"/>
      <c r="N4201" s="136"/>
      <c r="O4201" s="136"/>
      <c r="P4201" s="136"/>
      <c r="Q4201" s="136"/>
      <c r="R4201" s="136"/>
      <c r="S4201" s="136"/>
      <c r="T4201" s="136"/>
      <c r="U4201" s="136"/>
      <c r="V4201" s="136"/>
      <c r="W4201" s="136"/>
      <c r="X4201" s="136"/>
      <c r="Y4201" s="136"/>
      <c r="Z4201" s="137"/>
      <c r="AA4201" s="138">
        <v>5466</v>
      </c>
      <c r="AB4201" s="139"/>
      <c r="AC4201" s="139"/>
      <c r="AD4201" s="139"/>
      <c r="AE4201" s="139"/>
      <c r="AF4201" s="139"/>
      <c r="AG4201" s="139"/>
      <c r="AH4201" s="139"/>
      <c r="AI4201" s="140"/>
      <c r="AJ4201" s="138">
        <v>58274</v>
      </c>
      <c r="AK4201" s="139"/>
      <c r="AL4201" s="139"/>
      <c r="AM4201" s="139"/>
      <c r="AN4201" s="139"/>
      <c r="AO4201" s="139"/>
      <c r="AP4201" s="139"/>
      <c r="AQ4201" s="139"/>
      <c r="AR4201" s="140"/>
      <c r="AS4201" s="141"/>
      <c r="AT4201" s="142"/>
      <c r="AU4201" s="142"/>
      <c r="AV4201" s="142"/>
      <c r="AW4201" s="142"/>
      <c r="AX4201" s="143"/>
      <c r="AY4201" s="2"/>
      <c r="AZ4201" s="2"/>
      <c r="BA4201" s="2"/>
      <c r="BB4201" s="2"/>
      <c r="BC4201" s="2"/>
      <c r="BD4201" s="2"/>
      <c r="BE4201" s="2"/>
      <c r="BF4201" s="2"/>
      <c r="BG4201" s="2"/>
      <c r="BH4201" s="2"/>
      <c r="BI4201" s="2"/>
      <c r="BJ4201" s="2"/>
      <c r="BK4201" s="2"/>
      <c r="BL4201" s="2"/>
      <c r="BM4201" s="2"/>
      <c r="BN4201" s="2"/>
      <c r="BO4201" s="2"/>
      <c r="BP4201" s="2"/>
      <c r="BQ4201" s="2"/>
      <c r="BR4201" s="2"/>
      <c r="BS4201" s="2"/>
      <c r="BT4201" s="2"/>
      <c r="BU4201" s="2"/>
      <c r="BV4201" s="2"/>
      <c r="BW4201" s="2"/>
      <c r="BX4201" s="2"/>
      <c r="BY4201" s="2"/>
      <c r="BZ4201" s="2"/>
      <c r="CA4201" s="2"/>
      <c r="CB4201" s="2"/>
      <c r="CC4201" s="2"/>
      <c r="CD4201" s="2"/>
      <c r="CE4201" s="2"/>
      <c r="CF4201" s="2"/>
      <c r="CG4201" s="2"/>
      <c r="CH4201" s="2"/>
      <c r="CI4201" s="2"/>
      <c r="CJ4201" s="2"/>
      <c r="CK4201" s="2"/>
      <c r="CL4201" s="2"/>
      <c r="CM4201" s="2"/>
      <c r="CN4201" s="2"/>
      <c r="CO4201" s="2"/>
      <c r="CP4201" s="2"/>
      <c r="CQ4201" s="2"/>
      <c r="CR4201" s="2"/>
      <c r="CS4201" s="2"/>
      <c r="CT4201" s="2"/>
      <c r="CU4201" s="2"/>
      <c r="CV4201" s="2"/>
      <c r="CW4201" s="2"/>
      <c r="CX4201" s="2"/>
      <c r="CY4201" s="2"/>
      <c r="CZ4201" s="2"/>
      <c r="DA4201" s="2"/>
      <c r="DB4201" s="2"/>
      <c r="DC4201" s="2"/>
      <c r="DD4201" s="2"/>
      <c r="DE4201" s="2"/>
      <c r="DF4201" s="2"/>
      <c r="DG4201" s="2"/>
      <c r="DH4201" s="2"/>
      <c r="DI4201" s="2"/>
      <c r="DJ4201" s="2"/>
      <c r="DK4201" s="2"/>
      <c r="DL4201" s="2"/>
      <c r="DM4201" s="2"/>
      <c r="DN4201" s="2"/>
      <c r="DO4201" s="2"/>
      <c r="DP4201" s="2"/>
      <c r="DQ4201" s="2"/>
      <c r="DR4201" s="2"/>
      <c r="DS4201" s="2"/>
      <c r="DT4201" s="2"/>
      <c r="DU4201" s="2"/>
      <c r="DV4201" s="2"/>
      <c r="DW4201" s="2"/>
      <c r="DX4201" s="2"/>
      <c r="DY4201" s="2"/>
      <c r="DZ4201" s="2"/>
      <c r="EA4201" s="2"/>
      <c r="EB4201" s="2"/>
      <c r="EC4201" s="2"/>
      <c r="ED4201" s="2"/>
      <c r="EE4201" s="2"/>
      <c r="EF4201" s="2"/>
      <c r="EG4201" s="2"/>
      <c r="EH4201" s="2"/>
      <c r="EI4201" s="2"/>
      <c r="EJ4201" s="2"/>
      <c r="EK4201" s="2"/>
      <c r="EL4201" s="2"/>
      <c r="EM4201" s="2"/>
      <c r="EN4201" s="2"/>
      <c r="EO4201" s="2"/>
      <c r="EP4201" s="2"/>
      <c r="EQ4201" s="2"/>
      <c r="ER4201" s="2"/>
      <c r="ES4201" s="2"/>
      <c r="ET4201" s="2"/>
      <c r="EU4201" s="2"/>
      <c r="EV4201" s="2"/>
      <c r="EW4201" s="2"/>
      <c r="EX4201" s="2"/>
      <c r="EY4201" s="2"/>
      <c r="EZ4201" s="2"/>
      <c r="FA4201" s="2"/>
      <c r="FB4201" s="2"/>
      <c r="FC4201" s="2"/>
      <c r="FD4201" s="2"/>
      <c r="FE4201" s="2"/>
      <c r="FF4201" s="2"/>
      <c r="FG4201" s="2"/>
      <c r="FH4201" s="2"/>
      <c r="FI4201" s="2"/>
      <c r="FJ4201" s="2"/>
      <c r="FK4201" s="2"/>
      <c r="FL4201" s="2"/>
      <c r="FM4201" s="2"/>
      <c r="FN4201" s="2"/>
      <c r="FO4201" s="2"/>
      <c r="FP4201" s="2"/>
      <c r="FQ4201" s="2"/>
      <c r="FR4201" s="2"/>
      <c r="FS4201" s="2"/>
      <c r="FT4201" s="2"/>
      <c r="FU4201" s="2"/>
      <c r="FV4201" s="2"/>
      <c r="FW4201" s="2"/>
      <c r="FX4201" s="2"/>
      <c r="FY4201" s="2"/>
      <c r="FZ4201" s="2"/>
      <c r="GA4201" s="2"/>
      <c r="GB4201" s="2"/>
      <c r="GC4201" s="2"/>
      <c r="GD4201" s="2"/>
      <c r="GE4201" s="2"/>
      <c r="GF4201" s="2"/>
      <c r="GG4201" s="2"/>
      <c r="GH4201" s="2"/>
      <c r="GI4201" s="2"/>
      <c r="GJ4201" s="2"/>
      <c r="GK4201" s="2"/>
      <c r="GL4201" s="2"/>
      <c r="GM4201" s="2"/>
      <c r="GN4201" s="2"/>
      <c r="GO4201" s="2"/>
      <c r="GP4201" s="2"/>
      <c r="GQ4201" s="2"/>
      <c r="GR4201" s="2"/>
      <c r="GS4201" s="2"/>
      <c r="GT4201" s="2"/>
      <c r="GU4201" s="2"/>
      <c r="GV4201" s="2"/>
      <c r="GW4201" s="2"/>
      <c r="GX4201" s="2"/>
      <c r="GY4201" s="2"/>
      <c r="GZ4201" s="2"/>
      <c r="HA4201" s="2"/>
      <c r="HB4201" s="2"/>
      <c r="HC4201" s="2"/>
      <c r="HD4201" s="2"/>
      <c r="HE4201" s="2"/>
      <c r="HF4201" s="2"/>
      <c r="HG4201" s="2"/>
      <c r="HH4201" s="2"/>
      <c r="HI4201" s="2"/>
      <c r="HJ4201" s="2"/>
      <c r="HK4201" s="2"/>
      <c r="HL4201" s="2"/>
      <c r="HM4201" s="2"/>
      <c r="HN4201" s="2"/>
      <c r="HO4201" s="2"/>
      <c r="HP4201" s="2"/>
      <c r="HQ4201" s="2"/>
      <c r="HR4201" s="2"/>
      <c r="HS4201" s="2"/>
      <c r="HT4201" s="2"/>
      <c r="HU4201" s="2"/>
      <c r="HV4201" s="2"/>
      <c r="HW4201" s="2"/>
      <c r="HX4201" s="2"/>
      <c r="HY4201" s="2"/>
      <c r="HZ4201" s="2"/>
      <c r="IA4201" s="2"/>
      <c r="IB4201" s="2"/>
      <c r="IC4201" s="2"/>
      <c r="ID4201" s="2"/>
      <c r="IE4201" s="2"/>
      <c r="IF4201" s="2"/>
      <c r="IG4201" s="2"/>
      <c r="IH4201" s="2"/>
      <c r="II4201" s="2"/>
      <c r="IJ4201" s="2"/>
      <c r="IK4201" s="2"/>
      <c r="IL4201" s="2"/>
      <c r="IM4201" s="2"/>
      <c r="IN4201" s="2"/>
      <c r="IO4201" s="2"/>
      <c r="IP4201" s="2"/>
      <c r="IQ4201" s="2"/>
    </row>
    <row r="4202" spans="1:251" s="16" customFormat="1" ht="18.75" customHeight="1">
      <c r="A4202" s="8"/>
      <c r="B4202" s="25"/>
      <c r="C4202" s="135" t="s">
        <v>472</v>
      </c>
      <c r="D4202" s="136"/>
      <c r="E4202" s="136"/>
      <c r="F4202" s="136"/>
      <c r="G4202" s="136"/>
      <c r="H4202" s="136"/>
      <c r="I4202" s="136"/>
      <c r="J4202" s="136"/>
      <c r="K4202" s="136"/>
      <c r="L4202" s="136"/>
      <c r="M4202" s="136"/>
      <c r="N4202" s="136"/>
      <c r="O4202" s="136"/>
      <c r="P4202" s="136"/>
      <c r="Q4202" s="136"/>
      <c r="R4202" s="136"/>
      <c r="S4202" s="136"/>
      <c r="T4202" s="136"/>
      <c r="U4202" s="136"/>
      <c r="V4202" s="136"/>
      <c r="W4202" s="136"/>
      <c r="X4202" s="136"/>
      <c r="Y4202" s="136"/>
      <c r="Z4202" s="137"/>
      <c r="AA4202" s="138">
        <v>21207</v>
      </c>
      <c r="AB4202" s="139"/>
      <c r="AC4202" s="139"/>
      <c r="AD4202" s="139"/>
      <c r="AE4202" s="139"/>
      <c r="AF4202" s="139"/>
      <c r="AG4202" s="139"/>
      <c r="AH4202" s="139"/>
      <c r="AI4202" s="140"/>
      <c r="AJ4202" s="138">
        <v>0</v>
      </c>
      <c r="AK4202" s="139"/>
      <c r="AL4202" s="139"/>
      <c r="AM4202" s="139"/>
      <c r="AN4202" s="139"/>
      <c r="AO4202" s="139"/>
      <c r="AP4202" s="139"/>
      <c r="AQ4202" s="139"/>
      <c r="AR4202" s="140"/>
      <c r="AS4202" s="141"/>
      <c r="AT4202" s="142"/>
      <c r="AU4202" s="142"/>
      <c r="AV4202" s="142"/>
      <c r="AW4202" s="142"/>
      <c r="AX4202" s="143"/>
      <c r="AY4202" s="2"/>
      <c r="AZ4202" s="2"/>
      <c r="BA4202" s="2"/>
      <c r="BB4202" s="2"/>
      <c r="BC4202" s="2"/>
      <c r="BD4202" s="2"/>
      <c r="BE4202" s="2"/>
      <c r="BF4202" s="2"/>
      <c r="BG4202" s="2"/>
      <c r="BH4202" s="2"/>
      <c r="BI4202" s="2"/>
      <c r="BJ4202" s="2"/>
      <c r="BK4202" s="2"/>
      <c r="BL4202" s="2"/>
      <c r="BM4202" s="2"/>
      <c r="BN4202" s="2"/>
      <c r="BO4202" s="2"/>
      <c r="BP4202" s="2"/>
      <c r="BQ4202" s="2"/>
      <c r="BR4202" s="2"/>
      <c r="BS4202" s="2"/>
      <c r="BT4202" s="2"/>
      <c r="BU4202" s="2"/>
      <c r="BV4202" s="2"/>
      <c r="BW4202" s="2"/>
      <c r="BX4202" s="2"/>
      <c r="BY4202" s="2"/>
      <c r="BZ4202" s="2"/>
      <c r="CA4202" s="2"/>
      <c r="CB4202" s="2"/>
      <c r="CC4202" s="2"/>
      <c r="CD4202" s="2"/>
      <c r="CE4202" s="2"/>
      <c r="CF4202" s="2"/>
      <c r="CG4202" s="2"/>
      <c r="CH4202" s="2"/>
      <c r="CI4202" s="2"/>
      <c r="CJ4202" s="2"/>
      <c r="CK4202" s="2"/>
      <c r="CL4202" s="2"/>
      <c r="CM4202" s="2"/>
      <c r="CN4202" s="2"/>
      <c r="CO4202" s="2"/>
      <c r="CP4202" s="2"/>
      <c r="CQ4202" s="2"/>
      <c r="CR4202" s="2"/>
      <c r="CS4202" s="2"/>
      <c r="CT4202" s="2"/>
      <c r="CU4202" s="2"/>
      <c r="CV4202" s="2"/>
      <c r="CW4202" s="2"/>
      <c r="CX4202" s="2"/>
      <c r="CY4202" s="2"/>
      <c r="CZ4202" s="2"/>
      <c r="DA4202" s="2"/>
      <c r="DB4202" s="2"/>
      <c r="DC4202" s="2"/>
      <c r="DD4202" s="2"/>
      <c r="DE4202" s="2"/>
      <c r="DF4202" s="2"/>
      <c r="DG4202" s="2"/>
      <c r="DH4202" s="2"/>
      <c r="DI4202" s="2"/>
      <c r="DJ4202" s="2"/>
      <c r="DK4202" s="2"/>
      <c r="DL4202" s="2"/>
      <c r="DM4202" s="2"/>
      <c r="DN4202" s="2"/>
      <c r="DO4202" s="2"/>
      <c r="DP4202" s="2"/>
      <c r="DQ4202" s="2"/>
      <c r="DR4202" s="2"/>
      <c r="DS4202" s="2"/>
      <c r="DT4202" s="2"/>
      <c r="DU4202" s="2"/>
      <c r="DV4202" s="2"/>
      <c r="DW4202" s="2"/>
      <c r="DX4202" s="2"/>
      <c r="DY4202" s="2"/>
      <c r="DZ4202" s="2"/>
      <c r="EA4202" s="2"/>
      <c r="EB4202" s="2"/>
      <c r="EC4202" s="2"/>
      <c r="ED4202" s="2"/>
      <c r="EE4202" s="2"/>
      <c r="EF4202" s="2"/>
      <c r="EG4202" s="2"/>
      <c r="EH4202" s="2"/>
      <c r="EI4202" s="2"/>
      <c r="EJ4202" s="2"/>
      <c r="EK4202" s="2"/>
      <c r="EL4202" s="2"/>
      <c r="EM4202" s="2"/>
      <c r="EN4202" s="2"/>
      <c r="EO4202" s="2"/>
      <c r="EP4202" s="2"/>
      <c r="EQ4202" s="2"/>
      <c r="ER4202" s="2"/>
      <c r="ES4202" s="2"/>
      <c r="ET4202" s="2"/>
      <c r="EU4202" s="2"/>
      <c r="EV4202" s="2"/>
      <c r="EW4202" s="2"/>
      <c r="EX4202" s="2"/>
      <c r="EY4202" s="2"/>
      <c r="EZ4202" s="2"/>
      <c r="FA4202" s="2"/>
      <c r="FB4202" s="2"/>
      <c r="FC4202" s="2"/>
      <c r="FD4202" s="2"/>
      <c r="FE4202" s="2"/>
      <c r="FF4202" s="2"/>
      <c r="FG4202" s="2"/>
      <c r="FH4202" s="2"/>
      <c r="FI4202" s="2"/>
      <c r="FJ4202" s="2"/>
      <c r="FK4202" s="2"/>
      <c r="FL4202" s="2"/>
      <c r="FM4202" s="2"/>
      <c r="FN4202" s="2"/>
      <c r="FO4202" s="2"/>
      <c r="FP4202" s="2"/>
      <c r="FQ4202" s="2"/>
      <c r="FR4202" s="2"/>
      <c r="FS4202" s="2"/>
      <c r="FT4202" s="2"/>
      <c r="FU4202" s="2"/>
      <c r="FV4202" s="2"/>
      <c r="FW4202" s="2"/>
      <c r="FX4202" s="2"/>
      <c r="FY4202" s="2"/>
      <c r="FZ4202" s="2"/>
      <c r="GA4202" s="2"/>
      <c r="GB4202" s="2"/>
      <c r="GC4202" s="2"/>
      <c r="GD4202" s="2"/>
      <c r="GE4202" s="2"/>
      <c r="GF4202" s="2"/>
      <c r="GG4202" s="2"/>
      <c r="GH4202" s="2"/>
      <c r="GI4202" s="2"/>
      <c r="GJ4202" s="2"/>
      <c r="GK4202" s="2"/>
      <c r="GL4202" s="2"/>
      <c r="GM4202" s="2"/>
      <c r="GN4202" s="2"/>
      <c r="GO4202" s="2"/>
      <c r="GP4202" s="2"/>
      <c r="GQ4202" s="2"/>
      <c r="GR4202" s="2"/>
      <c r="GS4202" s="2"/>
      <c r="GT4202" s="2"/>
      <c r="GU4202" s="2"/>
      <c r="GV4202" s="2"/>
      <c r="GW4202" s="2"/>
      <c r="GX4202" s="2"/>
      <c r="GY4202" s="2"/>
      <c r="GZ4202" s="2"/>
      <c r="HA4202" s="2"/>
      <c r="HB4202" s="2"/>
      <c r="HC4202" s="2"/>
      <c r="HD4202" s="2"/>
      <c r="HE4202" s="2"/>
      <c r="HF4202" s="2"/>
      <c r="HG4202" s="2"/>
      <c r="HH4202" s="2"/>
      <c r="HI4202" s="2"/>
      <c r="HJ4202" s="2"/>
      <c r="HK4202" s="2"/>
      <c r="HL4202" s="2"/>
      <c r="HM4202" s="2"/>
      <c r="HN4202" s="2"/>
      <c r="HO4202" s="2"/>
      <c r="HP4202" s="2"/>
      <c r="HQ4202" s="2"/>
      <c r="HR4202" s="2"/>
      <c r="HS4202" s="2"/>
      <c r="HT4202" s="2"/>
      <c r="HU4202" s="2"/>
      <c r="HV4202" s="2"/>
      <c r="HW4202" s="2"/>
      <c r="HX4202" s="2"/>
      <c r="HY4202" s="2"/>
      <c r="HZ4202" s="2"/>
      <c r="IA4202" s="2"/>
      <c r="IB4202" s="2"/>
      <c r="IC4202" s="2"/>
      <c r="ID4202" s="2"/>
      <c r="IE4202" s="2"/>
      <c r="IF4202" s="2"/>
      <c r="IG4202" s="2"/>
      <c r="IH4202" s="2"/>
      <c r="II4202" s="2"/>
      <c r="IJ4202" s="2"/>
      <c r="IK4202" s="2"/>
      <c r="IL4202" s="2"/>
      <c r="IM4202" s="2"/>
      <c r="IN4202" s="2"/>
      <c r="IO4202" s="2"/>
      <c r="IP4202" s="2"/>
      <c r="IQ4202" s="2"/>
    </row>
    <row r="4203" spans="1:251" s="16" customFormat="1" ht="18.75" customHeight="1" thickBot="1">
      <c r="A4203" s="17"/>
      <c r="B4203" s="144" t="s">
        <v>11</v>
      </c>
      <c r="C4203" s="145"/>
      <c r="D4203" s="145"/>
      <c r="E4203" s="145"/>
      <c r="F4203" s="145"/>
      <c r="G4203" s="145"/>
      <c r="H4203" s="145"/>
      <c r="I4203" s="145"/>
      <c r="J4203" s="145"/>
      <c r="K4203" s="145"/>
      <c r="L4203" s="145"/>
      <c r="M4203" s="145"/>
      <c r="N4203" s="145"/>
      <c r="O4203" s="145"/>
      <c r="P4203" s="145"/>
      <c r="Q4203" s="145"/>
      <c r="R4203" s="145"/>
      <c r="S4203" s="145"/>
      <c r="T4203" s="145"/>
      <c r="U4203" s="145"/>
      <c r="V4203" s="145"/>
      <c r="W4203" s="145"/>
      <c r="X4203" s="145"/>
      <c r="Y4203" s="145"/>
      <c r="Z4203" s="146"/>
      <c r="AA4203" s="147">
        <f>SUM($AA$4198:$AA$4202)</f>
        <v>93642</v>
      </c>
      <c r="AB4203" s="148"/>
      <c r="AC4203" s="148"/>
      <c r="AD4203" s="148"/>
      <c r="AE4203" s="148"/>
      <c r="AF4203" s="148"/>
      <c r="AG4203" s="148"/>
      <c r="AH4203" s="148"/>
      <c r="AI4203" s="149"/>
      <c r="AJ4203" s="147">
        <f>SUM($AJ$4198:$AJ$4202)</f>
        <v>135101</v>
      </c>
      <c r="AK4203" s="148"/>
      <c r="AL4203" s="148"/>
      <c r="AM4203" s="148"/>
      <c r="AN4203" s="148"/>
      <c r="AO4203" s="148"/>
      <c r="AP4203" s="148"/>
      <c r="AQ4203" s="148"/>
      <c r="AR4203" s="149"/>
      <c r="AS4203" s="150"/>
      <c r="AT4203" s="151"/>
      <c r="AU4203" s="151"/>
      <c r="AV4203" s="151"/>
      <c r="AW4203" s="151"/>
      <c r="AX4203" s="152"/>
      <c r="AY4203" s="2"/>
      <c r="AZ4203" s="2"/>
      <c r="BA4203" s="2"/>
      <c r="BB4203" s="2"/>
      <c r="BC4203" s="2"/>
      <c r="BD4203" s="2"/>
      <c r="BE4203" s="2"/>
      <c r="BF4203" s="2"/>
      <c r="BG4203" s="2"/>
      <c r="BH4203" s="2"/>
      <c r="BI4203" s="2"/>
      <c r="BJ4203" s="2"/>
      <c r="BK4203" s="2"/>
      <c r="BL4203" s="2"/>
      <c r="BM4203" s="2"/>
      <c r="BN4203" s="2"/>
      <c r="BO4203" s="2"/>
      <c r="BP4203" s="2"/>
      <c r="BQ4203" s="2"/>
      <c r="BR4203" s="2"/>
      <c r="BS4203" s="2"/>
      <c r="BT4203" s="2"/>
      <c r="BU4203" s="2"/>
      <c r="BV4203" s="2"/>
      <c r="BW4203" s="2"/>
      <c r="BX4203" s="2"/>
      <c r="BY4203" s="2"/>
      <c r="BZ4203" s="2"/>
      <c r="CA4203" s="2"/>
      <c r="CB4203" s="2"/>
      <c r="CC4203" s="2"/>
      <c r="CD4203" s="2"/>
      <c r="CE4203" s="2"/>
      <c r="CF4203" s="2"/>
      <c r="CG4203" s="2"/>
      <c r="CH4203" s="2"/>
      <c r="CI4203" s="2"/>
      <c r="CJ4203" s="2"/>
      <c r="CK4203" s="2"/>
      <c r="CL4203" s="2"/>
      <c r="CM4203" s="2"/>
      <c r="CN4203" s="2"/>
      <c r="CO4203" s="2"/>
      <c r="CP4203" s="2"/>
      <c r="CQ4203" s="2"/>
      <c r="CR4203" s="2"/>
      <c r="CS4203" s="2"/>
      <c r="CT4203" s="2"/>
      <c r="CU4203" s="2"/>
      <c r="CV4203" s="2"/>
      <c r="CW4203" s="2"/>
      <c r="CX4203" s="2"/>
      <c r="CY4203" s="2"/>
      <c r="CZ4203" s="2"/>
      <c r="DA4203" s="2"/>
      <c r="DB4203" s="2"/>
      <c r="DC4203" s="2"/>
      <c r="DD4203" s="2"/>
      <c r="DE4203" s="2"/>
      <c r="DF4203" s="2"/>
      <c r="DG4203" s="2"/>
      <c r="DH4203" s="2"/>
      <c r="DI4203" s="2"/>
      <c r="DJ4203" s="2"/>
      <c r="DK4203" s="2"/>
      <c r="DL4203" s="2"/>
      <c r="DM4203" s="2"/>
      <c r="DN4203" s="2"/>
      <c r="DO4203" s="2"/>
      <c r="DP4203" s="2"/>
      <c r="DQ4203" s="2"/>
      <c r="DR4203" s="2"/>
      <c r="DS4203" s="2"/>
      <c r="DT4203" s="2"/>
      <c r="DU4203" s="2"/>
      <c r="DV4203" s="2"/>
      <c r="DW4203" s="2"/>
      <c r="DX4203" s="2"/>
      <c r="DY4203" s="2"/>
      <c r="DZ4203" s="2"/>
      <c r="EA4203" s="2"/>
      <c r="EB4203" s="2"/>
      <c r="EC4203" s="2"/>
      <c r="ED4203" s="2"/>
      <c r="EE4203" s="2"/>
      <c r="EF4203" s="2"/>
      <c r="EG4203" s="2"/>
      <c r="EH4203" s="2"/>
      <c r="EI4203" s="2"/>
      <c r="EJ4203" s="2"/>
      <c r="EK4203" s="2"/>
      <c r="EL4203" s="2"/>
      <c r="EM4203" s="2"/>
      <c r="EN4203" s="2"/>
      <c r="EO4203" s="2"/>
      <c r="EP4203" s="2"/>
      <c r="EQ4203" s="2"/>
      <c r="ER4203" s="2"/>
      <c r="ES4203" s="2"/>
      <c r="ET4203" s="2"/>
      <c r="EU4203" s="2"/>
      <c r="EV4203" s="2"/>
      <c r="EW4203" s="2"/>
      <c r="EX4203" s="2"/>
      <c r="EY4203" s="2"/>
      <c r="EZ4203" s="2"/>
      <c r="FA4203" s="2"/>
      <c r="FB4203" s="2"/>
      <c r="FC4203" s="2"/>
      <c r="FD4203" s="2"/>
      <c r="FE4203" s="2"/>
      <c r="FF4203" s="2"/>
      <c r="FG4203" s="2"/>
      <c r="FH4203" s="2"/>
      <c r="FI4203" s="2"/>
      <c r="FJ4203" s="2"/>
      <c r="FK4203" s="2"/>
      <c r="FL4203" s="2"/>
      <c r="FM4203" s="2"/>
      <c r="FN4203" s="2"/>
      <c r="FO4203" s="2"/>
      <c r="FP4203" s="2"/>
      <c r="FQ4203" s="2"/>
      <c r="FR4203" s="2"/>
      <c r="FS4203" s="2"/>
      <c r="FT4203" s="2"/>
      <c r="FU4203" s="2"/>
      <c r="FV4203" s="2"/>
      <c r="FW4203" s="2"/>
      <c r="FX4203" s="2"/>
      <c r="FY4203" s="2"/>
      <c r="FZ4203" s="2"/>
      <c r="GA4203" s="2"/>
      <c r="GB4203" s="2"/>
      <c r="GC4203" s="2"/>
      <c r="GD4203" s="2"/>
      <c r="GE4203" s="2"/>
      <c r="GF4203" s="2"/>
      <c r="GG4203" s="2"/>
      <c r="GH4203" s="2"/>
      <c r="GI4203" s="2"/>
      <c r="GJ4203" s="2"/>
      <c r="GK4203" s="2"/>
      <c r="GL4203" s="2"/>
      <c r="GM4203" s="2"/>
      <c r="GN4203" s="2"/>
      <c r="GO4203" s="2"/>
      <c r="GP4203" s="2"/>
      <c r="GQ4203" s="2"/>
      <c r="GR4203" s="2"/>
      <c r="GS4203" s="2"/>
      <c r="GT4203" s="2"/>
      <c r="GU4203" s="2"/>
      <c r="GV4203" s="2"/>
      <c r="GW4203" s="2"/>
      <c r="GX4203" s="2"/>
      <c r="GY4203" s="2"/>
      <c r="GZ4203" s="2"/>
      <c r="HA4203" s="2"/>
      <c r="HB4203" s="2"/>
      <c r="HC4203" s="2"/>
      <c r="HD4203" s="2"/>
      <c r="HE4203" s="2"/>
      <c r="HF4203" s="2"/>
      <c r="HG4203" s="2"/>
      <c r="HH4203" s="2"/>
      <c r="HI4203" s="2"/>
      <c r="HJ4203" s="2"/>
      <c r="HK4203" s="2"/>
      <c r="HL4203" s="2"/>
      <c r="HM4203" s="2"/>
      <c r="HN4203" s="2"/>
      <c r="HO4203" s="2"/>
      <c r="HP4203" s="2"/>
      <c r="HQ4203" s="2"/>
      <c r="HR4203" s="2"/>
      <c r="HS4203" s="2"/>
      <c r="HT4203" s="2"/>
      <c r="HU4203" s="2"/>
      <c r="HV4203" s="2"/>
      <c r="HW4203" s="2"/>
      <c r="HX4203" s="2"/>
      <c r="HY4203" s="2"/>
      <c r="HZ4203" s="2"/>
      <c r="IA4203" s="2"/>
      <c r="IB4203" s="2"/>
      <c r="IC4203" s="2"/>
      <c r="ID4203" s="2"/>
      <c r="IE4203" s="2"/>
      <c r="IF4203" s="2"/>
      <c r="IG4203" s="2"/>
      <c r="IH4203" s="2"/>
      <c r="II4203" s="2"/>
      <c r="IJ4203" s="2"/>
      <c r="IK4203" s="2"/>
      <c r="IL4203" s="2"/>
      <c r="IM4203" s="2"/>
      <c r="IN4203" s="2"/>
      <c r="IO4203" s="2"/>
      <c r="IP4203" s="2"/>
      <c r="IQ4203" s="2"/>
    </row>
    <row r="4205" spans="1:251" ht="19.2">
      <c r="A4205" s="1" t="s">
        <v>0</v>
      </c>
      <c r="AW4205" s="3"/>
      <c r="AX4205" s="4"/>
      <c r="AY4205" s="3"/>
    </row>
    <row r="4207" spans="1:251" ht="18">
      <c r="B4207" s="115" t="s">
        <v>8</v>
      </c>
      <c r="C4207" s="116"/>
      <c r="D4207" s="116"/>
      <c r="E4207" s="116"/>
      <c r="F4207" s="116"/>
      <c r="G4207" s="116"/>
      <c r="H4207" s="116"/>
      <c r="I4207" s="116"/>
      <c r="J4207" s="116"/>
      <c r="K4207" s="116"/>
      <c r="L4207" s="116"/>
      <c r="M4207" s="116"/>
      <c r="N4207" s="116"/>
      <c r="O4207" s="116"/>
      <c r="P4207" s="116"/>
      <c r="Q4207" s="116"/>
      <c r="R4207" s="116"/>
      <c r="S4207" s="116"/>
      <c r="T4207" s="116"/>
      <c r="U4207" s="116"/>
      <c r="V4207" s="116"/>
      <c r="W4207" s="116"/>
      <c r="X4207" s="116"/>
      <c r="Y4207" s="116"/>
      <c r="Z4207" s="116"/>
      <c r="AA4207" s="116"/>
      <c r="AB4207" s="116"/>
      <c r="AC4207" s="116"/>
      <c r="AD4207" s="116"/>
      <c r="AE4207" s="116"/>
      <c r="AF4207" s="116"/>
      <c r="AG4207" s="116"/>
      <c r="AH4207" s="116"/>
      <c r="AI4207" s="116"/>
      <c r="AJ4207" s="116"/>
      <c r="AK4207" s="116"/>
      <c r="AL4207" s="116"/>
      <c r="AM4207" s="116"/>
      <c r="AN4207" s="116"/>
      <c r="AO4207" s="116"/>
      <c r="AP4207" s="116"/>
      <c r="AQ4207" s="116"/>
      <c r="AR4207" s="116"/>
      <c r="AS4207" s="116"/>
      <c r="AT4207" s="116"/>
      <c r="AU4207" s="116"/>
      <c r="AV4207" s="116"/>
      <c r="AW4207" s="116"/>
      <c r="AX4207" s="116"/>
    </row>
    <row r="4208" spans="1:251">
      <c r="Z4208" s="5"/>
      <c r="AD4208" s="5"/>
      <c r="AE4208" s="5"/>
      <c r="AF4208" s="5"/>
      <c r="AG4208" s="5"/>
      <c r="AH4208" s="5"/>
      <c r="AI4208" s="5"/>
      <c r="AO4208" s="5"/>
    </row>
    <row r="4209" spans="1:113" ht="13.8" thickBot="1">
      <c r="Z4209" s="5"/>
      <c r="AD4209" s="5"/>
      <c r="AE4209" s="5"/>
      <c r="AF4209" s="5"/>
      <c r="AG4209" s="5"/>
      <c r="AH4209" s="5"/>
      <c r="AI4209" s="5"/>
      <c r="AO4209" s="5"/>
      <c r="DI4209" s="6"/>
    </row>
    <row r="4210" spans="1:113" ht="24.75" customHeight="1" thickBot="1">
      <c r="B4210" s="117" t="s">
        <v>1</v>
      </c>
      <c r="C4210" s="118"/>
      <c r="D4210" s="118"/>
      <c r="E4210" s="118"/>
      <c r="F4210" s="118"/>
      <c r="G4210" s="118"/>
      <c r="H4210" s="119" t="s">
        <v>474</v>
      </c>
      <c r="I4210" s="120"/>
      <c r="J4210" s="120"/>
      <c r="K4210" s="120"/>
      <c r="L4210" s="120"/>
      <c r="M4210" s="120"/>
      <c r="N4210" s="120"/>
      <c r="O4210" s="120"/>
      <c r="P4210" s="120"/>
      <c r="Q4210" s="120"/>
      <c r="R4210" s="120"/>
      <c r="S4210" s="120"/>
      <c r="T4210" s="120"/>
      <c r="U4210" s="120"/>
      <c r="V4210" s="120"/>
      <c r="W4210" s="120"/>
      <c r="X4210" s="120"/>
      <c r="Y4210" s="120"/>
      <c r="Z4210" s="120"/>
      <c r="AA4210" s="120"/>
      <c r="AB4210" s="120"/>
      <c r="AC4210" s="120"/>
      <c r="AD4210" s="120"/>
      <c r="AE4210" s="120"/>
      <c r="AF4210" s="120"/>
      <c r="AG4210" s="120"/>
      <c r="AH4210" s="120"/>
      <c r="AI4210" s="120"/>
      <c r="AJ4210" s="120"/>
      <c r="AK4210" s="120"/>
      <c r="AL4210" s="120"/>
      <c r="AM4210" s="120"/>
      <c r="AN4210" s="120"/>
      <c r="AO4210" s="120"/>
      <c r="AP4210" s="120"/>
      <c r="AQ4210" s="120"/>
      <c r="AR4210" s="120"/>
      <c r="AS4210" s="120"/>
      <c r="AT4210" s="120"/>
      <c r="AU4210" s="120"/>
      <c r="AV4210" s="120"/>
      <c r="AW4210" s="120"/>
      <c r="AX4210" s="121"/>
      <c r="DI4210" s="6"/>
    </row>
    <row r="4211" spans="1:113" ht="14.4">
      <c r="B4211" s="7"/>
      <c r="C4211" s="7"/>
      <c r="D4211" s="7"/>
      <c r="E4211" s="7"/>
      <c r="F4211" s="7"/>
      <c r="G4211" s="7"/>
      <c r="H4211" s="8"/>
      <c r="I4211" s="8"/>
      <c r="J4211" s="8"/>
      <c r="K4211" s="8"/>
      <c r="L4211" s="9"/>
      <c r="M4211" s="9"/>
      <c r="N4211" s="9"/>
      <c r="O4211" s="9"/>
      <c r="P4211" s="8"/>
      <c r="Q4211" s="8"/>
      <c r="R4211" s="8"/>
      <c r="S4211" s="8"/>
      <c r="T4211" s="8"/>
      <c r="U4211" s="8"/>
      <c r="V4211" s="10"/>
      <c r="W4211" s="10"/>
      <c r="X4211" s="10"/>
      <c r="Y4211" s="10"/>
      <c r="Z4211" s="10"/>
      <c r="AA4211" s="10"/>
      <c r="AB4211" s="10"/>
      <c r="AC4211" s="10"/>
      <c r="AD4211" s="10"/>
      <c r="AE4211" s="10"/>
      <c r="AF4211" s="10"/>
      <c r="AG4211" s="10"/>
      <c r="AH4211" s="10"/>
      <c r="AI4211" s="10"/>
      <c r="AJ4211" s="10"/>
      <c r="AK4211" s="10"/>
      <c r="AL4211" s="10"/>
      <c r="AM4211" s="10"/>
      <c r="AN4211" s="10"/>
      <c r="AO4211" s="10"/>
      <c r="AP4211" s="10"/>
      <c r="AQ4211" s="10"/>
      <c r="AR4211" s="10"/>
      <c r="AS4211" s="10"/>
      <c r="AT4211" s="10"/>
      <c r="AU4211" s="10"/>
      <c r="AV4211" s="10"/>
      <c r="AW4211" s="10"/>
      <c r="AX4211" s="10"/>
      <c r="DI4211" s="6"/>
    </row>
    <row r="4212" spans="1:113" ht="15" thickBot="1">
      <c r="A4212" s="11"/>
      <c r="B4212" s="10" t="s">
        <v>2</v>
      </c>
      <c r="C4212" s="8"/>
      <c r="D4212" s="8"/>
      <c r="E4212" s="8"/>
      <c r="F4212" s="8"/>
      <c r="G4212" s="8"/>
      <c r="H4212" s="8"/>
      <c r="I4212" s="8"/>
      <c r="J4212" s="8"/>
      <c r="K4212" s="8"/>
      <c r="L4212" s="9"/>
      <c r="M4212" s="9"/>
      <c r="N4212" s="9"/>
      <c r="O4212" s="9"/>
      <c r="P4212" s="8"/>
      <c r="Q4212" s="8"/>
      <c r="R4212" s="8"/>
      <c r="S4212" s="8"/>
      <c r="T4212" s="8"/>
      <c r="U4212" s="8"/>
      <c r="V4212" s="10"/>
      <c r="W4212" s="10"/>
      <c r="X4212" s="10"/>
      <c r="Y4212" s="10"/>
      <c r="Z4212" s="10"/>
      <c r="AA4212" s="10"/>
      <c r="AB4212" s="10"/>
      <c r="AC4212" s="10"/>
      <c r="AD4212" s="10"/>
      <c r="AE4212" s="10"/>
      <c r="AF4212" s="10"/>
      <c r="AG4212" s="10"/>
      <c r="AH4212" s="10"/>
      <c r="AI4212" s="10"/>
      <c r="AJ4212" s="10"/>
      <c r="AK4212" s="10"/>
      <c r="AL4212" s="10"/>
      <c r="AM4212" s="10"/>
      <c r="AN4212" s="10"/>
      <c r="AO4212" s="10"/>
      <c r="AP4212" s="10"/>
      <c r="AQ4212" s="10"/>
      <c r="AR4212" s="10"/>
      <c r="AS4212" s="10"/>
      <c r="AT4212" s="10"/>
      <c r="AU4212" s="10"/>
      <c r="AV4212" s="10"/>
      <c r="AW4212" s="10"/>
      <c r="AX4212" s="10"/>
      <c r="DI4212" s="6"/>
    </row>
    <row r="4213" spans="1:113" ht="14.4">
      <c r="A4213" s="8"/>
      <c r="B4213" s="12"/>
      <c r="C4213" s="7"/>
      <c r="D4213" s="7"/>
      <c r="E4213" s="7"/>
      <c r="F4213" s="7"/>
      <c r="G4213" s="7"/>
      <c r="H4213" s="7"/>
      <c r="I4213" s="7"/>
      <c r="J4213" s="7"/>
      <c r="K4213" s="7"/>
      <c r="L4213" s="13"/>
      <c r="M4213" s="13"/>
      <c r="N4213" s="13"/>
      <c r="O4213" s="13"/>
      <c r="P4213" s="7"/>
      <c r="Q4213" s="7"/>
      <c r="R4213" s="7"/>
      <c r="S4213" s="7"/>
      <c r="T4213" s="7"/>
      <c r="U4213" s="7"/>
      <c r="V4213" s="14"/>
      <c r="W4213" s="14"/>
      <c r="X4213" s="14"/>
      <c r="Y4213" s="14"/>
      <c r="Z4213" s="14"/>
      <c r="AA4213" s="14"/>
      <c r="AB4213" s="14"/>
      <c r="AC4213" s="14"/>
      <c r="AD4213" s="14"/>
      <c r="AE4213" s="14"/>
      <c r="AF4213" s="14"/>
      <c r="AG4213" s="14"/>
      <c r="AH4213" s="14"/>
      <c r="AI4213" s="14"/>
      <c r="AJ4213" s="14"/>
      <c r="AK4213" s="14"/>
      <c r="AL4213" s="14"/>
      <c r="AM4213" s="14"/>
      <c r="AN4213" s="14"/>
      <c r="AO4213" s="14"/>
      <c r="AP4213" s="14"/>
      <c r="AQ4213" s="14"/>
      <c r="AR4213" s="14"/>
      <c r="AS4213" s="14"/>
      <c r="AT4213" s="14"/>
      <c r="AU4213" s="14"/>
      <c r="AV4213" s="14"/>
      <c r="AW4213" s="14"/>
      <c r="AX4213" s="15"/>
    </row>
    <row r="4214" spans="1:113" ht="12" customHeight="1">
      <c r="A4214" s="8"/>
      <c r="B4214" s="122" t="s">
        <v>475</v>
      </c>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4"/>
    </row>
    <row r="4215" spans="1:113" ht="12" customHeight="1">
      <c r="A4215" s="8"/>
      <c r="B4215" s="122"/>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4"/>
      <c r="BC4215" s="16"/>
    </row>
    <row r="4216" spans="1:113" ht="12" customHeight="1">
      <c r="A4216" s="8"/>
      <c r="B4216" s="122"/>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4"/>
    </row>
    <row r="4217" spans="1:113" ht="12" customHeight="1">
      <c r="A4217" s="8"/>
      <c r="B4217" s="122"/>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4"/>
    </row>
    <row r="4218" spans="1:113" ht="12" customHeight="1">
      <c r="A4218" s="8"/>
      <c r="B4218" s="122"/>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4"/>
    </row>
    <row r="4219" spans="1:113" ht="15" thickBot="1">
      <c r="A4219" s="17"/>
      <c r="B4219" s="18"/>
      <c r="C4219" s="19"/>
      <c r="D4219" s="19"/>
      <c r="E4219" s="19"/>
      <c r="F4219" s="19"/>
      <c r="G4219" s="19"/>
      <c r="H4219" s="19"/>
      <c r="I4219" s="19"/>
      <c r="J4219" s="19"/>
      <c r="K4219" s="19"/>
      <c r="L4219" s="19"/>
      <c r="M4219" s="19"/>
      <c r="N4219" s="19"/>
      <c r="O4219" s="19"/>
      <c r="P4219" s="19"/>
      <c r="Q4219" s="19"/>
      <c r="R4219" s="19"/>
      <c r="S4219" s="19"/>
      <c r="T4219" s="19"/>
      <c r="U4219" s="19"/>
      <c r="V4219" s="19"/>
      <c r="W4219" s="19"/>
      <c r="X4219" s="19"/>
      <c r="Y4219" s="19"/>
      <c r="Z4219" s="19"/>
      <c r="AA4219" s="19"/>
      <c r="AB4219" s="19"/>
      <c r="AC4219" s="19"/>
      <c r="AD4219" s="19"/>
      <c r="AE4219" s="19"/>
      <c r="AF4219" s="19"/>
      <c r="AG4219" s="19"/>
      <c r="AH4219" s="19"/>
      <c r="AI4219" s="19"/>
      <c r="AJ4219" s="19"/>
      <c r="AK4219" s="19"/>
      <c r="AL4219" s="19"/>
      <c r="AM4219" s="19"/>
      <c r="AN4219" s="19"/>
      <c r="AO4219" s="19"/>
      <c r="AP4219" s="19"/>
      <c r="AQ4219" s="19"/>
      <c r="AR4219" s="19"/>
      <c r="AS4219" s="19"/>
      <c r="AT4219" s="19"/>
      <c r="AU4219" s="19"/>
      <c r="AV4219" s="19"/>
      <c r="AW4219" s="19"/>
      <c r="AX4219" s="20"/>
    </row>
    <row r="4220" spans="1:113">
      <c r="B4220" s="21"/>
    </row>
    <row r="4221" spans="1:113" ht="15" thickBot="1">
      <c r="A4221" s="11"/>
      <c r="B4221" s="10" t="s">
        <v>3</v>
      </c>
      <c r="C4221" s="8"/>
      <c r="D4221" s="8"/>
      <c r="E4221" s="8"/>
      <c r="F4221" s="8"/>
      <c r="G4221" s="8"/>
      <c r="H4221" s="8"/>
      <c r="I4221" s="8"/>
      <c r="J4221" s="8"/>
      <c r="K4221" s="8"/>
      <c r="L4221" s="9"/>
      <c r="M4221" s="9"/>
      <c r="N4221" s="9"/>
      <c r="O4221" s="9"/>
      <c r="P4221" s="8"/>
      <c r="Q4221" s="8"/>
      <c r="R4221" s="8"/>
      <c r="S4221" s="8"/>
      <c r="T4221" s="8"/>
      <c r="U4221" s="8"/>
      <c r="V4221" s="10"/>
      <c r="W4221" s="10"/>
      <c r="X4221" s="10"/>
      <c r="Y4221" s="10"/>
      <c r="Z4221" s="10"/>
      <c r="AA4221" s="10"/>
      <c r="AB4221" s="10"/>
      <c r="AC4221" s="10"/>
      <c r="AD4221" s="10"/>
      <c r="AE4221" s="10"/>
      <c r="AF4221" s="10"/>
      <c r="AG4221" s="10"/>
      <c r="AH4221" s="10"/>
      <c r="AI4221" s="10"/>
      <c r="AJ4221" s="10"/>
      <c r="AK4221" s="10"/>
      <c r="AL4221" s="10"/>
      <c r="AM4221" s="10"/>
      <c r="AN4221" s="10"/>
      <c r="AO4221" s="10"/>
      <c r="AP4221" s="10"/>
      <c r="AQ4221" s="10"/>
      <c r="AR4221" s="10"/>
      <c r="AS4221" s="10"/>
      <c r="AT4221" s="10"/>
      <c r="AU4221" s="10"/>
      <c r="AV4221" s="10"/>
      <c r="AW4221" s="10"/>
      <c r="AX4221" s="10"/>
      <c r="DI4221" s="6"/>
    </row>
    <row r="4222" spans="1:113" ht="14.4">
      <c r="A4222" s="8"/>
      <c r="B4222" s="12"/>
      <c r="C4222" s="7"/>
      <c r="D4222" s="7"/>
      <c r="E4222" s="7"/>
      <c r="F4222" s="7"/>
      <c r="G4222" s="7"/>
      <c r="H4222" s="7"/>
      <c r="I4222" s="7"/>
      <c r="J4222" s="7"/>
      <c r="K4222" s="7"/>
      <c r="L4222" s="13"/>
      <c r="M4222" s="13"/>
      <c r="N4222" s="13"/>
      <c r="O4222" s="13"/>
      <c r="P4222" s="7"/>
      <c r="Q4222" s="7"/>
      <c r="R4222" s="7"/>
      <c r="S4222" s="7"/>
      <c r="T4222" s="7"/>
      <c r="U4222" s="7"/>
      <c r="V4222" s="14"/>
      <c r="W4222" s="14"/>
      <c r="X4222" s="14"/>
      <c r="Y4222" s="14"/>
      <c r="Z4222" s="14"/>
      <c r="AA4222" s="14"/>
      <c r="AB4222" s="14"/>
      <c r="AC4222" s="14"/>
      <c r="AD4222" s="14"/>
      <c r="AE4222" s="14"/>
      <c r="AF4222" s="14"/>
      <c r="AG4222" s="14"/>
      <c r="AH4222" s="14"/>
      <c r="AI4222" s="14"/>
      <c r="AJ4222" s="14"/>
      <c r="AK4222" s="14"/>
      <c r="AL4222" s="14"/>
      <c r="AM4222" s="14"/>
      <c r="AN4222" s="14"/>
      <c r="AO4222" s="14"/>
      <c r="AP4222" s="14"/>
      <c r="AQ4222" s="14"/>
      <c r="AR4222" s="14"/>
      <c r="AS4222" s="14"/>
      <c r="AT4222" s="14"/>
      <c r="AU4222" s="14"/>
      <c r="AV4222" s="14"/>
      <c r="AW4222" s="14"/>
      <c r="AX4222" s="15"/>
    </row>
    <row r="4223" spans="1:113" ht="12" customHeight="1">
      <c r="A4223" s="8"/>
      <c r="B4223" s="122" t="s">
        <v>476</v>
      </c>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4"/>
    </row>
    <row r="4224" spans="1:113" ht="12" customHeight="1">
      <c r="A4224" s="8"/>
      <c r="B4224" s="122"/>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4"/>
      <c r="BC4224" s="16"/>
    </row>
    <row r="4225" spans="1:251" ht="12" customHeight="1">
      <c r="A4225" s="8"/>
      <c r="B4225" s="122"/>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4"/>
    </row>
    <row r="4226" spans="1:251" ht="12" customHeight="1">
      <c r="A4226" s="8"/>
      <c r="B4226" s="122"/>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4"/>
    </row>
    <row r="4227" spans="1:251" ht="12" customHeight="1">
      <c r="A4227" s="8"/>
      <c r="B4227" s="122"/>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4"/>
    </row>
    <row r="4228" spans="1:251" ht="15" thickBot="1">
      <c r="A4228" s="17"/>
      <c r="B4228" s="18"/>
      <c r="C4228" s="19"/>
      <c r="D4228" s="19"/>
      <c r="E4228" s="19"/>
      <c r="F4228" s="19"/>
      <c r="G4228" s="19"/>
      <c r="H4228" s="19"/>
      <c r="I4228" s="19"/>
      <c r="J4228" s="19"/>
      <c r="K4228" s="19"/>
      <c r="L4228" s="19"/>
      <c r="M4228" s="19"/>
      <c r="N4228" s="19"/>
      <c r="O4228" s="19"/>
      <c r="P4228" s="19"/>
      <c r="Q4228" s="19"/>
      <c r="R4228" s="19"/>
      <c r="S4228" s="19"/>
      <c r="T4228" s="19"/>
      <c r="U4228" s="19"/>
      <c r="V4228" s="19"/>
      <c r="W4228" s="19"/>
      <c r="X4228" s="19"/>
      <c r="Y4228" s="19"/>
      <c r="Z4228" s="19"/>
      <c r="AA4228" s="19"/>
      <c r="AB4228" s="19"/>
      <c r="AC4228" s="19"/>
      <c r="AD4228" s="19"/>
      <c r="AE4228" s="19"/>
      <c r="AF4228" s="19"/>
      <c r="AG4228" s="19"/>
      <c r="AH4228" s="19"/>
      <c r="AI4228" s="19"/>
      <c r="AJ4228" s="19"/>
      <c r="AK4228" s="19"/>
      <c r="AL4228" s="19"/>
      <c r="AM4228" s="19"/>
      <c r="AN4228" s="19"/>
      <c r="AO4228" s="19"/>
      <c r="AP4228" s="19"/>
      <c r="AQ4228" s="19"/>
      <c r="AR4228" s="19"/>
      <c r="AS4228" s="19"/>
      <c r="AT4228" s="19"/>
      <c r="AU4228" s="19"/>
      <c r="AV4228" s="19"/>
      <c r="AW4228" s="19"/>
      <c r="AX4228" s="20"/>
    </row>
    <row r="4229" spans="1:251">
      <c r="B4229" s="21"/>
    </row>
    <row r="4230" spans="1:251" ht="14.4">
      <c r="B4230" s="10" t="s">
        <v>4</v>
      </c>
      <c r="C4230" s="8"/>
      <c r="D4230" s="8"/>
      <c r="E4230" s="8"/>
      <c r="F4230" s="8"/>
      <c r="G4230" s="8"/>
      <c r="H4230" s="8"/>
      <c r="I4230" s="8"/>
      <c r="J4230" s="8"/>
      <c r="K4230" s="8"/>
      <c r="L4230" s="9"/>
      <c r="M4230" s="9"/>
      <c r="N4230" s="9"/>
      <c r="O4230" s="9"/>
      <c r="P4230" s="8"/>
      <c r="Q4230" s="8"/>
      <c r="R4230" s="8"/>
      <c r="S4230" s="8"/>
      <c r="T4230" s="8"/>
      <c r="U4230" s="8"/>
      <c r="V4230" s="10"/>
      <c r="W4230" s="10"/>
      <c r="X4230" s="10"/>
      <c r="Y4230" s="10"/>
      <c r="Z4230" s="10"/>
      <c r="AA4230" s="10"/>
      <c r="AB4230" s="10"/>
      <c r="AC4230" s="10"/>
      <c r="AD4230" s="10"/>
      <c r="AE4230" s="10"/>
      <c r="AF4230" s="10"/>
      <c r="AG4230" s="10"/>
      <c r="AH4230" s="10"/>
      <c r="AI4230" s="10"/>
      <c r="AJ4230" s="10"/>
      <c r="AK4230" s="10"/>
      <c r="AL4230" s="10"/>
      <c r="AM4230" s="10"/>
      <c r="AN4230" s="10"/>
      <c r="AO4230" s="10"/>
      <c r="AP4230" s="10"/>
      <c r="AQ4230" s="10"/>
      <c r="AR4230" s="10"/>
      <c r="AS4230" s="10"/>
      <c r="AT4230" s="10"/>
      <c r="AU4230" s="10"/>
      <c r="AV4230" s="10"/>
      <c r="AW4230" s="10"/>
      <c r="AX4230" s="10"/>
    </row>
    <row r="4231" spans="1:251" ht="15" thickBot="1">
      <c r="B4231" s="8"/>
      <c r="C4231" s="8"/>
      <c r="D4231" s="8"/>
      <c r="E4231" s="8"/>
      <c r="F4231" s="8"/>
      <c r="G4231" s="8"/>
      <c r="H4231" s="8"/>
      <c r="I4231" s="8"/>
      <c r="J4231" s="8"/>
      <c r="K4231" s="8"/>
      <c r="L4231" s="9"/>
      <c r="M4231" s="9"/>
      <c r="N4231" s="9"/>
      <c r="O4231" s="9"/>
      <c r="P4231" s="8"/>
      <c r="Q4231" s="8"/>
      <c r="R4231" s="8"/>
      <c r="S4231" s="8"/>
      <c r="T4231" s="8"/>
      <c r="U4231" s="8"/>
      <c r="V4231" s="10"/>
      <c r="W4231" s="10"/>
      <c r="X4231" s="10"/>
      <c r="Y4231" s="10"/>
      <c r="Z4231" s="10"/>
      <c r="AA4231" s="10"/>
      <c r="AB4231" s="10"/>
      <c r="AC4231" s="10"/>
      <c r="AD4231" s="10"/>
      <c r="AE4231" s="10"/>
      <c r="AF4231" s="10"/>
      <c r="AG4231" s="10"/>
      <c r="AH4231" s="10"/>
      <c r="AI4231" s="10"/>
      <c r="AJ4231" s="10"/>
      <c r="AK4231" s="10"/>
      <c r="AL4231" s="10"/>
      <c r="AM4231" s="10"/>
      <c r="AN4231" s="10"/>
      <c r="AO4231" s="10"/>
      <c r="AP4231" s="10"/>
      <c r="AQ4231" s="10"/>
      <c r="AR4231" s="10"/>
      <c r="AS4231" s="10"/>
      <c r="AT4231" s="10"/>
      <c r="AU4231" s="10"/>
      <c r="AV4231" s="10"/>
      <c r="AW4231" s="10"/>
      <c r="AX4231" s="22" t="s">
        <v>5</v>
      </c>
    </row>
    <row r="4232" spans="1:251" s="16" customFormat="1" ht="13.5" customHeight="1">
      <c r="A4232" s="8"/>
      <c r="B4232" s="125" t="s">
        <v>6</v>
      </c>
      <c r="C4232" s="126"/>
      <c r="D4232" s="126"/>
      <c r="E4232" s="126"/>
      <c r="F4232" s="126"/>
      <c r="G4232" s="126"/>
      <c r="H4232" s="126"/>
      <c r="I4232" s="126"/>
      <c r="J4232" s="126"/>
      <c r="K4232" s="126"/>
      <c r="L4232" s="126"/>
      <c r="M4232" s="126"/>
      <c r="N4232" s="126"/>
      <c r="O4232" s="126"/>
      <c r="P4232" s="126"/>
      <c r="Q4232" s="126"/>
      <c r="R4232" s="126"/>
      <c r="S4232" s="126"/>
      <c r="T4232" s="126"/>
      <c r="U4232" s="126"/>
      <c r="V4232" s="126"/>
      <c r="W4232" s="126"/>
      <c r="X4232" s="126"/>
      <c r="Y4232" s="126"/>
      <c r="Z4232" s="127"/>
      <c r="AA4232" s="131" t="s">
        <v>9</v>
      </c>
      <c r="AB4232" s="126"/>
      <c r="AC4232" s="126"/>
      <c r="AD4232" s="126"/>
      <c r="AE4232" s="126"/>
      <c r="AF4232" s="126"/>
      <c r="AG4232" s="126"/>
      <c r="AH4232" s="126"/>
      <c r="AI4232" s="127"/>
      <c r="AJ4232" s="131" t="s">
        <v>10</v>
      </c>
      <c r="AK4232" s="126"/>
      <c r="AL4232" s="126"/>
      <c r="AM4232" s="126"/>
      <c r="AN4232" s="126"/>
      <c r="AO4232" s="126"/>
      <c r="AP4232" s="126"/>
      <c r="AQ4232" s="126"/>
      <c r="AR4232" s="127"/>
      <c r="AS4232" s="131" t="s">
        <v>7</v>
      </c>
      <c r="AT4232" s="126"/>
      <c r="AU4232" s="126"/>
      <c r="AV4232" s="126"/>
      <c r="AW4232" s="126"/>
      <c r="AX4232" s="133"/>
      <c r="AY4232" s="2"/>
      <c r="AZ4232" s="2"/>
      <c r="BA4232" s="2"/>
      <c r="BB4232" s="2"/>
      <c r="BC4232" s="2"/>
      <c r="BD4232" s="2"/>
      <c r="BE4232" s="2"/>
      <c r="BF4232" s="2"/>
      <c r="BG4232" s="2"/>
      <c r="BH4232" s="2"/>
      <c r="BI4232" s="2"/>
      <c r="BJ4232" s="2"/>
      <c r="BK4232" s="2"/>
      <c r="BL4232" s="2"/>
      <c r="BM4232" s="2"/>
      <c r="BN4232" s="2"/>
      <c r="BO4232" s="2"/>
      <c r="BP4232" s="2"/>
      <c r="BQ4232" s="2"/>
      <c r="BR4232" s="2"/>
      <c r="BS4232" s="2"/>
      <c r="BT4232" s="2"/>
      <c r="BU4232" s="2"/>
      <c r="BV4232" s="2"/>
      <c r="BW4232" s="2"/>
      <c r="BX4232" s="2"/>
      <c r="BY4232" s="2"/>
      <c r="BZ4232" s="2"/>
      <c r="CA4232" s="2"/>
      <c r="CB4232" s="2"/>
      <c r="CC4232" s="2"/>
      <c r="CD4232" s="2"/>
      <c r="CE4232" s="2"/>
      <c r="CF4232" s="2"/>
      <c r="CG4232" s="2"/>
      <c r="CH4232" s="2"/>
      <c r="CI4232" s="2"/>
      <c r="CJ4232" s="2"/>
      <c r="CK4232" s="2"/>
      <c r="CL4232" s="2"/>
      <c r="CM4232" s="2"/>
      <c r="CN4232" s="2"/>
      <c r="CO4232" s="2"/>
      <c r="CP4232" s="2"/>
      <c r="CQ4232" s="2"/>
      <c r="CR4232" s="2"/>
      <c r="CS4232" s="2"/>
      <c r="CT4232" s="2"/>
      <c r="CU4232" s="2"/>
      <c r="CV4232" s="2"/>
      <c r="CW4232" s="2"/>
      <c r="CX4232" s="2"/>
      <c r="CY4232" s="2"/>
      <c r="CZ4232" s="2"/>
      <c r="DA4232" s="2"/>
      <c r="DB4232" s="2"/>
      <c r="DC4232" s="2"/>
      <c r="DD4232" s="2"/>
      <c r="DE4232" s="2"/>
      <c r="DF4232" s="2"/>
      <c r="DG4232" s="2"/>
      <c r="DH4232" s="2"/>
      <c r="DI4232" s="2"/>
      <c r="DJ4232" s="2"/>
      <c r="DK4232" s="2"/>
      <c r="DL4232" s="2"/>
      <c r="DM4232" s="2"/>
      <c r="DN4232" s="2"/>
      <c r="DO4232" s="2"/>
      <c r="DP4232" s="2"/>
      <c r="DQ4232" s="2"/>
      <c r="DR4232" s="2"/>
      <c r="DS4232" s="2"/>
      <c r="DT4232" s="2"/>
      <c r="DU4232" s="2"/>
      <c r="DV4232" s="2"/>
      <c r="DW4232" s="2"/>
      <c r="DX4232" s="2"/>
      <c r="DY4232" s="2"/>
      <c r="DZ4232" s="2"/>
      <c r="EA4232" s="2"/>
      <c r="EB4232" s="2"/>
      <c r="EC4232" s="2"/>
      <c r="ED4232" s="2"/>
      <c r="EE4232" s="2"/>
      <c r="EF4232" s="2"/>
      <c r="EG4232" s="2"/>
      <c r="EH4232" s="2"/>
      <c r="EI4232" s="2"/>
      <c r="EJ4232" s="2"/>
      <c r="EK4232" s="2"/>
      <c r="EL4232" s="2"/>
      <c r="EM4232" s="2"/>
      <c r="EN4232" s="2"/>
      <c r="EO4232" s="2"/>
      <c r="EP4232" s="2"/>
      <c r="EQ4232" s="2"/>
      <c r="ER4232" s="2"/>
      <c r="ES4232" s="2"/>
      <c r="ET4232" s="2"/>
      <c r="EU4232" s="2"/>
      <c r="EV4232" s="2"/>
      <c r="EW4232" s="2"/>
      <c r="EX4232" s="2"/>
      <c r="EY4232" s="2"/>
      <c r="EZ4232" s="2"/>
      <c r="FA4232" s="2"/>
      <c r="FB4232" s="2"/>
      <c r="FC4232" s="2"/>
      <c r="FD4232" s="2"/>
      <c r="FE4232" s="2"/>
      <c r="FF4232" s="2"/>
      <c r="FG4232" s="2"/>
      <c r="FH4232" s="2"/>
      <c r="FI4232" s="2"/>
      <c r="FJ4232" s="2"/>
      <c r="FK4232" s="2"/>
      <c r="FL4232" s="2"/>
      <c r="FM4232" s="2"/>
      <c r="FN4232" s="2"/>
      <c r="FO4232" s="2"/>
      <c r="FP4232" s="2"/>
      <c r="FQ4232" s="2"/>
      <c r="FR4232" s="2"/>
      <c r="FS4232" s="2"/>
      <c r="FT4232" s="2"/>
      <c r="FU4232" s="2"/>
      <c r="FV4232" s="2"/>
      <c r="FW4232" s="2"/>
      <c r="FX4232" s="2"/>
      <c r="FY4232" s="2"/>
      <c r="FZ4232" s="2"/>
      <c r="GA4232" s="2"/>
      <c r="GB4232" s="2"/>
      <c r="GC4232" s="2"/>
      <c r="GD4232" s="2"/>
      <c r="GE4232" s="2"/>
      <c r="GF4232" s="2"/>
      <c r="GG4232" s="2"/>
      <c r="GH4232" s="2"/>
      <c r="GI4232" s="2"/>
      <c r="GJ4232" s="2"/>
      <c r="GK4232" s="2"/>
      <c r="GL4232" s="2"/>
      <c r="GM4232" s="2"/>
      <c r="GN4232" s="2"/>
      <c r="GO4232" s="2"/>
      <c r="GP4232" s="2"/>
      <c r="GQ4232" s="2"/>
      <c r="GR4232" s="2"/>
      <c r="GS4232" s="2"/>
      <c r="GT4232" s="2"/>
      <c r="GU4232" s="2"/>
      <c r="GV4232" s="2"/>
      <c r="GW4232" s="2"/>
      <c r="GX4232" s="2"/>
      <c r="GY4232" s="2"/>
      <c r="GZ4232" s="2"/>
      <c r="HA4232" s="2"/>
      <c r="HB4232" s="2"/>
      <c r="HC4232" s="2"/>
      <c r="HD4232" s="2"/>
      <c r="HE4232" s="2"/>
      <c r="HF4232" s="2"/>
      <c r="HG4232" s="2"/>
      <c r="HH4232" s="2"/>
      <c r="HI4232" s="2"/>
      <c r="HJ4232" s="2"/>
      <c r="HK4232" s="2"/>
      <c r="HL4232" s="2"/>
      <c r="HM4232" s="2"/>
      <c r="HN4232" s="2"/>
      <c r="HO4232" s="2"/>
      <c r="HP4232" s="2"/>
      <c r="HQ4232" s="2"/>
      <c r="HR4232" s="2"/>
      <c r="HS4232" s="2"/>
      <c r="HT4232" s="2"/>
      <c r="HU4232" s="2"/>
      <c r="HV4232" s="2"/>
      <c r="HW4232" s="2"/>
      <c r="HX4232" s="2"/>
      <c r="HY4232" s="2"/>
      <c r="HZ4232" s="2"/>
      <c r="IA4232" s="2"/>
      <c r="IB4232" s="2"/>
      <c r="IC4232" s="2"/>
      <c r="ID4232" s="2"/>
      <c r="IE4232" s="2"/>
      <c r="IF4232" s="2"/>
      <c r="IG4232" s="2"/>
      <c r="IH4232" s="2"/>
      <c r="II4232" s="2"/>
      <c r="IJ4232" s="2"/>
      <c r="IK4232" s="2"/>
      <c r="IL4232" s="2"/>
      <c r="IM4232" s="2"/>
      <c r="IN4232" s="2"/>
      <c r="IO4232" s="2"/>
      <c r="IP4232" s="2"/>
      <c r="IQ4232" s="2"/>
    </row>
    <row r="4233" spans="1:251" s="16" customFormat="1">
      <c r="A4233" s="8"/>
      <c r="B4233" s="128"/>
      <c r="C4233" s="129"/>
      <c r="D4233" s="129"/>
      <c r="E4233" s="129"/>
      <c r="F4233" s="129"/>
      <c r="G4233" s="129"/>
      <c r="H4233" s="129"/>
      <c r="I4233" s="129"/>
      <c r="J4233" s="129"/>
      <c r="K4233" s="129"/>
      <c r="L4233" s="129"/>
      <c r="M4233" s="129"/>
      <c r="N4233" s="129"/>
      <c r="O4233" s="129"/>
      <c r="P4233" s="129"/>
      <c r="Q4233" s="129"/>
      <c r="R4233" s="129"/>
      <c r="S4233" s="129"/>
      <c r="T4233" s="129"/>
      <c r="U4233" s="129"/>
      <c r="V4233" s="129"/>
      <c r="W4233" s="129"/>
      <c r="X4233" s="129"/>
      <c r="Y4233" s="129"/>
      <c r="Z4233" s="130"/>
      <c r="AA4233" s="132"/>
      <c r="AB4233" s="129"/>
      <c r="AC4233" s="129"/>
      <c r="AD4233" s="129"/>
      <c r="AE4233" s="129"/>
      <c r="AF4233" s="129"/>
      <c r="AG4233" s="129"/>
      <c r="AH4233" s="129"/>
      <c r="AI4233" s="130"/>
      <c r="AJ4233" s="132"/>
      <c r="AK4233" s="129"/>
      <c r="AL4233" s="129"/>
      <c r="AM4233" s="129"/>
      <c r="AN4233" s="129"/>
      <c r="AO4233" s="129"/>
      <c r="AP4233" s="129"/>
      <c r="AQ4233" s="129"/>
      <c r="AR4233" s="130"/>
      <c r="AS4233" s="132"/>
      <c r="AT4233" s="129"/>
      <c r="AU4233" s="129"/>
      <c r="AV4233" s="129"/>
      <c r="AW4233" s="129"/>
      <c r="AX4233" s="134"/>
      <c r="AY4233" s="2"/>
      <c r="AZ4233" s="2"/>
      <c r="BA4233" s="2"/>
      <c r="BB4233" s="23"/>
      <c r="BC4233" s="24"/>
      <c r="BE4233" s="2"/>
      <c r="BF4233" s="2"/>
      <c r="BG4233" s="2"/>
      <c r="BH4233" s="2"/>
      <c r="BI4233" s="2"/>
      <c r="BJ4233" s="2"/>
      <c r="BK4233" s="2"/>
      <c r="BL4233" s="2"/>
      <c r="BM4233" s="2"/>
      <c r="BN4233" s="2"/>
      <c r="BO4233" s="2"/>
      <c r="BP4233" s="2"/>
      <c r="BQ4233" s="2"/>
      <c r="BR4233" s="2"/>
      <c r="BS4233" s="2"/>
      <c r="BT4233" s="2"/>
      <c r="BU4233" s="2"/>
      <c r="BV4233" s="2"/>
      <c r="BW4233" s="2"/>
      <c r="BX4233" s="2"/>
      <c r="BY4233" s="2"/>
      <c r="BZ4233" s="2"/>
      <c r="CA4233" s="2"/>
      <c r="CB4233" s="2"/>
      <c r="CC4233" s="2"/>
      <c r="CD4233" s="2"/>
      <c r="CE4233" s="2"/>
      <c r="CF4233" s="2"/>
      <c r="CG4233" s="2"/>
      <c r="CH4233" s="2"/>
      <c r="CI4233" s="2"/>
      <c r="CJ4233" s="2"/>
      <c r="CK4233" s="2"/>
      <c r="CL4233" s="2"/>
      <c r="CM4233" s="2"/>
      <c r="CN4233" s="2"/>
      <c r="CO4233" s="2"/>
      <c r="CP4233" s="2"/>
      <c r="CQ4233" s="2"/>
      <c r="CR4233" s="2"/>
      <c r="CS4233" s="2"/>
      <c r="CT4233" s="2"/>
      <c r="CU4233" s="2"/>
      <c r="CV4233" s="2"/>
      <c r="CW4233" s="2"/>
      <c r="CX4233" s="2"/>
      <c r="CY4233" s="2"/>
      <c r="CZ4233" s="2"/>
      <c r="DA4233" s="2"/>
      <c r="DB4233" s="2"/>
      <c r="DC4233" s="2"/>
      <c r="DD4233" s="2"/>
      <c r="DE4233" s="2"/>
      <c r="DF4233" s="2"/>
      <c r="DG4233" s="2"/>
      <c r="DH4233" s="2"/>
      <c r="DI4233" s="2"/>
      <c r="DJ4233" s="2"/>
      <c r="DK4233" s="2"/>
      <c r="DL4233" s="2"/>
      <c r="DM4233" s="2"/>
      <c r="DN4233" s="2"/>
      <c r="DO4233" s="2"/>
      <c r="DP4233" s="2"/>
      <c r="DQ4233" s="2"/>
      <c r="DR4233" s="2"/>
      <c r="DS4233" s="2"/>
      <c r="DT4233" s="2"/>
      <c r="DU4233" s="2"/>
      <c r="DV4233" s="2"/>
      <c r="DW4233" s="2"/>
      <c r="DX4233" s="2"/>
      <c r="DY4233" s="2"/>
      <c r="DZ4233" s="2"/>
      <c r="EA4233" s="2"/>
      <c r="EB4233" s="2"/>
      <c r="EC4233" s="2"/>
      <c r="ED4233" s="2"/>
      <c r="EE4233" s="2"/>
      <c r="EF4233" s="2"/>
      <c r="EG4233" s="2"/>
      <c r="EH4233" s="2"/>
      <c r="EI4233" s="2"/>
      <c r="EJ4233" s="2"/>
      <c r="EK4233" s="2"/>
      <c r="EL4233" s="2"/>
      <c r="EM4233" s="2"/>
      <c r="EN4233" s="2"/>
      <c r="EO4233" s="2"/>
      <c r="EP4233" s="2"/>
      <c r="EQ4233" s="2"/>
      <c r="ER4233" s="2"/>
      <c r="ES4233" s="2"/>
      <c r="ET4233" s="2"/>
      <c r="EU4233" s="2"/>
      <c r="EV4233" s="2"/>
      <c r="EW4233" s="2"/>
      <c r="EX4233" s="2"/>
      <c r="EY4233" s="2"/>
      <c r="EZ4233" s="2"/>
      <c r="FA4233" s="2"/>
      <c r="FB4233" s="2"/>
      <c r="FC4233" s="2"/>
      <c r="FD4233" s="2"/>
      <c r="FE4233" s="2"/>
      <c r="FF4233" s="2"/>
      <c r="FG4233" s="2"/>
      <c r="FH4233" s="2"/>
      <c r="FI4233" s="2"/>
      <c r="FJ4233" s="2"/>
      <c r="FK4233" s="2"/>
      <c r="FL4233" s="2"/>
      <c r="FM4233" s="2"/>
      <c r="FN4233" s="2"/>
      <c r="FO4233" s="2"/>
      <c r="FP4233" s="2"/>
      <c r="FQ4233" s="2"/>
      <c r="FR4233" s="2"/>
      <c r="FS4233" s="2"/>
      <c r="FT4233" s="2"/>
      <c r="FU4233" s="2"/>
      <c r="FV4233" s="2"/>
      <c r="FW4233" s="2"/>
      <c r="FX4233" s="2"/>
      <c r="FY4233" s="2"/>
      <c r="FZ4233" s="2"/>
      <c r="GA4233" s="2"/>
      <c r="GB4233" s="2"/>
      <c r="GC4233" s="2"/>
      <c r="GD4233" s="2"/>
      <c r="GE4233" s="2"/>
      <c r="GF4233" s="2"/>
      <c r="GG4233" s="2"/>
      <c r="GH4233" s="2"/>
      <c r="GI4233" s="2"/>
      <c r="GJ4233" s="2"/>
      <c r="GK4233" s="2"/>
      <c r="GL4233" s="2"/>
      <c r="GM4233" s="2"/>
      <c r="GN4233" s="2"/>
      <c r="GO4233" s="2"/>
      <c r="GP4233" s="2"/>
      <c r="GQ4233" s="2"/>
      <c r="GR4233" s="2"/>
      <c r="GS4233" s="2"/>
      <c r="GT4233" s="2"/>
      <c r="GU4233" s="2"/>
      <c r="GV4233" s="2"/>
      <c r="GW4233" s="2"/>
      <c r="GX4233" s="2"/>
      <c r="GY4233" s="2"/>
      <c r="GZ4233" s="2"/>
      <c r="HA4233" s="2"/>
      <c r="HB4233" s="2"/>
      <c r="HC4233" s="2"/>
      <c r="HD4233" s="2"/>
      <c r="HE4233" s="2"/>
      <c r="HF4233" s="2"/>
      <c r="HG4233" s="2"/>
      <c r="HH4233" s="2"/>
      <c r="HI4233" s="2"/>
      <c r="HJ4233" s="2"/>
      <c r="HK4233" s="2"/>
      <c r="HL4233" s="2"/>
      <c r="HM4233" s="2"/>
      <c r="HN4233" s="2"/>
      <c r="HO4233" s="2"/>
      <c r="HP4233" s="2"/>
      <c r="HQ4233" s="2"/>
      <c r="HR4233" s="2"/>
      <c r="HS4233" s="2"/>
      <c r="HT4233" s="2"/>
      <c r="HU4233" s="2"/>
      <c r="HV4233" s="2"/>
      <c r="HW4233" s="2"/>
      <c r="HX4233" s="2"/>
      <c r="HY4233" s="2"/>
      <c r="HZ4233" s="2"/>
      <c r="IA4233" s="2"/>
      <c r="IB4233" s="2"/>
      <c r="IC4233" s="2"/>
      <c r="ID4233" s="2"/>
      <c r="IE4233" s="2"/>
      <c r="IF4233" s="2"/>
      <c r="IG4233" s="2"/>
      <c r="IH4233" s="2"/>
      <c r="II4233" s="2"/>
      <c r="IJ4233" s="2"/>
      <c r="IK4233" s="2"/>
      <c r="IL4233" s="2"/>
      <c r="IM4233" s="2"/>
      <c r="IN4233" s="2"/>
      <c r="IO4233" s="2"/>
      <c r="IP4233" s="2"/>
      <c r="IQ4233" s="2"/>
    </row>
    <row r="4234" spans="1:251" s="16" customFormat="1" ht="18.75" customHeight="1">
      <c r="A4234" s="8"/>
      <c r="B4234" s="25"/>
      <c r="C4234" s="135" t="s">
        <v>473</v>
      </c>
      <c r="D4234" s="136"/>
      <c r="E4234" s="136"/>
      <c r="F4234" s="136"/>
      <c r="G4234" s="136"/>
      <c r="H4234" s="136"/>
      <c r="I4234" s="136"/>
      <c r="J4234" s="136"/>
      <c r="K4234" s="136"/>
      <c r="L4234" s="136"/>
      <c r="M4234" s="136"/>
      <c r="N4234" s="136"/>
      <c r="O4234" s="136"/>
      <c r="P4234" s="136"/>
      <c r="Q4234" s="136"/>
      <c r="R4234" s="136"/>
      <c r="S4234" s="136"/>
      <c r="T4234" s="136"/>
      <c r="U4234" s="136"/>
      <c r="V4234" s="136"/>
      <c r="W4234" s="136"/>
      <c r="X4234" s="136"/>
      <c r="Y4234" s="136"/>
      <c r="Z4234" s="137"/>
      <c r="AA4234" s="138">
        <v>758000</v>
      </c>
      <c r="AB4234" s="139"/>
      <c r="AC4234" s="139"/>
      <c r="AD4234" s="139"/>
      <c r="AE4234" s="139"/>
      <c r="AF4234" s="139"/>
      <c r="AG4234" s="139"/>
      <c r="AH4234" s="139"/>
      <c r="AI4234" s="140"/>
      <c r="AJ4234" s="138">
        <v>853000</v>
      </c>
      <c r="AK4234" s="139"/>
      <c r="AL4234" s="139"/>
      <c r="AM4234" s="139"/>
      <c r="AN4234" s="139"/>
      <c r="AO4234" s="139"/>
      <c r="AP4234" s="139"/>
      <c r="AQ4234" s="139"/>
      <c r="AR4234" s="140"/>
      <c r="AS4234" s="141"/>
      <c r="AT4234" s="142"/>
      <c r="AU4234" s="142"/>
      <c r="AV4234" s="142"/>
      <c r="AW4234" s="142"/>
      <c r="AX4234" s="143"/>
      <c r="AY4234" s="2"/>
      <c r="AZ4234" s="2"/>
      <c r="BA4234" s="2"/>
      <c r="BB4234" s="2"/>
      <c r="BC4234" s="2"/>
      <c r="BD4234" s="2"/>
      <c r="BE4234" s="2"/>
      <c r="BF4234" s="2"/>
      <c r="BG4234" s="2"/>
      <c r="BH4234" s="2"/>
      <c r="BI4234" s="2"/>
      <c r="BJ4234" s="2"/>
      <c r="BK4234" s="2"/>
      <c r="BL4234" s="2"/>
      <c r="BM4234" s="2"/>
      <c r="BN4234" s="2"/>
      <c r="BO4234" s="2"/>
      <c r="BP4234" s="2"/>
      <c r="BQ4234" s="2"/>
      <c r="BR4234" s="2"/>
      <c r="BS4234" s="2"/>
      <c r="BT4234" s="2"/>
      <c r="BU4234" s="2"/>
      <c r="BV4234" s="2"/>
      <c r="BW4234" s="2"/>
      <c r="BX4234" s="2"/>
      <c r="BY4234" s="2"/>
      <c r="BZ4234" s="2"/>
      <c r="CA4234" s="2"/>
      <c r="CB4234" s="2"/>
      <c r="CC4234" s="2"/>
      <c r="CD4234" s="2"/>
      <c r="CE4234" s="2"/>
      <c r="CF4234" s="2"/>
      <c r="CG4234" s="2"/>
      <c r="CH4234" s="2"/>
      <c r="CI4234" s="2"/>
      <c r="CJ4234" s="2"/>
      <c r="CK4234" s="2"/>
      <c r="CL4234" s="2"/>
      <c r="CM4234" s="2"/>
      <c r="CN4234" s="2"/>
      <c r="CO4234" s="2"/>
      <c r="CP4234" s="2"/>
      <c r="CQ4234" s="2"/>
      <c r="CR4234" s="2"/>
      <c r="CS4234" s="2"/>
      <c r="CT4234" s="2"/>
      <c r="CU4234" s="2"/>
      <c r="CV4234" s="2"/>
      <c r="CW4234" s="2"/>
      <c r="CX4234" s="2"/>
      <c r="CY4234" s="2"/>
      <c r="CZ4234" s="2"/>
      <c r="DA4234" s="2"/>
      <c r="DB4234" s="2"/>
      <c r="DC4234" s="2"/>
      <c r="DD4234" s="2"/>
      <c r="DE4234" s="2"/>
      <c r="DF4234" s="2"/>
      <c r="DG4234" s="2"/>
      <c r="DH4234" s="2"/>
      <c r="DI4234" s="2"/>
      <c r="DJ4234" s="2"/>
      <c r="DK4234" s="2"/>
      <c r="DL4234" s="2"/>
      <c r="DM4234" s="2"/>
      <c r="DN4234" s="2"/>
      <c r="DO4234" s="2"/>
      <c r="DP4234" s="2"/>
      <c r="DQ4234" s="2"/>
      <c r="DR4234" s="2"/>
      <c r="DS4234" s="2"/>
      <c r="DT4234" s="2"/>
      <c r="DU4234" s="2"/>
      <c r="DV4234" s="2"/>
      <c r="DW4234" s="2"/>
      <c r="DX4234" s="2"/>
      <c r="DY4234" s="2"/>
      <c r="DZ4234" s="2"/>
      <c r="EA4234" s="2"/>
      <c r="EB4234" s="2"/>
      <c r="EC4234" s="2"/>
      <c r="ED4234" s="2"/>
      <c r="EE4234" s="2"/>
      <c r="EF4234" s="2"/>
      <c r="EG4234" s="2"/>
      <c r="EH4234" s="2"/>
      <c r="EI4234" s="2"/>
      <c r="EJ4234" s="2"/>
      <c r="EK4234" s="2"/>
      <c r="EL4234" s="2"/>
      <c r="EM4234" s="2"/>
      <c r="EN4234" s="2"/>
      <c r="EO4234" s="2"/>
      <c r="EP4234" s="2"/>
      <c r="EQ4234" s="2"/>
      <c r="ER4234" s="2"/>
      <c r="ES4234" s="2"/>
      <c r="ET4234" s="2"/>
      <c r="EU4234" s="2"/>
      <c r="EV4234" s="2"/>
      <c r="EW4234" s="2"/>
      <c r="EX4234" s="2"/>
      <c r="EY4234" s="2"/>
      <c r="EZ4234" s="2"/>
      <c r="FA4234" s="2"/>
      <c r="FB4234" s="2"/>
      <c r="FC4234" s="2"/>
      <c r="FD4234" s="2"/>
      <c r="FE4234" s="2"/>
      <c r="FF4234" s="2"/>
      <c r="FG4234" s="2"/>
      <c r="FH4234" s="2"/>
      <c r="FI4234" s="2"/>
      <c r="FJ4234" s="2"/>
      <c r="FK4234" s="2"/>
      <c r="FL4234" s="2"/>
      <c r="FM4234" s="2"/>
      <c r="FN4234" s="2"/>
      <c r="FO4234" s="2"/>
      <c r="FP4234" s="2"/>
      <c r="FQ4234" s="2"/>
      <c r="FR4234" s="2"/>
      <c r="FS4234" s="2"/>
      <c r="FT4234" s="2"/>
      <c r="FU4234" s="2"/>
      <c r="FV4234" s="2"/>
      <c r="FW4234" s="2"/>
      <c r="FX4234" s="2"/>
      <c r="FY4234" s="2"/>
      <c r="FZ4234" s="2"/>
      <c r="GA4234" s="2"/>
      <c r="GB4234" s="2"/>
      <c r="GC4234" s="2"/>
      <c r="GD4234" s="2"/>
      <c r="GE4234" s="2"/>
      <c r="GF4234" s="2"/>
      <c r="GG4234" s="2"/>
      <c r="GH4234" s="2"/>
      <c r="GI4234" s="2"/>
      <c r="GJ4234" s="2"/>
      <c r="GK4234" s="2"/>
      <c r="GL4234" s="2"/>
      <c r="GM4234" s="2"/>
      <c r="GN4234" s="2"/>
      <c r="GO4234" s="2"/>
      <c r="GP4234" s="2"/>
      <c r="GQ4234" s="2"/>
      <c r="GR4234" s="2"/>
      <c r="GS4234" s="2"/>
      <c r="GT4234" s="2"/>
      <c r="GU4234" s="2"/>
      <c r="GV4234" s="2"/>
      <c r="GW4234" s="2"/>
      <c r="GX4234" s="2"/>
      <c r="GY4234" s="2"/>
      <c r="GZ4234" s="2"/>
      <c r="HA4234" s="2"/>
      <c r="HB4234" s="2"/>
      <c r="HC4234" s="2"/>
      <c r="HD4234" s="2"/>
      <c r="HE4234" s="2"/>
      <c r="HF4234" s="2"/>
      <c r="HG4234" s="2"/>
      <c r="HH4234" s="2"/>
      <c r="HI4234" s="2"/>
      <c r="HJ4234" s="2"/>
      <c r="HK4234" s="2"/>
      <c r="HL4234" s="2"/>
      <c r="HM4234" s="2"/>
      <c r="HN4234" s="2"/>
      <c r="HO4234" s="2"/>
      <c r="HP4234" s="2"/>
      <c r="HQ4234" s="2"/>
      <c r="HR4234" s="2"/>
      <c r="HS4234" s="2"/>
      <c r="HT4234" s="2"/>
      <c r="HU4234" s="2"/>
      <c r="HV4234" s="2"/>
      <c r="HW4234" s="2"/>
      <c r="HX4234" s="2"/>
      <c r="HY4234" s="2"/>
      <c r="HZ4234" s="2"/>
      <c r="IA4234" s="2"/>
      <c r="IB4234" s="2"/>
      <c r="IC4234" s="2"/>
      <c r="ID4234" s="2"/>
      <c r="IE4234" s="2"/>
      <c r="IF4234" s="2"/>
      <c r="IG4234" s="2"/>
      <c r="IH4234" s="2"/>
      <c r="II4234" s="2"/>
      <c r="IJ4234" s="2"/>
      <c r="IK4234" s="2"/>
      <c r="IL4234" s="2"/>
      <c r="IM4234" s="2"/>
      <c r="IN4234" s="2"/>
      <c r="IO4234" s="2"/>
      <c r="IP4234" s="2"/>
      <c r="IQ4234" s="2"/>
    </row>
    <row r="4235" spans="1:251" s="16" customFormat="1" ht="18.75" customHeight="1" thickBot="1">
      <c r="A4235" s="17"/>
      <c r="B4235" s="144" t="s">
        <v>11</v>
      </c>
      <c r="C4235" s="145"/>
      <c r="D4235" s="145"/>
      <c r="E4235" s="145"/>
      <c r="F4235" s="145"/>
      <c r="G4235" s="145"/>
      <c r="H4235" s="145"/>
      <c r="I4235" s="145"/>
      <c r="J4235" s="145"/>
      <c r="K4235" s="145"/>
      <c r="L4235" s="145"/>
      <c r="M4235" s="145"/>
      <c r="N4235" s="145"/>
      <c r="O4235" s="145"/>
      <c r="P4235" s="145"/>
      <c r="Q4235" s="145"/>
      <c r="R4235" s="145"/>
      <c r="S4235" s="145"/>
      <c r="T4235" s="145"/>
      <c r="U4235" s="145"/>
      <c r="V4235" s="145"/>
      <c r="W4235" s="145"/>
      <c r="X4235" s="145"/>
      <c r="Y4235" s="145"/>
      <c r="Z4235" s="146"/>
      <c r="AA4235" s="147">
        <f>SUM($AA$4234:$AA$4234)</f>
        <v>758000</v>
      </c>
      <c r="AB4235" s="148"/>
      <c r="AC4235" s="148"/>
      <c r="AD4235" s="148"/>
      <c r="AE4235" s="148"/>
      <c r="AF4235" s="148"/>
      <c r="AG4235" s="148"/>
      <c r="AH4235" s="148"/>
      <c r="AI4235" s="149"/>
      <c r="AJ4235" s="147">
        <f>SUM($AJ$4234:$AJ$4234)</f>
        <v>853000</v>
      </c>
      <c r="AK4235" s="148"/>
      <c r="AL4235" s="148"/>
      <c r="AM4235" s="148"/>
      <c r="AN4235" s="148"/>
      <c r="AO4235" s="148"/>
      <c r="AP4235" s="148"/>
      <c r="AQ4235" s="148"/>
      <c r="AR4235" s="149"/>
      <c r="AS4235" s="150"/>
      <c r="AT4235" s="151"/>
      <c r="AU4235" s="151"/>
      <c r="AV4235" s="151"/>
      <c r="AW4235" s="151"/>
      <c r="AX4235" s="152"/>
      <c r="AY4235" s="2"/>
      <c r="AZ4235" s="2"/>
      <c r="BA4235" s="2"/>
      <c r="BB4235" s="2"/>
      <c r="BC4235" s="2"/>
      <c r="BD4235" s="2"/>
      <c r="BE4235" s="2"/>
      <c r="BF4235" s="2"/>
      <c r="BG4235" s="2"/>
      <c r="BH4235" s="2"/>
      <c r="BI4235" s="2"/>
      <c r="BJ4235" s="2"/>
      <c r="BK4235" s="2"/>
      <c r="BL4235" s="2"/>
      <c r="BM4235" s="2"/>
      <c r="BN4235" s="2"/>
      <c r="BO4235" s="2"/>
      <c r="BP4235" s="2"/>
      <c r="BQ4235" s="2"/>
      <c r="BR4235" s="2"/>
      <c r="BS4235" s="2"/>
      <c r="BT4235" s="2"/>
      <c r="BU4235" s="2"/>
      <c r="BV4235" s="2"/>
      <c r="BW4235" s="2"/>
      <c r="BX4235" s="2"/>
      <c r="BY4235" s="2"/>
      <c r="BZ4235" s="2"/>
      <c r="CA4235" s="2"/>
      <c r="CB4235" s="2"/>
      <c r="CC4235" s="2"/>
      <c r="CD4235" s="2"/>
      <c r="CE4235" s="2"/>
      <c r="CF4235" s="2"/>
      <c r="CG4235" s="2"/>
      <c r="CH4235" s="2"/>
      <c r="CI4235" s="2"/>
      <c r="CJ4235" s="2"/>
      <c r="CK4235" s="2"/>
      <c r="CL4235" s="2"/>
      <c r="CM4235" s="2"/>
      <c r="CN4235" s="2"/>
      <c r="CO4235" s="2"/>
      <c r="CP4235" s="2"/>
      <c r="CQ4235" s="2"/>
      <c r="CR4235" s="2"/>
      <c r="CS4235" s="2"/>
      <c r="CT4235" s="2"/>
      <c r="CU4235" s="2"/>
      <c r="CV4235" s="2"/>
      <c r="CW4235" s="2"/>
      <c r="CX4235" s="2"/>
      <c r="CY4235" s="2"/>
      <c r="CZ4235" s="2"/>
      <c r="DA4235" s="2"/>
      <c r="DB4235" s="2"/>
      <c r="DC4235" s="2"/>
      <c r="DD4235" s="2"/>
      <c r="DE4235" s="2"/>
      <c r="DF4235" s="2"/>
      <c r="DG4235" s="2"/>
      <c r="DH4235" s="2"/>
      <c r="DI4235" s="2"/>
      <c r="DJ4235" s="2"/>
      <c r="DK4235" s="2"/>
      <c r="DL4235" s="2"/>
      <c r="DM4235" s="2"/>
      <c r="DN4235" s="2"/>
      <c r="DO4235" s="2"/>
      <c r="DP4235" s="2"/>
      <c r="DQ4235" s="2"/>
      <c r="DR4235" s="2"/>
      <c r="DS4235" s="2"/>
      <c r="DT4235" s="2"/>
      <c r="DU4235" s="2"/>
      <c r="DV4235" s="2"/>
      <c r="DW4235" s="2"/>
      <c r="DX4235" s="2"/>
      <c r="DY4235" s="2"/>
      <c r="DZ4235" s="2"/>
      <c r="EA4235" s="2"/>
      <c r="EB4235" s="2"/>
      <c r="EC4235" s="2"/>
      <c r="ED4235" s="2"/>
      <c r="EE4235" s="2"/>
      <c r="EF4235" s="2"/>
      <c r="EG4235" s="2"/>
      <c r="EH4235" s="2"/>
      <c r="EI4235" s="2"/>
      <c r="EJ4235" s="2"/>
      <c r="EK4235" s="2"/>
      <c r="EL4235" s="2"/>
      <c r="EM4235" s="2"/>
      <c r="EN4235" s="2"/>
      <c r="EO4235" s="2"/>
      <c r="EP4235" s="2"/>
      <c r="EQ4235" s="2"/>
      <c r="ER4235" s="2"/>
      <c r="ES4235" s="2"/>
      <c r="ET4235" s="2"/>
      <c r="EU4235" s="2"/>
      <c r="EV4235" s="2"/>
      <c r="EW4235" s="2"/>
      <c r="EX4235" s="2"/>
      <c r="EY4235" s="2"/>
      <c r="EZ4235" s="2"/>
      <c r="FA4235" s="2"/>
      <c r="FB4235" s="2"/>
      <c r="FC4235" s="2"/>
      <c r="FD4235" s="2"/>
      <c r="FE4235" s="2"/>
      <c r="FF4235" s="2"/>
      <c r="FG4235" s="2"/>
      <c r="FH4235" s="2"/>
      <c r="FI4235" s="2"/>
      <c r="FJ4235" s="2"/>
      <c r="FK4235" s="2"/>
      <c r="FL4235" s="2"/>
      <c r="FM4235" s="2"/>
      <c r="FN4235" s="2"/>
      <c r="FO4235" s="2"/>
      <c r="FP4235" s="2"/>
      <c r="FQ4235" s="2"/>
      <c r="FR4235" s="2"/>
      <c r="FS4235" s="2"/>
      <c r="FT4235" s="2"/>
      <c r="FU4235" s="2"/>
      <c r="FV4235" s="2"/>
      <c r="FW4235" s="2"/>
      <c r="FX4235" s="2"/>
      <c r="FY4235" s="2"/>
      <c r="FZ4235" s="2"/>
      <c r="GA4235" s="2"/>
      <c r="GB4235" s="2"/>
      <c r="GC4235" s="2"/>
      <c r="GD4235" s="2"/>
      <c r="GE4235" s="2"/>
      <c r="GF4235" s="2"/>
      <c r="GG4235" s="2"/>
      <c r="GH4235" s="2"/>
      <c r="GI4235" s="2"/>
      <c r="GJ4235" s="2"/>
      <c r="GK4235" s="2"/>
      <c r="GL4235" s="2"/>
      <c r="GM4235" s="2"/>
      <c r="GN4235" s="2"/>
      <c r="GO4235" s="2"/>
      <c r="GP4235" s="2"/>
      <c r="GQ4235" s="2"/>
      <c r="GR4235" s="2"/>
      <c r="GS4235" s="2"/>
      <c r="GT4235" s="2"/>
      <c r="GU4235" s="2"/>
      <c r="GV4235" s="2"/>
      <c r="GW4235" s="2"/>
      <c r="GX4235" s="2"/>
      <c r="GY4235" s="2"/>
      <c r="GZ4235" s="2"/>
      <c r="HA4235" s="2"/>
      <c r="HB4235" s="2"/>
      <c r="HC4235" s="2"/>
      <c r="HD4235" s="2"/>
      <c r="HE4235" s="2"/>
      <c r="HF4235" s="2"/>
      <c r="HG4235" s="2"/>
      <c r="HH4235" s="2"/>
      <c r="HI4235" s="2"/>
      <c r="HJ4235" s="2"/>
      <c r="HK4235" s="2"/>
      <c r="HL4235" s="2"/>
      <c r="HM4235" s="2"/>
      <c r="HN4235" s="2"/>
      <c r="HO4235" s="2"/>
      <c r="HP4235" s="2"/>
      <c r="HQ4235" s="2"/>
      <c r="HR4235" s="2"/>
      <c r="HS4235" s="2"/>
      <c r="HT4235" s="2"/>
      <c r="HU4235" s="2"/>
      <c r="HV4235" s="2"/>
      <c r="HW4235" s="2"/>
      <c r="HX4235" s="2"/>
      <c r="HY4235" s="2"/>
      <c r="HZ4235" s="2"/>
      <c r="IA4235" s="2"/>
      <c r="IB4235" s="2"/>
      <c r="IC4235" s="2"/>
      <c r="ID4235" s="2"/>
      <c r="IE4235" s="2"/>
      <c r="IF4235" s="2"/>
      <c r="IG4235" s="2"/>
      <c r="IH4235" s="2"/>
      <c r="II4235" s="2"/>
      <c r="IJ4235" s="2"/>
      <c r="IK4235" s="2"/>
      <c r="IL4235" s="2"/>
      <c r="IM4235" s="2"/>
      <c r="IN4235" s="2"/>
      <c r="IO4235" s="2"/>
      <c r="IP4235" s="2"/>
      <c r="IQ4235" s="2"/>
    </row>
    <row r="4237" spans="1:251" ht="19.2">
      <c r="A4237" s="1" t="s">
        <v>0</v>
      </c>
      <c r="AW4237" s="3"/>
      <c r="AX4237" s="4"/>
      <c r="AY4237" s="3"/>
    </row>
    <row r="4239" spans="1:251" ht="18">
      <c r="B4239" s="115" t="s">
        <v>8</v>
      </c>
      <c r="C4239" s="116"/>
      <c r="D4239" s="116"/>
      <c r="E4239" s="116"/>
      <c r="F4239" s="116"/>
      <c r="G4239" s="116"/>
      <c r="H4239" s="116"/>
      <c r="I4239" s="116"/>
      <c r="J4239" s="116"/>
      <c r="K4239" s="116"/>
      <c r="L4239" s="116"/>
      <c r="M4239" s="116"/>
      <c r="N4239" s="116"/>
      <c r="O4239" s="116"/>
      <c r="P4239" s="116"/>
      <c r="Q4239" s="116"/>
      <c r="R4239" s="116"/>
      <c r="S4239" s="116"/>
      <c r="T4239" s="116"/>
      <c r="U4239" s="116"/>
      <c r="V4239" s="116"/>
      <c r="W4239" s="116"/>
      <c r="X4239" s="116"/>
      <c r="Y4239" s="116"/>
      <c r="Z4239" s="116"/>
      <c r="AA4239" s="116"/>
      <c r="AB4239" s="116"/>
      <c r="AC4239" s="116"/>
      <c r="AD4239" s="116"/>
      <c r="AE4239" s="116"/>
      <c r="AF4239" s="116"/>
      <c r="AG4239" s="116"/>
      <c r="AH4239" s="116"/>
      <c r="AI4239" s="116"/>
      <c r="AJ4239" s="116"/>
      <c r="AK4239" s="116"/>
      <c r="AL4239" s="116"/>
      <c r="AM4239" s="116"/>
      <c r="AN4239" s="116"/>
      <c r="AO4239" s="116"/>
      <c r="AP4239" s="116"/>
      <c r="AQ4239" s="116"/>
      <c r="AR4239" s="116"/>
      <c r="AS4239" s="116"/>
      <c r="AT4239" s="116"/>
      <c r="AU4239" s="116"/>
      <c r="AV4239" s="116"/>
      <c r="AW4239" s="116"/>
      <c r="AX4239" s="116"/>
    </row>
    <row r="4240" spans="1:251">
      <c r="Z4240" s="5"/>
      <c r="AD4240" s="5"/>
      <c r="AE4240" s="5"/>
      <c r="AF4240" s="5"/>
      <c r="AG4240" s="5"/>
      <c r="AH4240" s="5"/>
      <c r="AI4240" s="5"/>
      <c r="AO4240" s="5"/>
    </row>
    <row r="4241" spans="1:113" ht="13.8" thickBot="1">
      <c r="Z4241" s="5"/>
      <c r="AD4241" s="5"/>
      <c r="AE4241" s="5"/>
      <c r="AF4241" s="5"/>
      <c r="AG4241" s="5"/>
      <c r="AH4241" s="5"/>
      <c r="AI4241" s="5"/>
      <c r="AO4241" s="5"/>
      <c r="DI4241" s="6"/>
    </row>
    <row r="4242" spans="1:113" ht="24.75" customHeight="1" thickBot="1">
      <c r="B4242" s="117" t="s">
        <v>1</v>
      </c>
      <c r="C4242" s="118"/>
      <c r="D4242" s="118"/>
      <c r="E4242" s="118"/>
      <c r="F4242" s="118"/>
      <c r="G4242" s="118"/>
      <c r="H4242" s="119" t="s">
        <v>478</v>
      </c>
      <c r="I4242" s="120"/>
      <c r="J4242" s="120"/>
      <c r="K4242" s="120"/>
      <c r="L4242" s="120"/>
      <c r="M4242" s="120"/>
      <c r="N4242" s="120"/>
      <c r="O4242" s="120"/>
      <c r="P4242" s="120"/>
      <c r="Q4242" s="120"/>
      <c r="R4242" s="120"/>
      <c r="S4242" s="120"/>
      <c r="T4242" s="120"/>
      <c r="U4242" s="120"/>
      <c r="V4242" s="120"/>
      <c r="W4242" s="120"/>
      <c r="X4242" s="120"/>
      <c r="Y4242" s="120"/>
      <c r="Z4242" s="120"/>
      <c r="AA4242" s="120"/>
      <c r="AB4242" s="120"/>
      <c r="AC4242" s="120"/>
      <c r="AD4242" s="120"/>
      <c r="AE4242" s="120"/>
      <c r="AF4242" s="120"/>
      <c r="AG4242" s="120"/>
      <c r="AH4242" s="120"/>
      <c r="AI4242" s="120"/>
      <c r="AJ4242" s="120"/>
      <c r="AK4242" s="120"/>
      <c r="AL4242" s="120"/>
      <c r="AM4242" s="120"/>
      <c r="AN4242" s="120"/>
      <c r="AO4242" s="120"/>
      <c r="AP4242" s="120"/>
      <c r="AQ4242" s="120"/>
      <c r="AR4242" s="120"/>
      <c r="AS4242" s="120"/>
      <c r="AT4242" s="120"/>
      <c r="AU4242" s="120"/>
      <c r="AV4242" s="120"/>
      <c r="AW4242" s="120"/>
      <c r="AX4242" s="121"/>
      <c r="DI4242" s="6"/>
    </row>
    <row r="4243" spans="1:113" ht="14.4">
      <c r="B4243" s="7"/>
      <c r="C4243" s="7"/>
      <c r="D4243" s="7"/>
      <c r="E4243" s="7"/>
      <c r="F4243" s="7"/>
      <c r="G4243" s="7"/>
      <c r="H4243" s="8"/>
      <c r="I4243" s="8"/>
      <c r="J4243" s="8"/>
      <c r="K4243" s="8"/>
      <c r="L4243" s="9"/>
      <c r="M4243" s="9"/>
      <c r="N4243" s="9"/>
      <c r="O4243" s="9"/>
      <c r="P4243" s="8"/>
      <c r="Q4243" s="8"/>
      <c r="R4243" s="8"/>
      <c r="S4243" s="8"/>
      <c r="T4243" s="8"/>
      <c r="U4243" s="8"/>
      <c r="V4243" s="10"/>
      <c r="W4243" s="10"/>
      <c r="X4243" s="10"/>
      <c r="Y4243" s="10"/>
      <c r="Z4243" s="10"/>
      <c r="AA4243" s="10"/>
      <c r="AB4243" s="10"/>
      <c r="AC4243" s="10"/>
      <c r="AD4243" s="10"/>
      <c r="AE4243" s="10"/>
      <c r="AF4243" s="10"/>
      <c r="AG4243" s="10"/>
      <c r="AH4243" s="10"/>
      <c r="AI4243" s="10"/>
      <c r="AJ4243" s="10"/>
      <c r="AK4243" s="10"/>
      <c r="AL4243" s="10"/>
      <c r="AM4243" s="10"/>
      <c r="AN4243" s="10"/>
      <c r="AO4243" s="10"/>
      <c r="AP4243" s="10"/>
      <c r="AQ4243" s="10"/>
      <c r="AR4243" s="10"/>
      <c r="AS4243" s="10"/>
      <c r="AT4243" s="10"/>
      <c r="AU4243" s="10"/>
      <c r="AV4243" s="10"/>
      <c r="AW4243" s="10"/>
      <c r="AX4243" s="10"/>
      <c r="DI4243" s="6"/>
    </row>
    <row r="4244" spans="1:113" ht="15" thickBot="1">
      <c r="A4244" s="11"/>
      <c r="B4244" s="10" t="s">
        <v>2</v>
      </c>
      <c r="C4244" s="8"/>
      <c r="D4244" s="8"/>
      <c r="E4244" s="8"/>
      <c r="F4244" s="8"/>
      <c r="G4244" s="8"/>
      <c r="H4244" s="8"/>
      <c r="I4244" s="8"/>
      <c r="J4244" s="8"/>
      <c r="K4244" s="8"/>
      <c r="L4244" s="9"/>
      <c r="M4244" s="9"/>
      <c r="N4244" s="9"/>
      <c r="O4244" s="9"/>
      <c r="P4244" s="8"/>
      <c r="Q4244" s="8"/>
      <c r="R4244" s="8"/>
      <c r="S4244" s="8"/>
      <c r="T4244" s="8"/>
      <c r="U4244" s="8"/>
      <c r="V4244" s="10"/>
      <c r="W4244" s="10"/>
      <c r="X4244" s="10"/>
      <c r="Y4244" s="10"/>
      <c r="Z4244" s="10"/>
      <c r="AA4244" s="10"/>
      <c r="AB4244" s="10"/>
      <c r="AC4244" s="10"/>
      <c r="AD4244" s="10"/>
      <c r="AE4244" s="10"/>
      <c r="AF4244" s="10"/>
      <c r="AG4244" s="10"/>
      <c r="AH4244" s="10"/>
      <c r="AI4244" s="10"/>
      <c r="AJ4244" s="10"/>
      <c r="AK4244" s="10"/>
      <c r="AL4244" s="10"/>
      <c r="AM4244" s="10"/>
      <c r="AN4244" s="10"/>
      <c r="AO4244" s="10"/>
      <c r="AP4244" s="10"/>
      <c r="AQ4244" s="10"/>
      <c r="AR4244" s="10"/>
      <c r="AS4244" s="10"/>
      <c r="AT4244" s="10"/>
      <c r="AU4244" s="10"/>
      <c r="AV4244" s="10"/>
      <c r="AW4244" s="10"/>
      <c r="AX4244" s="10"/>
      <c r="DI4244" s="6"/>
    </row>
    <row r="4245" spans="1:113" ht="14.4">
      <c r="A4245" s="8"/>
      <c r="B4245" s="12"/>
      <c r="C4245" s="7"/>
      <c r="D4245" s="7"/>
      <c r="E4245" s="7"/>
      <c r="F4245" s="7"/>
      <c r="G4245" s="7"/>
      <c r="H4245" s="7"/>
      <c r="I4245" s="7"/>
      <c r="J4245" s="7"/>
      <c r="K4245" s="7"/>
      <c r="L4245" s="13"/>
      <c r="M4245" s="13"/>
      <c r="N4245" s="13"/>
      <c r="O4245" s="13"/>
      <c r="P4245" s="7"/>
      <c r="Q4245" s="7"/>
      <c r="R4245" s="7"/>
      <c r="S4245" s="7"/>
      <c r="T4245" s="7"/>
      <c r="U4245" s="7"/>
      <c r="V4245" s="14"/>
      <c r="W4245" s="14"/>
      <c r="X4245" s="14"/>
      <c r="Y4245" s="14"/>
      <c r="Z4245" s="14"/>
      <c r="AA4245" s="14"/>
      <c r="AB4245" s="14"/>
      <c r="AC4245" s="14"/>
      <c r="AD4245" s="14"/>
      <c r="AE4245" s="14"/>
      <c r="AF4245" s="14"/>
      <c r="AG4245" s="14"/>
      <c r="AH4245" s="14"/>
      <c r="AI4245" s="14"/>
      <c r="AJ4245" s="14"/>
      <c r="AK4245" s="14"/>
      <c r="AL4245" s="14"/>
      <c r="AM4245" s="14"/>
      <c r="AN4245" s="14"/>
      <c r="AO4245" s="14"/>
      <c r="AP4245" s="14"/>
      <c r="AQ4245" s="14"/>
      <c r="AR4245" s="14"/>
      <c r="AS4245" s="14"/>
      <c r="AT4245" s="14"/>
      <c r="AU4245" s="14"/>
      <c r="AV4245" s="14"/>
      <c r="AW4245" s="14"/>
      <c r="AX4245" s="15"/>
    </row>
    <row r="4246" spans="1:113" ht="12" customHeight="1">
      <c r="A4246" s="8"/>
      <c r="B4246" s="122" t="s">
        <v>479</v>
      </c>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4"/>
    </row>
    <row r="4247" spans="1:113" ht="12" customHeight="1">
      <c r="A4247" s="8"/>
      <c r="B4247" s="122"/>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4"/>
      <c r="BC4247" s="16"/>
    </row>
    <row r="4248" spans="1:113" ht="12" customHeight="1">
      <c r="A4248" s="8"/>
      <c r="B4248" s="122"/>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4"/>
    </row>
    <row r="4249" spans="1:113" ht="12" customHeight="1">
      <c r="A4249" s="8"/>
      <c r="B4249" s="122"/>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4"/>
    </row>
    <row r="4250" spans="1:113" ht="12" customHeight="1">
      <c r="A4250" s="8"/>
      <c r="B4250" s="122"/>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4"/>
    </row>
    <row r="4251" spans="1:113" ht="15" thickBot="1">
      <c r="A4251" s="17"/>
      <c r="B4251" s="18"/>
      <c r="C4251" s="19"/>
      <c r="D4251" s="19"/>
      <c r="E4251" s="19"/>
      <c r="F4251" s="19"/>
      <c r="G4251" s="19"/>
      <c r="H4251" s="19"/>
      <c r="I4251" s="19"/>
      <c r="J4251" s="19"/>
      <c r="K4251" s="19"/>
      <c r="L4251" s="19"/>
      <c r="M4251" s="19"/>
      <c r="N4251" s="19"/>
      <c r="O4251" s="19"/>
      <c r="P4251" s="19"/>
      <c r="Q4251" s="19"/>
      <c r="R4251" s="19"/>
      <c r="S4251" s="19"/>
      <c r="T4251" s="19"/>
      <c r="U4251" s="19"/>
      <c r="V4251" s="19"/>
      <c r="W4251" s="19"/>
      <c r="X4251" s="19"/>
      <c r="Y4251" s="19"/>
      <c r="Z4251" s="19"/>
      <c r="AA4251" s="19"/>
      <c r="AB4251" s="19"/>
      <c r="AC4251" s="19"/>
      <c r="AD4251" s="19"/>
      <c r="AE4251" s="19"/>
      <c r="AF4251" s="19"/>
      <c r="AG4251" s="19"/>
      <c r="AH4251" s="19"/>
      <c r="AI4251" s="19"/>
      <c r="AJ4251" s="19"/>
      <c r="AK4251" s="19"/>
      <c r="AL4251" s="19"/>
      <c r="AM4251" s="19"/>
      <c r="AN4251" s="19"/>
      <c r="AO4251" s="19"/>
      <c r="AP4251" s="19"/>
      <c r="AQ4251" s="19"/>
      <c r="AR4251" s="19"/>
      <c r="AS4251" s="19"/>
      <c r="AT4251" s="19"/>
      <c r="AU4251" s="19"/>
      <c r="AV4251" s="19"/>
      <c r="AW4251" s="19"/>
      <c r="AX4251" s="20"/>
    </row>
    <row r="4252" spans="1:113">
      <c r="B4252" s="21"/>
    </row>
    <row r="4253" spans="1:113" ht="15" thickBot="1">
      <c r="A4253" s="11"/>
      <c r="B4253" s="10" t="s">
        <v>3</v>
      </c>
      <c r="C4253" s="8"/>
      <c r="D4253" s="8"/>
      <c r="E4253" s="8"/>
      <c r="F4253" s="8"/>
      <c r="G4253" s="8"/>
      <c r="H4253" s="8"/>
      <c r="I4253" s="8"/>
      <c r="J4253" s="8"/>
      <c r="K4253" s="8"/>
      <c r="L4253" s="9"/>
      <c r="M4253" s="9"/>
      <c r="N4253" s="9"/>
      <c r="O4253" s="9"/>
      <c r="P4253" s="8"/>
      <c r="Q4253" s="8"/>
      <c r="R4253" s="8"/>
      <c r="S4253" s="8"/>
      <c r="T4253" s="8"/>
      <c r="U4253" s="8"/>
      <c r="V4253" s="10"/>
      <c r="W4253" s="10"/>
      <c r="X4253" s="10"/>
      <c r="Y4253" s="10"/>
      <c r="Z4253" s="10"/>
      <c r="AA4253" s="10"/>
      <c r="AB4253" s="10"/>
      <c r="AC4253" s="10"/>
      <c r="AD4253" s="10"/>
      <c r="AE4253" s="10"/>
      <c r="AF4253" s="10"/>
      <c r="AG4253" s="10"/>
      <c r="AH4253" s="10"/>
      <c r="AI4253" s="10"/>
      <c r="AJ4253" s="10"/>
      <c r="AK4253" s="10"/>
      <c r="AL4253" s="10"/>
      <c r="AM4253" s="10"/>
      <c r="AN4253" s="10"/>
      <c r="AO4253" s="10"/>
      <c r="AP4253" s="10"/>
      <c r="AQ4253" s="10"/>
      <c r="AR4253" s="10"/>
      <c r="AS4253" s="10"/>
      <c r="AT4253" s="10"/>
      <c r="AU4253" s="10"/>
      <c r="AV4253" s="10"/>
      <c r="AW4253" s="10"/>
      <c r="AX4253" s="10"/>
      <c r="DI4253" s="6"/>
    </row>
    <row r="4254" spans="1:113" ht="14.4">
      <c r="A4254" s="8"/>
      <c r="B4254" s="12"/>
      <c r="C4254" s="7"/>
      <c r="D4254" s="7"/>
      <c r="E4254" s="7"/>
      <c r="F4254" s="7"/>
      <c r="G4254" s="7"/>
      <c r="H4254" s="7"/>
      <c r="I4254" s="7"/>
      <c r="J4254" s="7"/>
      <c r="K4254" s="7"/>
      <c r="L4254" s="13"/>
      <c r="M4254" s="13"/>
      <c r="N4254" s="13"/>
      <c r="O4254" s="13"/>
      <c r="P4254" s="7"/>
      <c r="Q4254" s="7"/>
      <c r="R4254" s="7"/>
      <c r="S4254" s="7"/>
      <c r="T4254" s="7"/>
      <c r="U4254" s="7"/>
      <c r="V4254" s="14"/>
      <c r="W4254" s="14"/>
      <c r="X4254" s="14"/>
      <c r="Y4254" s="14"/>
      <c r="Z4254" s="14"/>
      <c r="AA4254" s="14"/>
      <c r="AB4254" s="14"/>
      <c r="AC4254" s="14"/>
      <c r="AD4254" s="14"/>
      <c r="AE4254" s="14"/>
      <c r="AF4254" s="14"/>
      <c r="AG4254" s="14"/>
      <c r="AH4254" s="14"/>
      <c r="AI4254" s="14"/>
      <c r="AJ4254" s="14"/>
      <c r="AK4254" s="14"/>
      <c r="AL4254" s="14"/>
      <c r="AM4254" s="14"/>
      <c r="AN4254" s="14"/>
      <c r="AO4254" s="14"/>
      <c r="AP4254" s="14"/>
      <c r="AQ4254" s="14"/>
      <c r="AR4254" s="14"/>
      <c r="AS4254" s="14"/>
      <c r="AT4254" s="14"/>
      <c r="AU4254" s="14"/>
      <c r="AV4254" s="14"/>
      <c r="AW4254" s="14"/>
      <c r="AX4254" s="15"/>
    </row>
    <row r="4255" spans="1:113" ht="12" customHeight="1">
      <c r="A4255" s="8"/>
      <c r="B4255" s="122" t="s">
        <v>480</v>
      </c>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4"/>
    </row>
    <row r="4256" spans="1:113" ht="12" customHeight="1">
      <c r="A4256" s="8"/>
      <c r="B4256" s="122"/>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4"/>
    </row>
    <row r="4257" spans="1:251" ht="12" customHeight="1">
      <c r="A4257" s="8"/>
      <c r="B4257" s="122"/>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4"/>
      <c r="BC4257" s="16"/>
    </row>
    <row r="4258" spans="1:251" ht="12" customHeight="1">
      <c r="A4258" s="8"/>
      <c r="B4258" s="122"/>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4"/>
    </row>
    <row r="4259" spans="1:251" ht="12" customHeight="1">
      <c r="A4259" s="8"/>
      <c r="B4259" s="122"/>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4"/>
    </row>
    <row r="4260" spans="1:251" ht="12" customHeight="1">
      <c r="A4260" s="8"/>
      <c r="B4260" s="122"/>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4"/>
    </row>
    <row r="4261" spans="1:251" ht="15" thickBot="1">
      <c r="A4261" s="17"/>
      <c r="B4261" s="18"/>
      <c r="C4261" s="19"/>
      <c r="D4261" s="19"/>
      <c r="E4261" s="19"/>
      <c r="F4261" s="19"/>
      <c r="G4261" s="19"/>
      <c r="H4261" s="19"/>
      <c r="I4261" s="19"/>
      <c r="J4261" s="19"/>
      <c r="K4261" s="19"/>
      <c r="L4261" s="19"/>
      <c r="M4261" s="19"/>
      <c r="N4261" s="19"/>
      <c r="O4261" s="19"/>
      <c r="P4261" s="19"/>
      <c r="Q4261" s="19"/>
      <c r="R4261" s="19"/>
      <c r="S4261" s="19"/>
      <c r="T4261" s="19"/>
      <c r="U4261" s="19"/>
      <c r="V4261" s="19"/>
      <c r="W4261" s="19"/>
      <c r="X4261" s="19"/>
      <c r="Y4261" s="19"/>
      <c r="Z4261" s="19"/>
      <c r="AA4261" s="19"/>
      <c r="AB4261" s="19"/>
      <c r="AC4261" s="19"/>
      <c r="AD4261" s="19"/>
      <c r="AE4261" s="19"/>
      <c r="AF4261" s="19"/>
      <c r="AG4261" s="19"/>
      <c r="AH4261" s="19"/>
      <c r="AI4261" s="19"/>
      <c r="AJ4261" s="19"/>
      <c r="AK4261" s="19"/>
      <c r="AL4261" s="19"/>
      <c r="AM4261" s="19"/>
      <c r="AN4261" s="19"/>
      <c r="AO4261" s="19"/>
      <c r="AP4261" s="19"/>
      <c r="AQ4261" s="19"/>
      <c r="AR4261" s="19"/>
      <c r="AS4261" s="19"/>
      <c r="AT4261" s="19"/>
      <c r="AU4261" s="19"/>
      <c r="AV4261" s="19"/>
      <c r="AW4261" s="19"/>
      <c r="AX4261" s="20"/>
    </row>
    <row r="4262" spans="1:251">
      <c r="B4262" s="21"/>
    </row>
    <row r="4263" spans="1:251" ht="14.4">
      <c r="B4263" s="10" t="s">
        <v>4</v>
      </c>
      <c r="C4263" s="8"/>
      <c r="D4263" s="8"/>
      <c r="E4263" s="8"/>
      <c r="F4263" s="8"/>
      <c r="G4263" s="8"/>
      <c r="H4263" s="8"/>
      <c r="I4263" s="8"/>
      <c r="J4263" s="8"/>
      <c r="K4263" s="8"/>
      <c r="L4263" s="9"/>
      <c r="M4263" s="9"/>
      <c r="N4263" s="9"/>
      <c r="O4263" s="9"/>
      <c r="P4263" s="8"/>
      <c r="Q4263" s="8"/>
      <c r="R4263" s="8"/>
      <c r="S4263" s="8"/>
      <c r="T4263" s="8"/>
      <c r="U4263" s="8"/>
      <c r="V4263" s="10"/>
      <c r="W4263" s="10"/>
      <c r="X4263" s="10"/>
      <c r="Y4263" s="10"/>
      <c r="Z4263" s="10"/>
      <c r="AA4263" s="10"/>
      <c r="AB4263" s="10"/>
      <c r="AC4263" s="10"/>
      <c r="AD4263" s="10"/>
      <c r="AE4263" s="10"/>
      <c r="AF4263" s="10"/>
      <c r="AG4263" s="10"/>
      <c r="AH4263" s="10"/>
      <c r="AI4263" s="10"/>
      <c r="AJ4263" s="10"/>
      <c r="AK4263" s="10"/>
      <c r="AL4263" s="10"/>
      <c r="AM4263" s="10"/>
      <c r="AN4263" s="10"/>
      <c r="AO4263" s="10"/>
      <c r="AP4263" s="10"/>
      <c r="AQ4263" s="10"/>
      <c r="AR4263" s="10"/>
      <c r="AS4263" s="10"/>
      <c r="AT4263" s="10"/>
      <c r="AU4263" s="10"/>
      <c r="AV4263" s="10"/>
      <c r="AW4263" s="10"/>
      <c r="AX4263" s="10"/>
    </row>
    <row r="4264" spans="1:251" ht="15" thickBot="1">
      <c r="B4264" s="8"/>
      <c r="C4264" s="8"/>
      <c r="D4264" s="8"/>
      <c r="E4264" s="8"/>
      <c r="F4264" s="8"/>
      <c r="G4264" s="8"/>
      <c r="H4264" s="8"/>
      <c r="I4264" s="8"/>
      <c r="J4264" s="8"/>
      <c r="K4264" s="8"/>
      <c r="L4264" s="9"/>
      <c r="M4264" s="9"/>
      <c r="N4264" s="9"/>
      <c r="O4264" s="9"/>
      <c r="P4264" s="8"/>
      <c r="Q4264" s="8"/>
      <c r="R4264" s="8"/>
      <c r="S4264" s="8"/>
      <c r="T4264" s="8"/>
      <c r="U4264" s="8"/>
      <c r="V4264" s="10"/>
      <c r="W4264" s="10"/>
      <c r="X4264" s="10"/>
      <c r="Y4264" s="10"/>
      <c r="Z4264" s="10"/>
      <c r="AA4264" s="10"/>
      <c r="AB4264" s="10"/>
      <c r="AC4264" s="10"/>
      <c r="AD4264" s="10"/>
      <c r="AE4264" s="10"/>
      <c r="AF4264" s="10"/>
      <c r="AG4264" s="10"/>
      <c r="AH4264" s="10"/>
      <c r="AI4264" s="10"/>
      <c r="AJ4264" s="10"/>
      <c r="AK4264" s="10"/>
      <c r="AL4264" s="10"/>
      <c r="AM4264" s="10"/>
      <c r="AN4264" s="10"/>
      <c r="AO4264" s="10"/>
      <c r="AP4264" s="10"/>
      <c r="AQ4264" s="10"/>
      <c r="AR4264" s="10"/>
      <c r="AS4264" s="10"/>
      <c r="AT4264" s="10"/>
      <c r="AU4264" s="10"/>
      <c r="AV4264" s="10"/>
      <c r="AW4264" s="10"/>
      <c r="AX4264" s="22" t="s">
        <v>5</v>
      </c>
    </row>
    <row r="4265" spans="1:251" s="16" customFormat="1" ht="13.5" customHeight="1">
      <c r="A4265" s="8"/>
      <c r="B4265" s="125" t="s">
        <v>6</v>
      </c>
      <c r="C4265" s="126"/>
      <c r="D4265" s="126"/>
      <c r="E4265" s="126"/>
      <c r="F4265" s="126"/>
      <c r="G4265" s="126"/>
      <c r="H4265" s="126"/>
      <c r="I4265" s="126"/>
      <c r="J4265" s="126"/>
      <c r="K4265" s="126"/>
      <c r="L4265" s="126"/>
      <c r="M4265" s="126"/>
      <c r="N4265" s="126"/>
      <c r="O4265" s="126"/>
      <c r="P4265" s="126"/>
      <c r="Q4265" s="126"/>
      <c r="R4265" s="126"/>
      <c r="S4265" s="126"/>
      <c r="T4265" s="126"/>
      <c r="U4265" s="126"/>
      <c r="V4265" s="126"/>
      <c r="W4265" s="126"/>
      <c r="X4265" s="126"/>
      <c r="Y4265" s="126"/>
      <c r="Z4265" s="127"/>
      <c r="AA4265" s="131" t="s">
        <v>9</v>
      </c>
      <c r="AB4265" s="126"/>
      <c r="AC4265" s="126"/>
      <c r="AD4265" s="126"/>
      <c r="AE4265" s="126"/>
      <c r="AF4265" s="126"/>
      <c r="AG4265" s="126"/>
      <c r="AH4265" s="126"/>
      <c r="AI4265" s="127"/>
      <c r="AJ4265" s="131" t="s">
        <v>10</v>
      </c>
      <c r="AK4265" s="126"/>
      <c r="AL4265" s="126"/>
      <c r="AM4265" s="126"/>
      <c r="AN4265" s="126"/>
      <c r="AO4265" s="126"/>
      <c r="AP4265" s="126"/>
      <c r="AQ4265" s="126"/>
      <c r="AR4265" s="127"/>
      <c r="AS4265" s="131" t="s">
        <v>7</v>
      </c>
      <c r="AT4265" s="126"/>
      <c r="AU4265" s="126"/>
      <c r="AV4265" s="126"/>
      <c r="AW4265" s="126"/>
      <c r="AX4265" s="133"/>
      <c r="AY4265" s="2"/>
      <c r="AZ4265" s="2"/>
      <c r="BA4265" s="2"/>
      <c r="BB4265" s="2"/>
      <c r="BC4265" s="2"/>
      <c r="BD4265" s="2"/>
      <c r="BE4265" s="2"/>
      <c r="BF4265" s="2"/>
      <c r="BG4265" s="2"/>
      <c r="BH4265" s="2"/>
      <c r="BI4265" s="2"/>
      <c r="BJ4265" s="2"/>
      <c r="BK4265" s="2"/>
      <c r="BL4265" s="2"/>
      <c r="BM4265" s="2"/>
      <c r="BN4265" s="2"/>
      <c r="BO4265" s="2"/>
      <c r="BP4265" s="2"/>
      <c r="BQ4265" s="2"/>
      <c r="BR4265" s="2"/>
      <c r="BS4265" s="2"/>
      <c r="BT4265" s="2"/>
      <c r="BU4265" s="2"/>
      <c r="BV4265" s="2"/>
      <c r="BW4265" s="2"/>
      <c r="BX4265" s="2"/>
      <c r="BY4265" s="2"/>
      <c r="BZ4265" s="2"/>
      <c r="CA4265" s="2"/>
      <c r="CB4265" s="2"/>
      <c r="CC4265" s="2"/>
      <c r="CD4265" s="2"/>
      <c r="CE4265" s="2"/>
      <c r="CF4265" s="2"/>
      <c r="CG4265" s="2"/>
      <c r="CH4265" s="2"/>
      <c r="CI4265" s="2"/>
      <c r="CJ4265" s="2"/>
      <c r="CK4265" s="2"/>
      <c r="CL4265" s="2"/>
      <c r="CM4265" s="2"/>
      <c r="CN4265" s="2"/>
      <c r="CO4265" s="2"/>
      <c r="CP4265" s="2"/>
      <c r="CQ4265" s="2"/>
      <c r="CR4265" s="2"/>
      <c r="CS4265" s="2"/>
      <c r="CT4265" s="2"/>
      <c r="CU4265" s="2"/>
      <c r="CV4265" s="2"/>
      <c r="CW4265" s="2"/>
      <c r="CX4265" s="2"/>
      <c r="CY4265" s="2"/>
      <c r="CZ4265" s="2"/>
      <c r="DA4265" s="2"/>
      <c r="DB4265" s="2"/>
      <c r="DC4265" s="2"/>
      <c r="DD4265" s="2"/>
      <c r="DE4265" s="2"/>
      <c r="DF4265" s="2"/>
      <c r="DG4265" s="2"/>
      <c r="DH4265" s="2"/>
      <c r="DI4265" s="2"/>
      <c r="DJ4265" s="2"/>
      <c r="DK4265" s="2"/>
      <c r="DL4265" s="2"/>
      <c r="DM4265" s="2"/>
      <c r="DN4265" s="2"/>
      <c r="DO4265" s="2"/>
      <c r="DP4265" s="2"/>
      <c r="DQ4265" s="2"/>
      <c r="DR4265" s="2"/>
      <c r="DS4265" s="2"/>
      <c r="DT4265" s="2"/>
      <c r="DU4265" s="2"/>
      <c r="DV4265" s="2"/>
      <c r="DW4265" s="2"/>
      <c r="DX4265" s="2"/>
      <c r="DY4265" s="2"/>
      <c r="DZ4265" s="2"/>
      <c r="EA4265" s="2"/>
      <c r="EB4265" s="2"/>
      <c r="EC4265" s="2"/>
      <c r="ED4265" s="2"/>
      <c r="EE4265" s="2"/>
      <c r="EF4265" s="2"/>
      <c r="EG4265" s="2"/>
      <c r="EH4265" s="2"/>
      <c r="EI4265" s="2"/>
      <c r="EJ4265" s="2"/>
      <c r="EK4265" s="2"/>
      <c r="EL4265" s="2"/>
      <c r="EM4265" s="2"/>
      <c r="EN4265" s="2"/>
      <c r="EO4265" s="2"/>
      <c r="EP4265" s="2"/>
      <c r="EQ4265" s="2"/>
      <c r="ER4265" s="2"/>
      <c r="ES4265" s="2"/>
      <c r="ET4265" s="2"/>
      <c r="EU4265" s="2"/>
      <c r="EV4265" s="2"/>
      <c r="EW4265" s="2"/>
      <c r="EX4265" s="2"/>
      <c r="EY4265" s="2"/>
      <c r="EZ4265" s="2"/>
      <c r="FA4265" s="2"/>
      <c r="FB4265" s="2"/>
      <c r="FC4265" s="2"/>
      <c r="FD4265" s="2"/>
      <c r="FE4265" s="2"/>
      <c r="FF4265" s="2"/>
      <c r="FG4265" s="2"/>
      <c r="FH4265" s="2"/>
      <c r="FI4265" s="2"/>
      <c r="FJ4265" s="2"/>
      <c r="FK4265" s="2"/>
      <c r="FL4265" s="2"/>
      <c r="FM4265" s="2"/>
      <c r="FN4265" s="2"/>
      <c r="FO4265" s="2"/>
      <c r="FP4265" s="2"/>
      <c r="FQ4265" s="2"/>
      <c r="FR4265" s="2"/>
      <c r="FS4265" s="2"/>
      <c r="FT4265" s="2"/>
      <c r="FU4265" s="2"/>
      <c r="FV4265" s="2"/>
      <c r="FW4265" s="2"/>
      <c r="FX4265" s="2"/>
      <c r="FY4265" s="2"/>
      <c r="FZ4265" s="2"/>
      <c r="GA4265" s="2"/>
      <c r="GB4265" s="2"/>
      <c r="GC4265" s="2"/>
      <c r="GD4265" s="2"/>
      <c r="GE4265" s="2"/>
      <c r="GF4265" s="2"/>
      <c r="GG4265" s="2"/>
      <c r="GH4265" s="2"/>
      <c r="GI4265" s="2"/>
      <c r="GJ4265" s="2"/>
      <c r="GK4265" s="2"/>
      <c r="GL4265" s="2"/>
      <c r="GM4265" s="2"/>
      <c r="GN4265" s="2"/>
      <c r="GO4265" s="2"/>
      <c r="GP4265" s="2"/>
      <c r="GQ4265" s="2"/>
      <c r="GR4265" s="2"/>
      <c r="GS4265" s="2"/>
      <c r="GT4265" s="2"/>
      <c r="GU4265" s="2"/>
      <c r="GV4265" s="2"/>
      <c r="GW4265" s="2"/>
      <c r="GX4265" s="2"/>
      <c r="GY4265" s="2"/>
      <c r="GZ4265" s="2"/>
      <c r="HA4265" s="2"/>
      <c r="HB4265" s="2"/>
      <c r="HC4265" s="2"/>
      <c r="HD4265" s="2"/>
      <c r="HE4265" s="2"/>
      <c r="HF4265" s="2"/>
      <c r="HG4265" s="2"/>
      <c r="HH4265" s="2"/>
      <c r="HI4265" s="2"/>
      <c r="HJ4265" s="2"/>
      <c r="HK4265" s="2"/>
      <c r="HL4265" s="2"/>
      <c r="HM4265" s="2"/>
      <c r="HN4265" s="2"/>
      <c r="HO4265" s="2"/>
      <c r="HP4265" s="2"/>
      <c r="HQ4265" s="2"/>
      <c r="HR4265" s="2"/>
      <c r="HS4265" s="2"/>
      <c r="HT4265" s="2"/>
      <c r="HU4265" s="2"/>
      <c r="HV4265" s="2"/>
      <c r="HW4265" s="2"/>
      <c r="HX4265" s="2"/>
      <c r="HY4265" s="2"/>
      <c r="HZ4265" s="2"/>
      <c r="IA4265" s="2"/>
      <c r="IB4265" s="2"/>
      <c r="IC4265" s="2"/>
      <c r="ID4265" s="2"/>
      <c r="IE4265" s="2"/>
      <c r="IF4265" s="2"/>
      <c r="IG4265" s="2"/>
      <c r="IH4265" s="2"/>
      <c r="II4265" s="2"/>
      <c r="IJ4265" s="2"/>
      <c r="IK4265" s="2"/>
      <c r="IL4265" s="2"/>
      <c r="IM4265" s="2"/>
      <c r="IN4265" s="2"/>
      <c r="IO4265" s="2"/>
      <c r="IP4265" s="2"/>
      <c r="IQ4265" s="2"/>
    </row>
    <row r="4266" spans="1:251" s="16" customFormat="1">
      <c r="A4266" s="8"/>
      <c r="B4266" s="128"/>
      <c r="C4266" s="129"/>
      <c r="D4266" s="129"/>
      <c r="E4266" s="129"/>
      <c r="F4266" s="129"/>
      <c r="G4266" s="129"/>
      <c r="H4266" s="129"/>
      <c r="I4266" s="129"/>
      <c r="J4266" s="129"/>
      <c r="K4266" s="129"/>
      <c r="L4266" s="129"/>
      <c r="M4266" s="129"/>
      <c r="N4266" s="129"/>
      <c r="O4266" s="129"/>
      <c r="P4266" s="129"/>
      <c r="Q4266" s="129"/>
      <c r="R4266" s="129"/>
      <c r="S4266" s="129"/>
      <c r="T4266" s="129"/>
      <c r="U4266" s="129"/>
      <c r="V4266" s="129"/>
      <c r="W4266" s="129"/>
      <c r="X4266" s="129"/>
      <c r="Y4266" s="129"/>
      <c r="Z4266" s="130"/>
      <c r="AA4266" s="132"/>
      <c r="AB4266" s="129"/>
      <c r="AC4266" s="129"/>
      <c r="AD4266" s="129"/>
      <c r="AE4266" s="129"/>
      <c r="AF4266" s="129"/>
      <c r="AG4266" s="129"/>
      <c r="AH4266" s="129"/>
      <c r="AI4266" s="130"/>
      <c r="AJ4266" s="132"/>
      <c r="AK4266" s="129"/>
      <c r="AL4266" s="129"/>
      <c r="AM4266" s="129"/>
      <c r="AN4266" s="129"/>
      <c r="AO4266" s="129"/>
      <c r="AP4266" s="129"/>
      <c r="AQ4266" s="129"/>
      <c r="AR4266" s="130"/>
      <c r="AS4266" s="132"/>
      <c r="AT4266" s="129"/>
      <c r="AU4266" s="129"/>
      <c r="AV4266" s="129"/>
      <c r="AW4266" s="129"/>
      <c r="AX4266" s="134"/>
      <c r="AY4266" s="2"/>
      <c r="AZ4266" s="2"/>
      <c r="BA4266" s="2"/>
      <c r="BB4266" s="23"/>
      <c r="BC4266" s="24"/>
      <c r="BE4266" s="2"/>
      <c r="BF4266" s="2"/>
      <c r="BG4266" s="2"/>
      <c r="BH4266" s="2"/>
      <c r="BI4266" s="2"/>
      <c r="BJ4266" s="2"/>
      <c r="BK4266" s="2"/>
      <c r="BL4266" s="2"/>
      <c r="BM4266" s="2"/>
      <c r="BN4266" s="2"/>
      <c r="BO4266" s="2"/>
      <c r="BP4266" s="2"/>
      <c r="BQ4266" s="2"/>
      <c r="BR4266" s="2"/>
      <c r="BS4266" s="2"/>
      <c r="BT4266" s="2"/>
      <c r="BU4266" s="2"/>
      <c r="BV4266" s="2"/>
      <c r="BW4266" s="2"/>
      <c r="BX4266" s="2"/>
      <c r="BY4266" s="2"/>
      <c r="BZ4266" s="2"/>
      <c r="CA4266" s="2"/>
      <c r="CB4266" s="2"/>
      <c r="CC4266" s="2"/>
      <c r="CD4266" s="2"/>
      <c r="CE4266" s="2"/>
      <c r="CF4266" s="2"/>
      <c r="CG4266" s="2"/>
      <c r="CH4266" s="2"/>
      <c r="CI4266" s="2"/>
      <c r="CJ4266" s="2"/>
      <c r="CK4266" s="2"/>
      <c r="CL4266" s="2"/>
      <c r="CM4266" s="2"/>
      <c r="CN4266" s="2"/>
      <c r="CO4266" s="2"/>
      <c r="CP4266" s="2"/>
      <c r="CQ4266" s="2"/>
      <c r="CR4266" s="2"/>
      <c r="CS4266" s="2"/>
      <c r="CT4266" s="2"/>
      <c r="CU4266" s="2"/>
      <c r="CV4266" s="2"/>
      <c r="CW4266" s="2"/>
      <c r="CX4266" s="2"/>
      <c r="CY4266" s="2"/>
      <c r="CZ4266" s="2"/>
      <c r="DA4266" s="2"/>
      <c r="DB4266" s="2"/>
      <c r="DC4266" s="2"/>
      <c r="DD4266" s="2"/>
      <c r="DE4266" s="2"/>
      <c r="DF4266" s="2"/>
      <c r="DG4266" s="2"/>
      <c r="DH4266" s="2"/>
      <c r="DI4266" s="2"/>
      <c r="DJ4266" s="2"/>
      <c r="DK4266" s="2"/>
      <c r="DL4266" s="2"/>
      <c r="DM4266" s="2"/>
      <c r="DN4266" s="2"/>
      <c r="DO4266" s="2"/>
      <c r="DP4266" s="2"/>
      <c r="DQ4266" s="2"/>
      <c r="DR4266" s="2"/>
      <c r="DS4266" s="2"/>
      <c r="DT4266" s="2"/>
      <c r="DU4266" s="2"/>
      <c r="DV4266" s="2"/>
      <c r="DW4266" s="2"/>
      <c r="DX4266" s="2"/>
      <c r="DY4266" s="2"/>
      <c r="DZ4266" s="2"/>
      <c r="EA4266" s="2"/>
      <c r="EB4266" s="2"/>
      <c r="EC4266" s="2"/>
      <c r="ED4266" s="2"/>
      <c r="EE4266" s="2"/>
      <c r="EF4266" s="2"/>
      <c r="EG4266" s="2"/>
      <c r="EH4266" s="2"/>
      <c r="EI4266" s="2"/>
      <c r="EJ4266" s="2"/>
      <c r="EK4266" s="2"/>
      <c r="EL4266" s="2"/>
      <c r="EM4266" s="2"/>
      <c r="EN4266" s="2"/>
      <c r="EO4266" s="2"/>
      <c r="EP4266" s="2"/>
      <c r="EQ4266" s="2"/>
      <c r="ER4266" s="2"/>
      <c r="ES4266" s="2"/>
      <c r="ET4266" s="2"/>
      <c r="EU4266" s="2"/>
      <c r="EV4266" s="2"/>
      <c r="EW4266" s="2"/>
      <c r="EX4266" s="2"/>
      <c r="EY4266" s="2"/>
      <c r="EZ4266" s="2"/>
      <c r="FA4266" s="2"/>
      <c r="FB4266" s="2"/>
      <c r="FC4266" s="2"/>
      <c r="FD4266" s="2"/>
      <c r="FE4266" s="2"/>
      <c r="FF4266" s="2"/>
      <c r="FG4266" s="2"/>
      <c r="FH4266" s="2"/>
      <c r="FI4266" s="2"/>
      <c r="FJ4266" s="2"/>
      <c r="FK4266" s="2"/>
      <c r="FL4266" s="2"/>
      <c r="FM4266" s="2"/>
      <c r="FN4266" s="2"/>
      <c r="FO4266" s="2"/>
      <c r="FP4266" s="2"/>
      <c r="FQ4266" s="2"/>
      <c r="FR4266" s="2"/>
      <c r="FS4266" s="2"/>
      <c r="FT4266" s="2"/>
      <c r="FU4266" s="2"/>
      <c r="FV4266" s="2"/>
      <c r="FW4266" s="2"/>
      <c r="FX4266" s="2"/>
      <c r="FY4266" s="2"/>
      <c r="FZ4266" s="2"/>
      <c r="GA4266" s="2"/>
      <c r="GB4266" s="2"/>
      <c r="GC4266" s="2"/>
      <c r="GD4266" s="2"/>
      <c r="GE4266" s="2"/>
      <c r="GF4266" s="2"/>
      <c r="GG4266" s="2"/>
      <c r="GH4266" s="2"/>
      <c r="GI4266" s="2"/>
      <c r="GJ4266" s="2"/>
      <c r="GK4266" s="2"/>
      <c r="GL4266" s="2"/>
      <c r="GM4266" s="2"/>
      <c r="GN4266" s="2"/>
      <c r="GO4266" s="2"/>
      <c r="GP4266" s="2"/>
      <c r="GQ4266" s="2"/>
      <c r="GR4266" s="2"/>
      <c r="GS4266" s="2"/>
      <c r="GT4266" s="2"/>
      <c r="GU4266" s="2"/>
      <c r="GV4266" s="2"/>
      <c r="GW4266" s="2"/>
      <c r="GX4266" s="2"/>
      <c r="GY4266" s="2"/>
      <c r="GZ4266" s="2"/>
      <c r="HA4266" s="2"/>
      <c r="HB4266" s="2"/>
      <c r="HC4266" s="2"/>
      <c r="HD4266" s="2"/>
      <c r="HE4266" s="2"/>
      <c r="HF4266" s="2"/>
      <c r="HG4266" s="2"/>
      <c r="HH4266" s="2"/>
      <c r="HI4266" s="2"/>
      <c r="HJ4266" s="2"/>
      <c r="HK4266" s="2"/>
      <c r="HL4266" s="2"/>
      <c r="HM4266" s="2"/>
      <c r="HN4266" s="2"/>
      <c r="HO4266" s="2"/>
      <c r="HP4266" s="2"/>
      <c r="HQ4266" s="2"/>
      <c r="HR4266" s="2"/>
      <c r="HS4266" s="2"/>
      <c r="HT4266" s="2"/>
      <c r="HU4266" s="2"/>
      <c r="HV4266" s="2"/>
      <c r="HW4266" s="2"/>
      <c r="HX4266" s="2"/>
      <c r="HY4266" s="2"/>
      <c r="HZ4266" s="2"/>
      <c r="IA4266" s="2"/>
      <c r="IB4266" s="2"/>
      <c r="IC4266" s="2"/>
      <c r="ID4266" s="2"/>
      <c r="IE4266" s="2"/>
      <c r="IF4266" s="2"/>
      <c r="IG4266" s="2"/>
      <c r="IH4266" s="2"/>
      <c r="II4266" s="2"/>
      <c r="IJ4266" s="2"/>
      <c r="IK4266" s="2"/>
      <c r="IL4266" s="2"/>
      <c r="IM4266" s="2"/>
      <c r="IN4266" s="2"/>
      <c r="IO4266" s="2"/>
      <c r="IP4266" s="2"/>
      <c r="IQ4266" s="2"/>
    </row>
    <row r="4267" spans="1:251" s="16" customFormat="1" ht="18.75" customHeight="1">
      <c r="A4267" s="8"/>
      <c r="B4267" s="25"/>
      <c r="C4267" s="135" t="s">
        <v>477</v>
      </c>
      <c r="D4267" s="136"/>
      <c r="E4267" s="136"/>
      <c r="F4267" s="136"/>
      <c r="G4267" s="136"/>
      <c r="H4267" s="136"/>
      <c r="I4267" s="136"/>
      <c r="J4267" s="136"/>
      <c r="K4267" s="136"/>
      <c r="L4267" s="136"/>
      <c r="M4267" s="136"/>
      <c r="N4267" s="136"/>
      <c r="O4267" s="136"/>
      <c r="P4267" s="136"/>
      <c r="Q4267" s="136"/>
      <c r="R4267" s="136"/>
      <c r="S4267" s="136"/>
      <c r="T4267" s="136"/>
      <c r="U4267" s="136"/>
      <c r="V4267" s="136"/>
      <c r="W4267" s="136"/>
      <c r="X4267" s="136"/>
      <c r="Y4267" s="136"/>
      <c r="Z4267" s="137"/>
      <c r="AA4267" s="138">
        <v>121000</v>
      </c>
      <c r="AB4267" s="139"/>
      <c r="AC4267" s="139"/>
      <c r="AD4267" s="139"/>
      <c r="AE4267" s="139"/>
      <c r="AF4267" s="139"/>
      <c r="AG4267" s="139"/>
      <c r="AH4267" s="139"/>
      <c r="AI4267" s="140"/>
      <c r="AJ4267" s="138">
        <v>103000</v>
      </c>
      <c r="AK4267" s="139"/>
      <c r="AL4267" s="139"/>
      <c r="AM4267" s="139"/>
      <c r="AN4267" s="139"/>
      <c r="AO4267" s="139"/>
      <c r="AP4267" s="139"/>
      <c r="AQ4267" s="139"/>
      <c r="AR4267" s="140"/>
      <c r="AS4267" s="141"/>
      <c r="AT4267" s="142"/>
      <c r="AU4267" s="142"/>
      <c r="AV4267" s="142"/>
      <c r="AW4267" s="142"/>
      <c r="AX4267" s="143"/>
      <c r="AY4267" s="2"/>
      <c r="AZ4267" s="2"/>
      <c r="BA4267" s="2"/>
      <c r="BB4267" s="2"/>
      <c r="BC4267" s="2"/>
      <c r="BD4267" s="2"/>
      <c r="BE4267" s="2"/>
      <c r="BF4267" s="2"/>
      <c r="BG4267" s="2"/>
      <c r="BH4267" s="2"/>
      <c r="BI4267" s="2"/>
      <c r="BJ4267" s="2"/>
      <c r="BK4267" s="2"/>
      <c r="BL4267" s="2"/>
      <c r="BM4267" s="2"/>
      <c r="BN4267" s="2"/>
      <c r="BO4267" s="2"/>
      <c r="BP4267" s="2"/>
      <c r="BQ4267" s="2"/>
      <c r="BR4267" s="2"/>
      <c r="BS4267" s="2"/>
      <c r="BT4267" s="2"/>
      <c r="BU4267" s="2"/>
      <c r="BV4267" s="2"/>
      <c r="BW4267" s="2"/>
      <c r="BX4267" s="2"/>
      <c r="BY4267" s="2"/>
      <c r="BZ4267" s="2"/>
      <c r="CA4267" s="2"/>
      <c r="CB4267" s="2"/>
      <c r="CC4267" s="2"/>
      <c r="CD4267" s="2"/>
      <c r="CE4267" s="2"/>
      <c r="CF4267" s="2"/>
      <c r="CG4267" s="2"/>
      <c r="CH4267" s="2"/>
      <c r="CI4267" s="2"/>
      <c r="CJ4267" s="2"/>
      <c r="CK4267" s="2"/>
      <c r="CL4267" s="2"/>
      <c r="CM4267" s="2"/>
      <c r="CN4267" s="2"/>
      <c r="CO4267" s="2"/>
      <c r="CP4267" s="2"/>
      <c r="CQ4267" s="2"/>
      <c r="CR4267" s="2"/>
      <c r="CS4267" s="2"/>
      <c r="CT4267" s="2"/>
      <c r="CU4267" s="2"/>
      <c r="CV4267" s="2"/>
      <c r="CW4267" s="2"/>
      <c r="CX4267" s="2"/>
      <c r="CY4267" s="2"/>
      <c r="CZ4267" s="2"/>
      <c r="DA4267" s="2"/>
      <c r="DB4267" s="2"/>
      <c r="DC4267" s="2"/>
      <c r="DD4267" s="2"/>
      <c r="DE4267" s="2"/>
      <c r="DF4267" s="2"/>
      <c r="DG4267" s="2"/>
      <c r="DH4267" s="2"/>
      <c r="DI4267" s="2"/>
      <c r="DJ4267" s="2"/>
      <c r="DK4267" s="2"/>
      <c r="DL4267" s="2"/>
      <c r="DM4267" s="2"/>
      <c r="DN4267" s="2"/>
      <c r="DO4267" s="2"/>
      <c r="DP4267" s="2"/>
      <c r="DQ4267" s="2"/>
      <c r="DR4267" s="2"/>
      <c r="DS4267" s="2"/>
      <c r="DT4267" s="2"/>
      <c r="DU4267" s="2"/>
      <c r="DV4267" s="2"/>
      <c r="DW4267" s="2"/>
      <c r="DX4267" s="2"/>
      <c r="DY4267" s="2"/>
      <c r="DZ4267" s="2"/>
      <c r="EA4267" s="2"/>
      <c r="EB4267" s="2"/>
      <c r="EC4267" s="2"/>
      <c r="ED4267" s="2"/>
      <c r="EE4267" s="2"/>
      <c r="EF4267" s="2"/>
      <c r="EG4267" s="2"/>
      <c r="EH4267" s="2"/>
      <c r="EI4267" s="2"/>
      <c r="EJ4267" s="2"/>
      <c r="EK4267" s="2"/>
      <c r="EL4267" s="2"/>
      <c r="EM4267" s="2"/>
      <c r="EN4267" s="2"/>
      <c r="EO4267" s="2"/>
      <c r="EP4267" s="2"/>
      <c r="EQ4267" s="2"/>
      <c r="ER4267" s="2"/>
      <c r="ES4267" s="2"/>
      <c r="ET4267" s="2"/>
      <c r="EU4267" s="2"/>
      <c r="EV4267" s="2"/>
      <c r="EW4267" s="2"/>
      <c r="EX4267" s="2"/>
      <c r="EY4267" s="2"/>
      <c r="EZ4267" s="2"/>
      <c r="FA4267" s="2"/>
      <c r="FB4267" s="2"/>
      <c r="FC4267" s="2"/>
      <c r="FD4267" s="2"/>
      <c r="FE4267" s="2"/>
      <c r="FF4267" s="2"/>
      <c r="FG4267" s="2"/>
      <c r="FH4267" s="2"/>
      <c r="FI4267" s="2"/>
      <c r="FJ4267" s="2"/>
      <c r="FK4267" s="2"/>
      <c r="FL4267" s="2"/>
      <c r="FM4267" s="2"/>
      <c r="FN4267" s="2"/>
      <c r="FO4267" s="2"/>
      <c r="FP4267" s="2"/>
      <c r="FQ4267" s="2"/>
      <c r="FR4267" s="2"/>
      <c r="FS4267" s="2"/>
      <c r="FT4267" s="2"/>
      <c r="FU4267" s="2"/>
      <c r="FV4267" s="2"/>
      <c r="FW4267" s="2"/>
      <c r="FX4267" s="2"/>
      <c r="FY4267" s="2"/>
      <c r="FZ4267" s="2"/>
      <c r="GA4267" s="2"/>
      <c r="GB4267" s="2"/>
      <c r="GC4267" s="2"/>
      <c r="GD4267" s="2"/>
      <c r="GE4267" s="2"/>
      <c r="GF4267" s="2"/>
      <c r="GG4267" s="2"/>
      <c r="GH4267" s="2"/>
      <c r="GI4267" s="2"/>
      <c r="GJ4267" s="2"/>
      <c r="GK4267" s="2"/>
      <c r="GL4267" s="2"/>
      <c r="GM4267" s="2"/>
      <c r="GN4267" s="2"/>
      <c r="GO4267" s="2"/>
      <c r="GP4267" s="2"/>
      <c r="GQ4267" s="2"/>
      <c r="GR4267" s="2"/>
      <c r="GS4267" s="2"/>
      <c r="GT4267" s="2"/>
      <c r="GU4267" s="2"/>
      <c r="GV4267" s="2"/>
      <c r="GW4267" s="2"/>
      <c r="GX4267" s="2"/>
      <c r="GY4267" s="2"/>
      <c r="GZ4267" s="2"/>
      <c r="HA4267" s="2"/>
      <c r="HB4267" s="2"/>
      <c r="HC4267" s="2"/>
      <c r="HD4267" s="2"/>
      <c r="HE4267" s="2"/>
      <c r="HF4267" s="2"/>
      <c r="HG4267" s="2"/>
      <c r="HH4267" s="2"/>
      <c r="HI4267" s="2"/>
      <c r="HJ4267" s="2"/>
      <c r="HK4267" s="2"/>
      <c r="HL4267" s="2"/>
      <c r="HM4267" s="2"/>
      <c r="HN4267" s="2"/>
      <c r="HO4267" s="2"/>
      <c r="HP4267" s="2"/>
      <c r="HQ4267" s="2"/>
      <c r="HR4267" s="2"/>
      <c r="HS4267" s="2"/>
      <c r="HT4267" s="2"/>
      <c r="HU4267" s="2"/>
      <c r="HV4267" s="2"/>
      <c r="HW4267" s="2"/>
      <c r="HX4267" s="2"/>
      <c r="HY4267" s="2"/>
      <c r="HZ4267" s="2"/>
      <c r="IA4267" s="2"/>
      <c r="IB4267" s="2"/>
      <c r="IC4267" s="2"/>
      <c r="ID4267" s="2"/>
      <c r="IE4267" s="2"/>
      <c r="IF4267" s="2"/>
      <c r="IG4267" s="2"/>
      <c r="IH4267" s="2"/>
      <c r="II4267" s="2"/>
      <c r="IJ4267" s="2"/>
      <c r="IK4267" s="2"/>
      <c r="IL4267" s="2"/>
      <c r="IM4267" s="2"/>
      <c r="IN4267" s="2"/>
      <c r="IO4267" s="2"/>
      <c r="IP4267" s="2"/>
      <c r="IQ4267" s="2"/>
    </row>
    <row r="4268" spans="1:251" s="16" customFormat="1" ht="18.75" customHeight="1" thickBot="1">
      <c r="A4268" s="17"/>
      <c r="B4268" s="144" t="s">
        <v>11</v>
      </c>
      <c r="C4268" s="145"/>
      <c r="D4268" s="145"/>
      <c r="E4268" s="145"/>
      <c r="F4268" s="145"/>
      <c r="G4268" s="145"/>
      <c r="H4268" s="145"/>
      <c r="I4268" s="145"/>
      <c r="J4268" s="145"/>
      <c r="K4268" s="145"/>
      <c r="L4268" s="145"/>
      <c r="M4268" s="145"/>
      <c r="N4268" s="145"/>
      <c r="O4268" s="145"/>
      <c r="P4268" s="145"/>
      <c r="Q4268" s="145"/>
      <c r="R4268" s="145"/>
      <c r="S4268" s="145"/>
      <c r="T4268" s="145"/>
      <c r="U4268" s="145"/>
      <c r="V4268" s="145"/>
      <c r="W4268" s="145"/>
      <c r="X4268" s="145"/>
      <c r="Y4268" s="145"/>
      <c r="Z4268" s="146"/>
      <c r="AA4268" s="147">
        <f>SUM($AA$4267:$AA$4267)</f>
        <v>121000</v>
      </c>
      <c r="AB4268" s="148"/>
      <c r="AC4268" s="148"/>
      <c r="AD4268" s="148"/>
      <c r="AE4268" s="148"/>
      <c r="AF4268" s="148"/>
      <c r="AG4268" s="148"/>
      <c r="AH4268" s="148"/>
      <c r="AI4268" s="149"/>
      <c r="AJ4268" s="147">
        <f>SUM($AJ$4267:$AJ$4267)</f>
        <v>103000</v>
      </c>
      <c r="AK4268" s="148"/>
      <c r="AL4268" s="148"/>
      <c r="AM4268" s="148"/>
      <c r="AN4268" s="148"/>
      <c r="AO4268" s="148"/>
      <c r="AP4268" s="148"/>
      <c r="AQ4268" s="148"/>
      <c r="AR4268" s="149"/>
      <c r="AS4268" s="150"/>
      <c r="AT4268" s="151"/>
      <c r="AU4268" s="151"/>
      <c r="AV4268" s="151"/>
      <c r="AW4268" s="151"/>
      <c r="AX4268" s="152"/>
      <c r="AY4268" s="2"/>
      <c r="AZ4268" s="2"/>
      <c r="BA4268" s="2"/>
      <c r="BB4268" s="2"/>
      <c r="BC4268" s="2"/>
      <c r="BD4268" s="2"/>
      <c r="BE4268" s="2"/>
      <c r="BF4268" s="2"/>
      <c r="BG4268" s="2"/>
      <c r="BH4268" s="2"/>
      <c r="BI4268" s="2"/>
      <c r="BJ4268" s="2"/>
      <c r="BK4268" s="2"/>
      <c r="BL4268" s="2"/>
      <c r="BM4268" s="2"/>
      <c r="BN4268" s="2"/>
      <c r="BO4268" s="2"/>
      <c r="BP4268" s="2"/>
      <c r="BQ4268" s="2"/>
      <c r="BR4268" s="2"/>
      <c r="BS4268" s="2"/>
      <c r="BT4268" s="2"/>
      <c r="BU4268" s="2"/>
      <c r="BV4268" s="2"/>
      <c r="BW4268" s="2"/>
      <c r="BX4268" s="2"/>
      <c r="BY4268" s="2"/>
      <c r="BZ4268" s="2"/>
      <c r="CA4268" s="2"/>
      <c r="CB4268" s="2"/>
      <c r="CC4268" s="2"/>
      <c r="CD4268" s="2"/>
      <c r="CE4268" s="2"/>
      <c r="CF4268" s="2"/>
      <c r="CG4268" s="2"/>
      <c r="CH4268" s="2"/>
      <c r="CI4268" s="2"/>
      <c r="CJ4268" s="2"/>
      <c r="CK4268" s="2"/>
      <c r="CL4268" s="2"/>
      <c r="CM4268" s="2"/>
      <c r="CN4268" s="2"/>
      <c r="CO4268" s="2"/>
      <c r="CP4268" s="2"/>
      <c r="CQ4268" s="2"/>
      <c r="CR4268" s="2"/>
      <c r="CS4268" s="2"/>
      <c r="CT4268" s="2"/>
      <c r="CU4268" s="2"/>
      <c r="CV4268" s="2"/>
      <c r="CW4268" s="2"/>
      <c r="CX4268" s="2"/>
      <c r="CY4268" s="2"/>
      <c r="CZ4268" s="2"/>
      <c r="DA4268" s="2"/>
      <c r="DB4268" s="2"/>
      <c r="DC4268" s="2"/>
      <c r="DD4268" s="2"/>
      <c r="DE4268" s="2"/>
      <c r="DF4268" s="2"/>
      <c r="DG4268" s="2"/>
      <c r="DH4268" s="2"/>
      <c r="DI4268" s="2"/>
      <c r="DJ4268" s="2"/>
      <c r="DK4268" s="2"/>
      <c r="DL4268" s="2"/>
      <c r="DM4268" s="2"/>
      <c r="DN4268" s="2"/>
      <c r="DO4268" s="2"/>
      <c r="DP4268" s="2"/>
      <c r="DQ4268" s="2"/>
      <c r="DR4268" s="2"/>
      <c r="DS4268" s="2"/>
      <c r="DT4268" s="2"/>
      <c r="DU4268" s="2"/>
      <c r="DV4268" s="2"/>
      <c r="DW4268" s="2"/>
      <c r="DX4268" s="2"/>
      <c r="DY4268" s="2"/>
      <c r="DZ4268" s="2"/>
      <c r="EA4268" s="2"/>
      <c r="EB4268" s="2"/>
      <c r="EC4268" s="2"/>
      <c r="ED4268" s="2"/>
      <c r="EE4268" s="2"/>
      <c r="EF4268" s="2"/>
      <c r="EG4268" s="2"/>
      <c r="EH4268" s="2"/>
      <c r="EI4268" s="2"/>
      <c r="EJ4268" s="2"/>
      <c r="EK4268" s="2"/>
      <c r="EL4268" s="2"/>
      <c r="EM4268" s="2"/>
      <c r="EN4268" s="2"/>
      <c r="EO4268" s="2"/>
      <c r="EP4268" s="2"/>
      <c r="EQ4268" s="2"/>
      <c r="ER4268" s="2"/>
      <c r="ES4268" s="2"/>
      <c r="ET4268" s="2"/>
      <c r="EU4268" s="2"/>
      <c r="EV4268" s="2"/>
      <c r="EW4268" s="2"/>
      <c r="EX4268" s="2"/>
      <c r="EY4268" s="2"/>
      <c r="EZ4268" s="2"/>
      <c r="FA4268" s="2"/>
      <c r="FB4268" s="2"/>
      <c r="FC4268" s="2"/>
      <c r="FD4268" s="2"/>
      <c r="FE4268" s="2"/>
      <c r="FF4268" s="2"/>
      <c r="FG4268" s="2"/>
      <c r="FH4268" s="2"/>
      <c r="FI4268" s="2"/>
      <c r="FJ4268" s="2"/>
      <c r="FK4268" s="2"/>
      <c r="FL4268" s="2"/>
      <c r="FM4268" s="2"/>
      <c r="FN4268" s="2"/>
      <c r="FO4268" s="2"/>
      <c r="FP4268" s="2"/>
      <c r="FQ4268" s="2"/>
      <c r="FR4268" s="2"/>
      <c r="FS4268" s="2"/>
      <c r="FT4268" s="2"/>
      <c r="FU4268" s="2"/>
      <c r="FV4268" s="2"/>
      <c r="FW4268" s="2"/>
      <c r="FX4268" s="2"/>
      <c r="FY4268" s="2"/>
      <c r="FZ4268" s="2"/>
      <c r="GA4268" s="2"/>
      <c r="GB4268" s="2"/>
      <c r="GC4268" s="2"/>
      <c r="GD4268" s="2"/>
      <c r="GE4268" s="2"/>
      <c r="GF4268" s="2"/>
      <c r="GG4268" s="2"/>
      <c r="GH4268" s="2"/>
      <c r="GI4268" s="2"/>
      <c r="GJ4268" s="2"/>
      <c r="GK4268" s="2"/>
      <c r="GL4268" s="2"/>
      <c r="GM4268" s="2"/>
      <c r="GN4268" s="2"/>
      <c r="GO4268" s="2"/>
      <c r="GP4268" s="2"/>
      <c r="GQ4268" s="2"/>
      <c r="GR4268" s="2"/>
      <c r="GS4268" s="2"/>
      <c r="GT4268" s="2"/>
      <c r="GU4268" s="2"/>
      <c r="GV4268" s="2"/>
      <c r="GW4268" s="2"/>
      <c r="GX4268" s="2"/>
      <c r="GY4268" s="2"/>
      <c r="GZ4268" s="2"/>
      <c r="HA4268" s="2"/>
      <c r="HB4268" s="2"/>
      <c r="HC4268" s="2"/>
      <c r="HD4268" s="2"/>
      <c r="HE4268" s="2"/>
      <c r="HF4268" s="2"/>
      <c r="HG4268" s="2"/>
      <c r="HH4268" s="2"/>
      <c r="HI4268" s="2"/>
      <c r="HJ4268" s="2"/>
      <c r="HK4268" s="2"/>
      <c r="HL4268" s="2"/>
      <c r="HM4268" s="2"/>
      <c r="HN4268" s="2"/>
      <c r="HO4268" s="2"/>
      <c r="HP4268" s="2"/>
      <c r="HQ4268" s="2"/>
      <c r="HR4268" s="2"/>
      <c r="HS4268" s="2"/>
      <c r="HT4268" s="2"/>
      <c r="HU4268" s="2"/>
      <c r="HV4268" s="2"/>
      <c r="HW4268" s="2"/>
      <c r="HX4268" s="2"/>
      <c r="HY4268" s="2"/>
      <c r="HZ4268" s="2"/>
      <c r="IA4268" s="2"/>
      <c r="IB4268" s="2"/>
      <c r="IC4268" s="2"/>
      <c r="ID4268" s="2"/>
      <c r="IE4268" s="2"/>
      <c r="IF4268" s="2"/>
      <c r="IG4268" s="2"/>
      <c r="IH4268" s="2"/>
      <c r="II4268" s="2"/>
      <c r="IJ4268" s="2"/>
      <c r="IK4268" s="2"/>
      <c r="IL4268" s="2"/>
      <c r="IM4268" s="2"/>
      <c r="IN4268" s="2"/>
      <c r="IO4268" s="2"/>
      <c r="IP4268" s="2"/>
      <c r="IQ4268" s="2"/>
    </row>
    <row r="4270" spans="1:251" ht="19.2">
      <c r="A4270" s="1" t="s">
        <v>0</v>
      </c>
      <c r="AW4270" s="3"/>
      <c r="AX4270" s="4"/>
      <c r="AY4270" s="3"/>
    </row>
    <row r="4272" spans="1:251" ht="18">
      <c r="B4272" s="115" t="s">
        <v>8</v>
      </c>
      <c r="C4272" s="116"/>
      <c r="D4272" s="116"/>
      <c r="E4272" s="116"/>
      <c r="F4272" s="116"/>
      <c r="G4272" s="116"/>
      <c r="H4272" s="116"/>
      <c r="I4272" s="116"/>
      <c r="J4272" s="116"/>
      <c r="K4272" s="116"/>
      <c r="L4272" s="116"/>
      <c r="M4272" s="116"/>
      <c r="N4272" s="116"/>
      <c r="O4272" s="116"/>
      <c r="P4272" s="116"/>
      <c r="Q4272" s="116"/>
      <c r="R4272" s="116"/>
      <c r="S4272" s="116"/>
      <c r="T4272" s="116"/>
      <c r="U4272" s="116"/>
      <c r="V4272" s="116"/>
      <c r="W4272" s="116"/>
      <c r="X4272" s="116"/>
      <c r="Y4272" s="116"/>
      <c r="Z4272" s="116"/>
      <c r="AA4272" s="116"/>
      <c r="AB4272" s="116"/>
      <c r="AC4272" s="116"/>
      <c r="AD4272" s="116"/>
      <c r="AE4272" s="116"/>
      <c r="AF4272" s="116"/>
      <c r="AG4272" s="116"/>
      <c r="AH4272" s="116"/>
      <c r="AI4272" s="116"/>
      <c r="AJ4272" s="116"/>
      <c r="AK4272" s="116"/>
      <c r="AL4272" s="116"/>
      <c r="AM4272" s="116"/>
      <c r="AN4272" s="116"/>
      <c r="AO4272" s="116"/>
      <c r="AP4272" s="116"/>
      <c r="AQ4272" s="116"/>
      <c r="AR4272" s="116"/>
      <c r="AS4272" s="116"/>
      <c r="AT4272" s="116"/>
      <c r="AU4272" s="116"/>
      <c r="AV4272" s="116"/>
      <c r="AW4272" s="116"/>
      <c r="AX4272" s="116"/>
    </row>
    <row r="4273" spans="1:113">
      <c r="Z4273" s="5"/>
      <c r="AD4273" s="5"/>
      <c r="AE4273" s="5"/>
      <c r="AF4273" s="5"/>
      <c r="AG4273" s="5"/>
      <c r="AH4273" s="5"/>
      <c r="AI4273" s="5"/>
      <c r="AO4273" s="5"/>
    </row>
    <row r="4274" spans="1:113" ht="13.8" thickBot="1">
      <c r="Z4274" s="5"/>
      <c r="AD4274" s="5"/>
      <c r="AE4274" s="5"/>
      <c r="AF4274" s="5"/>
      <c r="AG4274" s="5"/>
      <c r="AH4274" s="5"/>
      <c r="AI4274" s="5"/>
      <c r="AO4274" s="5"/>
      <c r="DI4274" s="6"/>
    </row>
    <row r="4275" spans="1:113" ht="24.75" customHeight="1" thickBot="1">
      <c r="B4275" s="117" t="s">
        <v>1</v>
      </c>
      <c r="C4275" s="118"/>
      <c r="D4275" s="118"/>
      <c r="E4275" s="118"/>
      <c r="F4275" s="118"/>
      <c r="G4275" s="118"/>
      <c r="H4275" s="119" t="s">
        <v>481</v>
      </c>
      <c r="I4275" s="120"/>
      <c r="J4275" s="120"/>
      <c r="K4275" s="120"/>
      <c r="L4275" s="120"/>
      <c r="M4275" s="120"/>
      <c r="N4275" s="120"/>
      <c r="O4275" s="120"/>
      <c r="P4275" s="120"/>
      <c r="Q4275" s="120"/>
      <c r="R4275" s="120"/>
      <c r="S4275" s="120"/>
      <c r="T4275" s="120"/>
      <c r="U4275" s="120"/>
      <c r="V4275" s="120"/>
      <c r="W4275" s="120"/>
      <c r="X4275" s="120"/>
      <c r="Y4275" s="120"/>
      <c r="Z4275" s="120"/>
      <c r="AA4275" s="120"/>
      <c r="AB4275" s="120"/>
      <c r="AC4275" s="120"/>
      <c r="AD4275" s="120"/>
      <c r="AE4275" s="120"/>
      <c r="AF4275" s="120"/>
      <c r="AG4275" s="120"/>
      <c r="AH4275" s="120"/>
      <c r="AI4275" s="120"/>
      <c r="AJ4275" s="120"/>
      <c r="AK4275" s="120"/>
      <c r="AL4275" s="120"/>
      <c r="AM4275" s="120"/>
      <c r="AN4275" s="120"/>
      <c r="AO4275" s="120"/>
      <c r="AP4275" s="120"/>
      <c r="AQ4275" s="120"/>
      <c r="AR4275" s="120"/>
      <c r="AS4275" s="120"/>
      <c r="AT4275" s="120"/>
      <c r="AU4275" s="120"/>
      <c r="AV4275" s="120"/>
      <c r="AW4275" s="120"/>
      <c r="AX4275" s="121"/>
      <c r="DI4275" s="6"/>
    </row>
    <row r="4276" spans="1:113" ht="14.4">
      <c r="B4276" s="7"/>
      <c r="C4276" s="7"/>
      <c r="D4276" s="7"/>
      <c r="E4276" s="7"/>
      <c r="F4276" s="7"/>
      <c r="G4276" s="7"/>
      <c r="H4276" s="8"/>
      <c r="I4276" s="8"/>
      <c r="J4276" s="8"/>
      <c r="K4276" s="8"/>
      <c r="L4276" s="9"/>
      <c r="M4276" s="9"/>
      <c r="N4276" s="9"/>
      <c r="O4276" s="9"/>
      <c r="P4276" s="8"/>
      <c r="Q4276" s="8"/>
      <c r="R4276" s="8"/>
      <c r="S4276" s="8"/>
      <c r="T4276" s="8"/>
      <c r="U4276" s="8"/>
      <c r="V4276" s="10"/>
      <c r="W4276" s="10"/>
      <c r="X4276" s="10"/>
      <c r="Y4276" s="10"/>
      <c r="Z4276" s="10"/>
      <c r="AA4276" s="10"/>
      <c r="AB4276" s="10"/>
      <c r="AC4276" s="10"/>
      <c r="AD4276" s="10"/>
      <c r="AE4276" s="10"/>
      <c r="AF4276" s="10"/>
      <c r="AG4276" s="10"/>
      <c r="AH4276" s="10"/>
      <c r="AI4276" s="10"/>
      <c r="AJ4276" s="10"/>
      <c r="AK4276" s="10"/>
      <c r="AL4276" s="10"/>
      <c r="AM4276" s="10"/>
      <c r="AN4276" s="10"/>
      <c r="AO4276" s="10"/>
      <c r="AP4276" s="10"/>
      <c r="AQ4276" s="10"/>
      <c r="AR4276" s="10"/>
      <c r="AS4276" s="10"/>
      <c r="AT4276" s="10"/>
      <c r="AU4276" s="10"/>
      <c r="AV4276" s="10"/>
      <c r="AW4276" s="10"/>
      <c r="AX4276" s="10"/>
      <c r="DI4276" s="6"/>
    </row>
    <row r="4277" spans="1:113" ht="15" thickBot="1">
      <c r="A4277" s="11"/>
      <c r="B4277" s="10" t="s">
        <v>2</v>
      </c>
      <c r="C4277" s="8"/>
      <c r="D4277" s="8"/>
      <c r="E4277" s="8"/>
      <c r="F4277" s="8"/>
      <c r="G4277" s="8"/>
      <c r="H4277" s="8"/>
      <c r="I4277" s="8"/>
      <c r="J4277" s="8"/>
      <c r="K4277" s="8"/>
      <c r="L4277" s="9"/>
      <c r="M4277" s="9"/>
      <c r="N4277" s="9"/>
      <c r="O4277" s="9"/>
      <c r="P4277" s="8"/>
      <c r="Q4277" s="8"/>
      <c r="R4277" s="8"/>
      <c r="S4277" s="8"/>
      <c r="T4277" s="8"/>
      <c r="U4277" s="8"/>
      <c r="V4277" s="10"/>
      <c r="W4277" s="10"/>
      <c r="X4277" s="10"/>
      <c r="Y4277" s="10"/>
      <c r="Z4277" s="10"/>
      <c r="AA4277" s="10"/>
      <c r="AB4277" s="10"/>
      <c r="AC4277" s="10"/>
      <c r="AD4277" s="10"/>
      <c r="AE4277" s="10"/>
      <c r="AF4277" s="10"/>
      <c r="AG4277" s="10"/>
      <c r="AH4277" s="10"/>
      <c r="AI4277" s="10"/>
      <c r="AJ4277" s="10"/>
      <c r="AK4277" s="10"/>
      <c r="AL4277" s="10"/>
      <c r="AM4277" s="10"/>
      <c r="AN4277" s="10"/>
      <c r="AO4277" s="10"/>
      <c r="AP4277" s="10"/>
      <c r="AQ4277" s="10"/>
      <c r="AR4277" s="10"/>
      <c r="AS4277" s="10"/>
      <c r="AT4277" s="10"/>
      <c r="AU4277" s="10"/>
      <c r="AV4277" s="10"/>
      <c r="AW4277" s="10"/>
      <c r="AX4277" s="10"/>
      <c r="DI4277" s="6"/>
    </row>
    <row r="4278" spans="1:113" ht="14.4">
      <c r="A4278" s="8"/>
      <c r="B4278" s="12"/>
      <c r="C4278" s="7"/>
      <c r="D4278" s="7"/>
      <c r="E4278" s="7"/>
      <c r="F4278" s="7"/>
      <c r="G4278" s="7"/>
      <c r="H4278" s="7"/>
      <c r="I4278" s="7"/>
      <c r="J4278" s="7"/>
      <c r="K4278" s="7"/>
      <c r="L4278" s="13"/>
      <c r="M4278" s="13"/>
      <c r="N4278" s="13"/>
      <c r="O4278" s="13"/>
      <c r="P4278" s="7"/>
      <c r="Q4278" s="7"/>
      <c r="R4278" s="7"/>
      <c r="S4278" s="7"/>
      <c r="T4278" s="7"/>
      <c r="U4278" s="7"/>
      <c r="V4278" s="14"/>
      <c r="W4278" s="14"/>
      <c r="X4278" s="14"/>
      <c r="Y4278" s="14"/>
      <c r="Z4278" s="14"/>
      <c r="AA4278" s="14"/>
      <c r="AB4278" s="14"/>
      <c r="AC4278" s="14"/>
      <c r="AD4278" s="14"/>
      <c r="AE4278" s="14"/>
      <c r="AF4278" s="14"/>
      <c r="AG4278" s="14"/>
      <c r="AH4278" s="14"/>
      <c r="AI4278" s="14"/>
      <c r="AJ4278" s="14"/>
      <c r="AK4278" s="14"/>
      <c r="AL4278" s="14"/>
      <c r="AM4278" s="14"/>
      <c r="AN4278" s="14"/>
      <c r="AO4278" s="14"/>
      <c r="AP4278" s="14"/>
      <c r="AQ4278" s="14"/>
      <c r="AR4278" s="14"/>
      <c r="AS4278" s="14"/>
      <c r="AT4278" s="14"/>
      <c r="AU4278" s="14"/>
      <c r="AV4278" s="14"/>
      <c r="AW4278" s="14"/>
      <c r="AX4278" s="15"/>
    </row>
    <row r="4279" spans="1:113" ht="12" customHeight="1">
      <c r="A4279" s="8"/>
      <c r="B4279" s="122" t="s">
        <v>482</v>
      </c>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4"/>
    </row>
    <row r="4280" spans="1:113" ht="12" customHeight="1">
      <c r="A4280" s="8"/>
      <c r="B4280" s="122"/>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4"/>
      <c r="BC4280" s="16"/>
    </row>
    <row r="4281" spans="1:113" ht="12" customHeight="1">
      <c r="A4281" s="8"/>
      <c r="B4281" s="122"/>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4"/>
    </row>
    <row r="4282" spans="1:113" ht="12" customHeight="1">
      <c r="A4282" s="8"/>
      <c r="B4282" s="122"/>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4"/>
    </row>
    <row r="4283" spans="1:113" ht="12" customHeight="1">
      <c r="A4283" s="8"/>
      <c r="B4283" s="122"/>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4"/>
    </row>
    <row r="4284" spans="1:113" ht="15" thickBot="1">
      <c r="A4284" s="17"/>
      <c r="B4284" s="18"/>
      <c r="C4284" s="19"/>
      <c r="D4284" s="19"/>
      <c r="E4284" s="19"/>
      <c r="F4284" s="19"/>
      <c r="G4284" s="19"/>
      <c r="H4284" s="19"/>
      <c r="I4284" s="19"/>
      <c r="J4284" s="19"/>
      <c r="K4284" s="19"/>
      <c r="L4284" s="19"/>
      <c r="M4284" s="19"/>
      <c r="N4284" s="19"/>
      <c r="O4284" s="19"/>
      <c r="P4284" s="19"/>
      <c r="Q4284" s="19"/>
      <c r="R4284" s="19"/>
      <c r="S4284" s="19"/>
      <c r="T4284" s="19"/>
      <c r="U4284" s="19"/>
      <c r="V4284" s="19"/>
      <c r="W4284" s="19"/>
      <c r="X4284" s="19"/>
      <c r="Y4284" s="19"/>
      <c r="Z4284" s="19"/>
      <c r="AA4284" s="19"/>
      <c r="AB4284" s="19"/>
      <c r="AC4284" s="19"/>
      <c r="AD4284" s="19"/>
      <c r="AE4284" s="19"/>
      <c r="AF4284" s="19"/>
      <c r="AG4284" s="19"/>
      <c r="AH4284" s="19"/>
      <c r="AI4284" s="19"/>
      <c r="AJ4284" s="19"/>
      <c r="AK4284" s="19"/>
      <c r="AL4284" s="19"/>
      <c r="AM4284" s="19"/>
      <c r="AN4284" s="19"/>
      <c r="AO4284" s="19"/>
      <c r="AP4284" s="19"/>
      <c r="AQ4284" s="19"/>
      <c r="AR4284" s="19"/>
      <c r="AS4284" s="19"/>
      <c r="AT4284" s="19"/>
      <c r="AU4284" s="19"/>
      <c r="AV4284" s="19"/>
      <c r="AW4284" s="19"/>
      <c r="AX4284" s="20"/>
    </row>
    <row r="4285" spans="1:113">
      <c r="B4285" s="21"/>
    </row>
    <row r="4286" spans="1:113" ht="15" thickBot="1">
      <c r="A4286" s="11"/>
      <c r="B4286" s="10" t="s">
        <v>3</v>
      </c>
      <c r="C4286" s="8"/>
      <c r="D4286" s="8"/>
      <c r="E4286" s="8"/>
      <c r="F4286" s="8"/>
      <c r="G4286" s="8"/>
      <c r="H4286" s="8"/>
      <c r="I4286" s="8"/>
      <c r="J4286" s="8"/>
      <c r="K4286" s="8"/>
      <c r="L4286" s="9"/>
      <c r="M4286" s="9"/>
      <c r="N4286" s="9"/>
      <c r="O4286" s="9"/>
      <c r="P4286" s="8"/>
      <c r="Q4286" s="8"/>
      <c r="R4286" s="8"/>
      <c r="S4286" s="8"/>
      <c r="T4286" s="8"/>
      <c r="U4286" s="8"/>
      <c r="V4286" s="10"/>
      <c r="W4286" s="10"/>
      <c r="X4286" s="10"/>
      <c r="Y4286" s="10"/>
      <c r="Z4286" s="10"/>
      <c r="AA4286" s="10"/>
      <c r="AB4286" s="10"/>
      <c r="AC4286" s="10"/>
      <c r="AD4286" s="10"/>
      <c r="AE4286" s="10"/>
      <c r="AF4286" s="10"/>
      <c r="AG4286" s="10"/>
      <c r="AH4286" s="10"/>
      <c r="AI4286" s="10"/>
      <c r="AJ4286" s="10"/>
      <c r="AK4286" s="10"/>
      <c r="AL4286" s="10"/>
      <c r="AM4286" s="10"/>
      <c r="AN4286" s="10"/>
      <c r="AO4286" s="10"/>
      <c r="AP4286" s="10"/>
      <c r="AQ4286" s="10"/>
      <c r="AR4286" s="10"/>
      <c r="AS4286" s="10"/>
      <c r="AT4286" s="10"/>
      <c r="AU4286" s="10"/>
      <c r="AV4286" s="10"/>
      <c r="AW4286" s="10"/>
      <c r="AX4286" s="10"/>
      <c r="DI4286" s="6"/>
    </row>
    <row r="4287" spans="1:113" ht="14.4">
      <c r="A4287" s="8"/>
      <c r="B4287" s="12"/>
      <c r="C4287" s="7"/>
      <c r="D4287" s="7"/>
      <c r="E4287" s="7"/>
      <c r="F4287" s="7"/>
      <c r="G4287" s="7"/>
      <c r="H4287" s="7"/>
      <c r="I4287" s="7"/>
      <c r="J4287" s="7"/>
      <c r="K4287" s="7"/>
      <c r="L4287" s="13"/>
      <c r="M4287" s="13"/>
      <c r="N4287" s="13"/>
      <c r="O4287" s="13"/>
      <c r="P4287" s="7"/>
      <c r="Q4287" s="7"/>
      <c r="R4287" s="7"/>
      <c r="S4287" s="7"/>
      <c r="T4287" s="7"/>
      <c r="U4287" s="7"/>
      <c r="V4287" s="14"/>
      <c r="W4287" s="14"/>
      <c r="X4287" s="14"/>
      <c r="Y4287" s="14"/>
      <c r="Z4287" s="14"/>
      <c r="AA4287" s="14"/>
      <c r="AB4287" s="14"/>
      <c r="AC4287" s="14"/>
      <c r="AD4287" s="14"/>
      <c r="AE4287" s="14"/>
      <c r="AF4287" s="14"/>
      <c r="AG4287" s="14"/>
      <c r="AH4287" s="14"/>
      <c r="AI4287" s="14"/>
      <c r="AJ4287" s="14"/>
      <c r="AK4287" s="14"/>
      <c r="AL4287" s="14"/>
      <c r="AM4287" s="14"/>
      <c r="AN4287" s="14"/>
      <c r="AO4287" s="14"/>
      <c r="AP4287" s="14"/>
      <c r="AQ4287" s="14"/>
      <c r="AR4287" s="14"/>
      <c r="AS4287" s="14"/>
      <c r="AT4287" s="14"/>
      <c r="AU4287" s="14"/>
      <c r="AV4287" s="14"/>
      <c r="AW4287" s="14"/>
      <c r="AX4287" s="15"/>
    </row>
    <row r="4288" spans="1:113" ht="12" customHeight="1">
      <c r="A4288" s="8"/>
      <c r="B4288" s="122" t="s">
        <v>483</v>
      </c>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4"/>
    </row>
    <row r="4289" spans="1:251" ht="12" customHeight="1">
      <c r="A4289" s="8"/>
      <c r="B4289" s="122"/>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4"/>
      <c r="BC4289" s="16"/>
    </row>
    <row r="4290" spans="1:251" ht="12" customHeight="1">
      <c r="A4290" s="8"/>
      <c r="B4290" s="122"/>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4"/>
    </row>
    <row r="4291" spans="1:251" ht="12" customHeight="1">
      <c r="A4291" s="8"/>
      <c r="B4291" s="122"/>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4"/>
    </row>
    <row r="4292" spans="1:251" ht="12" customHeight="1">
      <c r="A4292" s="8"/>
      <c r="B4292" s="122"/>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4"/>
    </row>
    <row r="4293" spans="1:251" ht="15" thickBot="1">
      <c r="A4293" s="17"/>
      <c r="B4293" s="18"/>
      <c r="C4293" s="19"/>
      <c r="D4293" s="19"/>
      <c r="E4293" s="19"/>
      <c r="F4293" s="19"/>
      <c r="G4293" s="19"/>
      <c r="H4293" s="19"/>
      <c r="I4293" s="19"/>
      <c r="J4293" s="19"/>
      <c r="K4293" s="19"/>
      <c r="L4293" s="19"/>
      <c r="M4293" s="19"/>
      <c r="N4293" s="19"/>
      <c r="O4293" s="19"/>
      <c r="P4293" s="19"/>
      <c r="Q4293" s="19"/>
      <c r="R4293" s="19"/>
      <c r="S4293" s="19"/>
      <c r="T4293" s="19"/>
      <c r="U4293" s="19"/>
      <c r="V4293" s="19"/>
      <c r="W4293" s="19"/>
      <c r="X4293" s="19"/>
      <c r="Y4293" s="19"/>
      <c r="Z4293" s="19"/>
      <c r="AA4293" s="19"/>
      <c r="AB4293" s="19"/>
      <c r="AC4293" s="19"/>
      <c r="AD4293" s="19"/>
      <c r="AE4293" s="19"/>
      <c r="AF4293" s="19"/>
      <c r="AG4293" s="19"/>
      <c r="AH4293" s="19"/>
      <c r="AI4293" s="19"/>
      <c r="AJ4293" s="19"/>
      <c r="AK4293" s="19"/>
      <c r="AL4293" s="19"/>
      <c r="AM4293" s="19"/>
      <c r="AN4293" s="19"/>
      <c r="AO4293" s="19"/>
      <c r="AP4293" s="19"/>
      <c r="AQ4293" s="19"/>
      <c r="AR4293" s="19"/>
      <c r="AS4293" s="19"/>
      <c r="AT4293" s="19"/>
      <c r="AU4293" s="19"/>
      <c r="AV4293" s="19"/>
      <c r="AW4293" s="19"/>
      <c r="AX4293" s="20"/>
    </row>
    <row r="4294" spans="1:251">
      <c r="B4294" s="21"/>
    </row>
    <row r="4295" spans="1:251" ht="14.4">
      <c r="B4295" s="10" t="s">
        <v>4</v>
      </c>
      <c r="C4295" s="8"/>
      <c r="D4295" s="8"/>
      <c r="E4295" s="8"/>
      <c r="F4295" s="8"/>
      <c r="G4295" s="8"/>
      <c r="H4295" s="8"/>
      <c r="I4295" s="8"/>
      <c r="J4295" s="8"/>
      <c r="K4295" s="8"/>
      <c r="L4295" s="9"/>
      <c r="M4295" s="9"/>
      <c r="N4295" s="9"/>
      <c r="O4295" s="9"/>
      <c r="P4295" s="8"/>
      <c r="Q4295" s="8"/>
      <c r="R4295" s="8"/>
      <c r="S4295" s="8"/>
      <c r="T4295" s="8"/>
      <c r="U4295" s="8"/>
      <c r="V4295" s="10"/>
      <c r="W4295" s="10"/>
      <c r="X4295" s="10"/>
      <c r="Y4295" s="10"/>
      <c r="Z4295" s="10"/>
      <c r="AA4295" s="10"/>
      <c r="AB4295" s="10"/>
      <c r="AC4295" s="10"/>
      <c r="AD4295" s="10"/>
      <c r="AE4295" s="10"/>
      <c r="AF4295" s="10"/>
      <c r="AG4295" s="10"/>
      <c r="AH4295" s="10"/>
      <c r="AI4295" s="10"/>
      <c r="AJ4295" s="10"/>
      <c r="AK4295" s="10"/>
      <c r="AL4295" s="10"/>
      <c r="AM4295" s="10"/>
      <c r="AN4295" s="10"/>
      <c r="AO4295" s="10"/>
      <c r="AP4295" s="10"/>
      <c r="AQ4295" s="10"/>
      <c r="AR4295" s="10"/>
      <c r="AS4295" s="10"/>
      <c r="AT4295" s="10"/>
      <c r="AU4295" s="10"/>
      <c r="AV4295" s="10"/>
      <c r="AW4295" s="10"/>
      <c r="AX4295" s="10"/>
    </row>
    <row r="4296" spans="1:251" ht="15" thickBot="1">
      <c r="B4296" s="8"/>
      <c r="C4296" s="8"/>
      <c r="D4296" s="8"/>
      <c r="E4296" s="8"/>
      <c r="F4296" s="8"/>
      <c r="G4296" s="8"/>
      <c r="H4296" s="8"/>
      <c r="I4296" s="8"/>
      <c r="J4296" s="8"/>
      <c r="K4296" s="8"/>
      <c r="L4296" s="9"/>
      <c r="M4296" s="9"/>
      <c r="N4296" s="9"/>
      <c r="O4296" s="9"/>
      <c r="P4296" s="8"/>
      <c r="Q4296" s="8"/>
      <c r="R4296" s="8"/>
      <c r="S4296" s="8"/>
      <c r="T4296" s="8"/>
      <c r="U4296" s="8"/>
      <c r="V4296" s="10"/>
      <c r="W4296" s="10"/>
      <c r="X4296" s="10"/>
      <c r="Y4296" s="10"/>
      <c r="Z4296" s="10"/>
      <c r="AA4296" s="10"/>
      <c r="AB4296" s="10"/>
      <c r="AC4296" s="10"/>
      <c r="AD4296" s="10"/>
      <c r="AE4296" s="10"/>
      <c r="AF4296" s="10"/>
      <c r="AG4296" s="10"/>
      <c r="AH4296" s="10"/>
      <c r="AI4296" s="10"/>
      <c r="AJ4296" s="10"/>
      <c r="AK4296" s="10"/>
      <c r="AL4296" s="10"/>
      <c r="AM4296" s="10"/>
      <c r="AN4296" s="10"/>
      <c r="AO4296" s="10"/>
      <c r="AP4296" s="10"/>
      <c r="AQ4296" s="10"/>
      <c r="AR4296" s="10"/>
      <c r="AS4296" s="10"/>
      <c r="AT4296" s="10"/>
      <c r="AU4296" s="10"/>
      <c r="AV4296" s="10"/>
      <c r="AW4296" s="10"/>
      <c r="AX4296" s="22" t="s">
        <v>5</v>
      </c>
    </row>
    <row r="4297" spans="1:251" s="16" customFormat="1" ht="13.5" customHeight="1">
      <c r="A4297" s="8"/>
      <c r="B4297" s="125" t="s">
        <v>6</v>
      </c>
      <c r="C4297" s="126"/>
      <c r="D4297" s="126"/>
      <c r="E4297" s="126"/>
      <c r="F4297" s="126"/>
      <c r="G4297" s="126"/>
      <c r="H4297" s="126"/>
      <c r="I4297" s="126"/>
      <c r="J4297" s="126"/>
      <c r="K4297" s="126"/>
      <c r="L4297" s="126"/>
      <c r="M4297" s="126"/>
      <c r="N4297" s="126"/>
      <c r="O4297" s="126"/>
      <c r="P4297" s="126"/>
      <c r="Q4297" s="126"/>
      <c r="R4297" s="126"/>
      <c r="S4297" s="126"/>
      <c r="T4297" s="126"/>
      <c r="U4297" s="126"/>
      <c r="V4297" s="126"/>
      <c r="W4297" s="126"/>
      <c r="X4297" s="126"/>
      <c r="Y4297" s="126"/>
      <c r="Z4297" s="127"/>
      <c r="AA4297" s="131" t="s">
        <v>9</v>
      </c>
      <c r="AB4297" s="126"/>
      <c r="AC4297" s="126"/>
      <c r="AD4297" s="126"/>
      <c r="AE4297" s="126"/>
      <c r="AF4297" s="126"/>
      <c r="AG4297" s="126"/>
      <c r="AH4297" s="126"/>
      <c r="AI4297" s="127"/>
      <c r="AJ4297" s="131" t="s">
        <v>10</v>
      </c>
      <c r="AK4297" s="126"/>
      <c r="AL4297" s="126"/>
      <c r="AM4297" s="126"/>
      <c r="AN4297" s="126"/>
      <c r="AO4297" s="126"/>
      <c r="AP4297" s="126"/>
      <c r="AQ4297" s="126"/>
      <c r="AR4297" s="127"/>
      <c r="AS4297" s="131" t="s">
        <v>7</v>
      </c>
      <c r="AT4297" s="126"/>
      <c r="AU4297" s="126"/>
      <c r="AV4297" s="126"/>
      <c r="AW4297" s="126"/>
      <c r="AX4297" s="133"/>
      <c r="AY4297" s="2"/>
      <c r="AZ4297" s="2"/>
      <c r="BA4297" s="2"/>
      <c r="BB4297" s="2"/>
      <c r="BC4297" s="2"/>
      <c r="BD4297" s="2"/>
      <c r="BE4297" s="2"/>
      <c r="BF4297" s="2"/>
      <c r="BG4297" s="2"/>
      <c r="BH4297" s="2"/>
      <c r="BI4297" s="2"/>
      <c r="BJ4297" s="2"/>
      <c r="BK4297" s="2"/>
      <c r="BL4297" s="2"/>
      <c r="BM4297" s="2"/>
      <c r="BN4297" s="2"/>
      <c r="BO4297" s="2"/>
      <c r="BP4297" s="2"/>
      <c r="BQ4297" s="2"/>
      <c r="BR4297" s="2"/>
      <c r="BS4297" s="2"/>
      <c r="BT4297" s="2"/>
      <c r="BU4297" s="2"/>
      <c r="BV4297" s="2"/>
      <c r="BW4297" s="2"/>
      <c r="BX4297" s="2"/>
      <c r="BY4297" s="2"/>
      <c r="BZ4297" s="2"/>
      <c r="CA4297" s="2"/>
      <c r="CB4297" s="2"/>
      <c r="CC4297" s="2"/>
      <c r="CD4297" s="2"/>
      <c r="CE4297" s="2"/>
      <c r="CF4297" s="2"/>
      <c r="CG4297" s="2"/>
      <c r="CH4297" s="2"/>
      <c r="CI4297" s="2"/>
      <c r="CJ4297" s="2"/>
      <c r="CK4297" s="2"/>
      <c r="CL4297" s="2"/>
      <c r="CM4297" s="2"/>
      <c r="CN4297" s="2"/>
      <c r="CO4297" s="2"/>
      <c r="CP4297" s="2"/>
      <c r="CQ4297" s="2"/>
      <c r="CR4297" s="2"/>
      <c r="CS4297" s="2"/>
      <c r="CT4297" s="2"/>
      <c r="CU4297" s="2"/>
      <c r="CV4297" s="2"/>
      <c r="CW4297" s="2"/>
      <c r="CX4297" s="2"/>
      <c r="CY4297" s="2"/>
      <c r="CZ4297" s="2"/>
      <c r="DA4297" s="2"/>
      <c r="DB4297" s="2"/>
      <c r="DC4297" s="2"/>
      <c r="DD4297" s="2"/>
      <c r="DE4297" s="2"/>
      <c r="DF4297" s="2"/>
      <c r="DG4297" s="2"/>
      <c r="DH4297" s="2"/>
      <c r="DI4297" s="2"/>
      <c r="DJ4297" s="2"/>
      <c r="DK4297" s="2"/>
      <c r="DL4297" s="2"/>
      <c r="DM4297" s="2"/>
      <c r="DN4297" s="2"/>
      <c r="DO4297" s="2"/>
      <c r="DP4297" s="2"/>
      <c r="DQ4297" s="2"/>
      <c r="DR4297" s="2"/>
      <c r="DS4297" s="2"/>
      <c r="DT4297" s="2"/>
      <c r="DU4297" s="2"/>
      <c r="DV4297" s="2"/>
      <c r="DW4297" s="2"/>
      <c r="DX4297" s="2"/>
      <c r="DY4297" s="2"/>
      <c r="DZ4297" s="2"/>
      <c r="EA4297" s="2"/>
      <c r="EB4297" s="2"/>
      <c r="EC4297" s="2"/>
      <c r="ED4297" s="2"/>
      <c r="EE4297" s="2"/>
      <c r="EF4297" s="2"/>
      <c r="EG4297" s="2"/>
      <c r="EH4297" s="2"/>
      <c r="EI4297" s="2"/>
      <c r="EJ4297" s="2"/>
      <c r="EK4297" s="2"/>
      <c r="EL4297" s="2"/>
      <c r="EM4297" s="2"/>
      <c r="EN4297" s="2"/>
      <c r="EO4297" s="2"/>
      <c r="EP4297" s="2"/>
      <c r="EQ4297" s="2"/>
      <c r="ER4297" s="2"/>
      <c r="ES4297" s="2"/>
      <c r="ET4297" s="2"/>
      <c r="EU4297" s="2"/>
      <c r="EV4297" s="2"/>
      <c r="EW4297" s="2"/>
      <c r="EX4297" s="2"/>
      <c r="EY4297" s="2"/>
      <c r="EZ4297" s="2"/>
      <c r="FA4297" s="2"/>
      <c r="FB4297" s="2"/>
      <c r="FC4297" s="2"/>
      <c r="FD4297" s="2"/>
      <c r="FE4297" s="2"/>
      <c r="FF4297" s="2"/>
      <c r="FG4297" s="2"/>
      <c r="FH4297" s="2"/>
      <c r="FI4297" s="2"/>
      <c r="FJ4297" s="2"/>
      <c r="FK4297" s="2"/>
      <c r="FL4297" s="2"/>
      <c r="FM4297" s="2"/>
      <c r="FN4297" s="2"/>
      <c r="FO4297" s="2"/>
      <c r="FP4297" s="2"/>
      <c r="FQ4297" s="2"/>
      <c r="FR4297" s="2"/>
      <c r="FS4297" s="2"/>
      <c r="FT4297" s="2"/>
      <c r="FU4297" s="2"/>
      <c r="FV4297" s="2"/>
      <c r="FW4297" s="2"/>
      <c r="FX4297" s="2"/>
      <c r="FY4297" s="2"/>
      <c r="FZ4297" s="2"/>
      <c r="GA4297" s="2"/>
      <c r="GB4297" s="2"/>
      <c r="GC4297" s="2"/>
      <c r="GD4297" s="2"/>
      <c r="GE4297" s="2"/>
      <c r="GF4297" s="2"/>
      <c r="GG4297" s="2"/>
      <c r="GH4297" s="2"/>
      <c r="GI4297" s="2"/>
      <c r="GJ4297" s="2"/>
      <c r="GK4297" s="2"/>
      <c r="GL4297" s="2"/>
      <c r="GM4297" s="2"/>
      <c r="GN4297" s="2"/>
      <c r="GO4297" s="2"/>
      <c r="GP4297" s="2"/>
      <c r="GQ4297" s="2"/>
      <c r="GR4297" s="2"/>
      <c r="GS4297" s="2"/>
      <c r="GT4297" s="2"/>
      <c r="GU4297" s="2"/>
      <c r="GV4297" s="2"/>
      <c r="GW4297" s="2"/>
      <c r="GX4297" s="2"/>
      <c r="GY4297" s="2"/>
      <c r="GZ4297" s="2"/>
      <c r="HA4297" s="2"/>
      <c r="HB4297" s="2"/>
      <c r="HC4297" s="2"/>
      <c r="HD4297" s="2"/>
      <c r="HE4297" s="2"/>
      <c r="HF4297" s="2"/>
      <c r="HG4297" s="2"/>
      <c r="HH4297" s="2"/>
      <c r="HI4297" s="2"/>
      <c r="HJ4297" s="2"/>
      <c r="HK4297" s="2"/>
      <c r="HL4297" s="2"/>
      <c r="HM4297" s="2"/>
      <c r="HN4297" s="2"/>
      <c r="HO4297" s="2"/>
      <c r="HP4297" s="2"/>
      <c r="HQ4297" s="2"/>
      <c r="HR4297" s="2"/>
      <c r="HS4297" s="2"/>
      <c r="HT4297" s="2"/>
      <c r="HU4297" s="2"/>
      <c r="HV4297" s="2"/>
      <c r="HW4297" s="2"/>
      <c r="HX4297" s="2"/>
      <c r="HY4297" s="2"/>
      <c r="HZ4297" s="2"/>
      <c r="IA4297" s="2"/>
      <c r="IB4297" s="2"/>
      <c r="IC4297" s="2"/>
      <c r="ID4297" s="2"/>
      <c r="IE4297" s="2"/>
      <c r="IF4297" s="2"/>
      <c r="IG4297" s="2"/>
      <c r="IH4297" s="2"/>
      <c r="II4297" s="2"/>
      <c r="IJ4297" s="2"/>
      <c r="IK4297" s="2"/>
      <c r="IL4297" s="2"/>
      <c r="IM4297" s="2"/>
      <c r="IN4297" s="2"/>
      <c r="IO4297" s="2"/>
      <c r="IP4297" s="2"/>
      <c r="IQ4297" s="2"/>
    </row>
    <row r="4298" spans="1:251" s="16" customFormat="1">
      <c r="A4298" s="8"/>
      <c r="B4298" s="128"/>
      <c r="C4298" s="129"/>
      <c r="D4298" s="129"/>
      <c r="E4298" s="129"/>
      <c r="F4298" s="129"/>
      <c r="G4298" s="129"/>
      <c r="H4298" s="129"/>
      <c r="I4298" s="129"/>
      <c r="J4298" s="129"/>
      <c r="K4298" s="129"/>
      <c r="L4298" s="129"/>
      <c r="M4298" s="129"/>
      <c r="N4298" s="129"/>
      <c r="O4298" s="129"/>
      <c r="P4298" s="129"/>
      <c r="Q4298" s="129"/>
      <c r="R4298" s="129"/>
      <c r="S4298" s="129"/>
      <c r="T4298" s="129"/>
      <c r="U4298" s="129"/>
      <c r="V4298" s="129"/>
      <c r="W4298" s="129"/>
      <c r="X4298" s="129"/>
      <c r="Y4298" s="129"/>
      <c r="Z4298" s="130"/>
      <c r="AA4298" s="132"/>
      <c r="AB4298" s="129"/>
      <c r="AC4298" s="129"/>
      <c r="AD4298" s="129"/>
      <c r="AE4298" s="129"/>
      <c r="AF4298" s="129"/>
      <c r="AG4298" s="129"/>
      <c r="AH4298" s="129"/>
      <c r="AI4298" s="130"/>
      <c r="AJ4298" s="132"/>
      <c r="AK4298" s="129"/>
      <c r="AL4298" s="129"/>
      <c r="AM4298" s="129"/>
      <c r="AN4298" s="129"/>
      <c r="AO4298" s="129"/>
      <c r="AP4298" s="129"/>
      <c r="AQ4298" s="129"/>
      <c r="AR4298" s="130"/>
      <c r="AS4298" s="132"/>
      <c r="AT4298" s="129"/>
      <c r="AU4298" s="129"/>
      <c r="AV4298" s="129"/>
      <c r="AW4298" s="129"/>
      <c r="AX4298" s="134"/>
      <c r="AY4298" s="2"/>
      <c r="AZ4298" s="2"/>
      <c r="BA4298" s="2"/>
      <c r="BB4298" s="23"/>
      <c r="BC4298" s="24"/>
      <c r="BE4298" s="2"/>
      <c r="BF4298" s="2"/>
      <c r="BG4298" s="2"/>
      <c r="BH4298" s="2"/>
      <c r="BI4298" s="2"/>
      <c r="BJ4298" s="2"/>
      <c r="BK4298" s="2"/>
      <c r="BL4298" s="2"/>
      <c r="BM4298" s="2"/>
      <c r="BN4298" s="2"/>
      <c r="BO4298" s="2"/>
      <c r="BP4298" s="2"/>
      <c r="BQ4298" s="2"/>
      <c r="BR4298" s="2"/>
      <c r="BS4298" s="2"/>
      <c r="BT4298" s="2"/>
      <c r="BU4298" s="2"/>
      <c r="BV4298" s="2"/>
      <c r="BW4298" s="2"/>
      <c r="BX4298" s="2"/>
      <c r="BY4298" s="2"/>
      <c r="BZ4298" s="2"/>
      <c r="CA4298" s="2"/>
      <c r="CB4298" s="2"/>
      <c r="CC4298" s="2"/>
      <c r="CD4298" s="2"/>
      <c r="CE4298" s="2"/>
      <c r="CF4298" s="2"/>
      <c r="CG4298" s="2"/>
      <c r="CH4298" s="2"/>
      <c r="CI4298" s="2"/>
      <c r="CJ4298" s="2"/>
      <c r="CK4298" s="2"/>
      <c r="CL4298" s="2"/>
      <c r="CM4298" s="2"/>
      <c r="CN4298" s="2"/>
      <c r="CO4298" s="2"/>
      <c r="CP4298" s="2"/>
      <c r="CQ4298" s="2"/>
      <c r="CR4298" s="2"/>
      <c r="CS4298" s="2"/>
      <c r="CT4298" s="2"/>
      <c r="CU4298" s="2"/>
      <c r="CV4298" s="2"/>
      <c r="CW4298" s="2"/>
      <c r="CX4298" s="2"/>
      <c r="CY4298" s="2"/>
      <c r="CZ4298" s="2"/>
      <c r="DA4298" s="2"/>
      <c r="DB4298" s="2"/>
      <c r="DC4298" s="2"/>
      <c r="DD4298" s="2"/>
      <c r="DE4298" s="2"/>
      <c r="DF4298" s="2"/>
      <c r="DG4298" s="2"/>
      <c r="DH4298" s="2"/>
      <c r="DI4298" s="2"/>
      <c r="DJ4298" s="2"/>
      <c r="DK4298" s="2"/>
      <c r="DL4298" s="2"/>
      <c r="DM4298" s="2"/>
      <c r="DN4298" s="2"/>
      <c r="DO4298" s="2"/>
      <c r="DP4298" s="2"/>
      <c r="DQ4298" s="2"/>
      <c r="DR4298" s="2"/>
      <c r="DS4298" s="2"/>
      <c r="DT4298" s="2"/>
      <c r="DU4298" s="2"/>
      <c r="DV4298" s="2"/>
      <c r="DW4298" s="2"/>
      <c r="DX4298" s="2"/>
      <c r="DY4298" s="2"/>
      <c r="DZ4298" s="2"/>
      <c r="EA4298" s="2"/>
      <c r="EB4298" s="2"/>
      <c r="EC4298" s="2"/>
      <c r="ED4298" s="2"/>
      <c r="EE4298" s="2"/>
      <c r="EF4298" s="2"/>
      <c r="EG4298" s="2"/>
      <c r="EH4298" s="2"/>
      <c r="EI4298" s="2"/>
      <c r="EJ4298" s="2"/>
      <c r="EK4298" s="2"/>
      <c r="EL4298" s="2"/>
      <c r="EM4298" s="2"/>
      <c r="EN4298" s="2"/>
      <c r="EO4298" s="2"/>
      <c r="EP4298" s="2"/>
      <c r="EQ4298" s="2"/>
      <c r="ER4298" s="2"/>
      <c r="ES4298" s="2"/>
      <c r="ET4298" s="2"/>
      <c r="EU4298" s="2"/>
      <c r="EV4298" s="2"/>
      <c r="EW4298" s="2"/>
      <c r="EX4298" s="2"/>
      <c r="EY4298" s="2"/>
      <c r="EZ4298" s="2"/>
      <c r="FA4298" s="2"/>
      <c r="FB4298" s="2"/>
      <c r="FC4298" s="2"/>
      <c r="FD4298" s="2"/>
      <c r="FE4298" s="2"/>
      <c r="FF4298" s="2"/>
      <c r="FG4298" s="2"/>
      <c r="FH4298" s="2"/>
      <c r="FI4298" s="2"/>
      <c r="FJ4298" s="2"/>
      <c r="FK4298" s="2"/>
      <c r="FL4298" s="2"/>
      <c r="FM4298" s="2"/>
      <c r="FN4298" s="2"/>
      <c r="FO4298" s="2"/>
      <c r="FP4298" s="2"/>
      <c r="FQ4298" s="2"/>
      <c r="FR4298" s="2"/>
      <c r="FS4298" s="2"/>
      <c r="FT4298" s="2"/>
      <c r="FU4298" s="2"/>
      <c r="FV4298" s="2"/>
      <c r="FW4298" s="2"/>
      <c r="FX4298" s="2"/>
      <c r="FY4298" s="2"/>
      <c r="FZ4298" s="2"/>
      <c r="GA4298" s="2"/>
      <c r="GB4298" s="2"/>
      <c r="GC4298" s="2"/>
      <c r="GD4298" s="2"/>
      <c r="GE4298" s="2"/>
      <c r="GF4298" s="2"/>
      <c r="GG4298" s="2"/>
      <c r="GH4298" s="2"/>
      <c r="GI4298" s="2"/>
      <c r="GJ4298" s="2"/>
      <c r="GK4298" s="2"/>
      <c r="GL4298" s="2"/>
      <c r="GM4298" s="2"/>
      <c r="GN4298" s="2"/>
      <c r="GO4298" s="2"/>
      <c r="GP4298" s="2"/>
      <c r="GQ4298" s="2"/>
      <c r="GR4298" s="2"/>
      <c r="GS4298" s="2"/>
      <c r="GT4298" s="2"/>
      <c r="GU4298" s="2"/>
      <c r="GV4298" s="2"/>
      <c r="GW4298" s="2"/>
      <c r="GX4298" s="2"/>
      <c r="GY4298" s="2"/>
      <c r="GZ4298" s="2"/>
      <c r="HA4298" s="2"/>
      <c r="HB4298" s="2"/>
      <c r="HC4298" s="2"/>
      <c r="HD4298" s="2"/>
      <c r="HE4298" s="2"/>
      <c r="HF4298" s="2"/>
      <c r="HG4298" s="2"/>
      <c r="HH4298" s="2"/>
      <c r="HI4298" s="2"/>
      <c r="HJ4298" s="2"/>
      <c r="HK4298" s="2"/>
      <c r="HL4298" s="2"/>
      <c r="HM4298" s="2"/>
      <c r="HN4298" s="2"/>
      <c r="HO4298" s="2"/>
      <c r="HP4298" s="2"/>
      <c r="HQ4298" s="2"/>
      <c r="HR4298" s="2"/>
      <c r="HS4298" s="2"/>
      <c r="HT4298" s="2"/>
      <c r="HU4298" s="2"/>
      <c r="HV4298" s="2"/>
      <c r="HW4298" s="2"/>
      <c r="HX4298" s="2"/>
      <c r="HY4298" s="2"/>
      <c r="HZ4298" s="2"/>
      <c r="IA4298" s="2"/>
      <c r="IB4298" s="2"/>
      <c r="IC4298" s="2"/>
      <c r="ID4298" s="2"/>
      <c r="IE4298" s="2"/>
      <c r="IF4298" s="2"/>
      <c r="IG4298" s="2"/>
      <c r="IH4298" s="2"/>
      <c r="II4298" s="2"/>
      <c r="IJ4298" s="2"/>
      <c r="IK4298" s="2"/>
      <c r="IL4298" s="2"/>
      <c r="IM4298" s="2"/>
      <c r="IN4298" s="2"/>
      <c r="IO4298" s="2"/>
      <c r="IP4298" s="2"/>
      <c r="IQ4298" s="2"/>
    </row>
    <row r="4299" spans="1:251" s="16" customFormat="1" ht="18.75" customHeight="1">
      <c r="A4299" s="8"/>
      <c r="B4299" s="25"/>
      <c r="C4299" s="135" t="s">
        <v>484</v>
      </c>
      <c r="D4299" s="136"/>
      <c r="E4299" s="136"/>
      <c r="F4299" s="136"/>
      <c r="G4299" s="136"/>
      <c r="H4299" s="136"/>
      <c r="I4299" s="136"/>
      <c r="J4299" s="136"/>
      <c r="K4299" s="136"/>
      <c r="L4299" s="136"/>
      <c r="M4299" s="136"/>
      <c r="N4299" s="136"/>
      <c r="O4299" s="136"/>
      <c r="P4299" s="136"/>
      <c r="Q4299" s="136"/>
      <c r="R4299" s="136"/>
      <c r="S4299" s="136"/>
      <c r="T4299" s="136"/>
      <c r="U4299" s="136"/>
      <c r="V4299" s="136"/>
      <c r="W4299" s="136"/>
      <c r="X4299" s="136"/>
      <c r="Y4299" s="136"/>
      <c r="Z4299" s="137"/>
      <c r="AA4299" s="138">
        <v>11436</v>
      </c>
      <c r="AB4299" s="139"/>
      <c r="AC4299" s="139"/>
      <c r="AD4299" s="139"/>
      <c r="AE4299" s="139"/>
      <c r="AF4299" s="139"/>
      <c r="AG4299" s="139"/>
      <c r="AH4299" s="139"/>
      <c r="AI4299" s="140"/>
      <c r="AJ4299" s="138">
        <v>12168</v>
      </c>
      <c r="AK4299" s="139"/>
      <c r="AL4299" s="139"/>
      <c r="AM4299" s="139"/>
      <c r="AN4299" s="139"/>
      <c r="AO4299" s="139"/>
      <c r="AP4299" s="139"/>
      <c r="AQ4299" s="139"/>
      <c r="AR4299" s="140"/>
      <c r="AS4299" s="141"/>
      <c r="AT4299" s="142"/>
      <c r="AU4299" s="142"/>
      <c r="AV4299" s="142"/>
      <c r="AW4299" s="142"/>
      <c r="AX4299" s="143"/>
      <c r="AY4299" s="2"/>
      <c r="AZ4299" s="2"/>
      <c r="BA4299" s="2"/>
      <c r="BB4299" s="2"/>
      <c r="BC4299" s="2"/>
      <c r="BD4299" s="2"/>
      <c r="BE4299" s="2"/>
      <c r="BF4299" s="2"/>
      <c r="BG4299" s="2"/>
      <c r="BH4299" s="2"/>
      <c r="BI4299" s="2"/>
      <c r="BJ4299" s="2"/>
      <c r="BK4299" s="2"/>
      <c r="BL4299" s="2"/>
      <c r="BM4299" s="2"/>
      <c r="BN4299" s="2"/>
      <c r="BO4299" s="2"/>
      <c r="BP4299" s="2"/>
      <c r="BQ4299" s="2"/>
      <c r="BR4299" s="2"/>
      <c r="BS4299" s="2"/>
      <c r="BT4299" s="2"/>
      <c r="BU4299" s="2"/>
      <c r="BV4299" s="2"/>
      <c r="BW4299" s="2"/>
      <c r="BX4299" s="2"/>
      <c r="BY4299" s="2"/>
      <c r="BZ4299" s="2"/>
      <c r="CA4299" s="2"/>
      <c r="CB4299" s="2"/>
      <c r="CC4299" s="2"/>
      <c r="CD4299" s="2"/>
      <c r="CE4299" s="2"/>
      <c r="CF4299" s="2"/>
      <c r="CG4299" s="2"/>
      <c r="CH4299" s="2"/>
      <c r="CI4299" s="2"/>
      <c r="CJ4299" s="2"/>
      <c r="CK4299" s="2"/>
      <c r="CL4299" s="2"/>
      <c r="CM4299" s="2"/>
      <c r="CN4299" s="2"/>
      <c r="CO4299" s="2"/>
      <c r="CP4299" s="2"/>
      <c r="CQ4299" s="2"/>
      <c r="CR4299" s="2"/>
      <c r="CS4299" s="2"/>
      <c r="CT4299" s="2"/>
      <c r="CU4299" s="2"/>
      <c r="CV4299" s="2"/>
      <c r="CW4299" s="2"/>
      <c r="CX4299" s="2"/>
      <c r="CY4299" s="2"/>
      <c r="CZ4299" s="2"/>
      <c r="DA4299" s="2"/>
      <c r="DB4299" s="2"/>
      <c r="DC4299" s="2"/>
      <c r="DD4299" s="2"/>
      <c r="DE4299" s="2"/>
      <c r="DF4299" s="2"/>
      <c r="DG4299" s="2"/>
      <c r="DH4299" s="2"/>
      <c r="DI4299" s="2"/>
      <c r="DJ4299" s="2"/>
      <c r="DK4299" s="2"/>
      <c r="DL4299" s="2"/>
      <c r="DM4299" s="2"/>
      <c r="DN4299" s="2"/>
      <c r="DO4299" s="2"/>
      <c r="DP4299" s="2"/>
      <c r="DQ4299" s="2"/>
      <c r="DR4299" s="2"/>
      <c r="DS4299" s="2"/>
      <c r="DT4299" s="2"/>
      <c r="DU4299" s="2"/>
      <c r="DV4299" s="2"/>
      <c r="DW4299" s="2"/>
      <c r="DX4299" s="2"/>
      <c r="DY4299" s="2"/>
      <c r="DZ4299" s="2"/>
      <c r="EA4299" s="2"/>
      <c r="EB4299" s="2"/>
      <c r="EC4299" s="2"/>
      <c r="ED4299" s="2"/>
      <c r="EE4299" s="2"/>
      <c r="EF4299" s="2"/>
      <c r="EG4299" s="2"/>
      <c r="EH4299" s="2"/>
      <c r="EI4299" s="2"/>
      <c r="EJ4299" s="2"/>
      <c r="EK4299" s="2"/>
      <c r="EL4299" s="2"/>
      <c r="EM4299" s="2"/>
      <c r="EN4299" s="2"/>
      <c r="EO4299" s="2"/>
      <c r="EP4299" s="2"/>
      <c r="EQ4299" s="2"/>
      <c r="ER4299" s="2"/>
      <c r="ES4299" s="2"/>
      <c r="ET4299" s="2"/>
      <c r="EU4299" s="2"/>
      <c r="EV4299" s="2"/>
      <c r="EW4299" s="2"/>
      <c r="EX4299" s="2"/>
      <c r="EY4299" s="2"/>
      <c r="EZ4299" s="2"/>
      <c r="FA4299" s="2"/>
      <c r="FB4299" s="2"/>
      <c r="FC4299" s="2"/>
      <c r="FD4299" s="2"/>
      <c r="FE4299" s="2"/>
      <c r="FF4299" s="2"/>
      <c r="FG4299" s="2"/>
      <c r="FH4299" s="2"/>
      <c r="FI4299" s="2"/>
      <c r="FJ4299" s="2"/>
      <c r="FK4299" s="2"/>
      <c r="FL4299" s="2"/>
      <c r="FM4299" s="2"/>
      <c r="FN4299" s="2"/>
      <c r="FO4299" s="2"/>
      <c r="FP4299" s="2"/>
      <c r="FQ4299" s="2"/>
      <c r="FR4299" s="2"/>
      <c r="FS4299" s="2"/>
      <c r="FT4299" s="2"/>
      <c r="FU4299" s="2"/>
      <c r="FV4299" s="2"/>
      <c r="FW4299" s="2"/>
      <c r="FX4299" s="2"/>
      <c r="FY4299" s="2"/>
      <c r="FZ4299" s="2"/>
      <c r="GA4299" s="2"/>
      <c r="GB4299" s="2"/>
      <c r="GC4299" s="2"/>
      <c r="GD4299" s="2"/>
      <c r="GE4299" s="2"/>
      <c r="GF4299" s="2"/>
      <c r="GG4299" s="2"/>
      <c r="GH4299" s="2"/>
      <c r="GI4299" s="2"/>
      <c r="GJ4299" s="2"/>
      <c r="GK4299" s="2"/>
      <c r="GL4299" s="2"/>
      <c r="GM4299" s="2"/>
      <c r="GN4299" s="2"/>
      <c r="GO4299" s="2"/>
      <c r="GP4299" s="2"/>
      <c r="GQ4299" s="2"/>
      <c r="GR4299" s="2"/>
      <c r="GS4299" s="2"/>
      <c r="GT4299" s="2"/>
      <c r="GU4299" s="2"/>
      <c r="GV4299" s="2"/>
      <c r="GW4299" s="2"/>
      <c r="GX4299" s="2"/>
      <c r="GY4299" s="2"/>
      <c r="GZ4299" s="2"/>
      <c r="HA4299" s="2"/>
      <c r="HB4299" s="2"/>
      <c r="HC4299" s="2"/>
      <c r="HD4299" s="2"/>
      <c r="HE4299" s="2"/>
      <c r="HF4299" s="2"/>
      <c r="HG4299" s="2"/>
      <c r="HH4299" s="2"/>
      <c r="HI4299" s="2"/>
      <c r="HJ4299" s="2"/>
      <c r="HK4299" s="2"/>
      <c r="HL4299" s="2"/>
      <c r="HM4299" s="2"/>
      <c r="HN4299" s="2"/>
      <c r="HO4299" s="2"/>
      <c r="HP4299" s="2"/>
      <c r="HQ4299" s="2"/>
      <c r="HR4299" s="2"/>
      <c r="HS4299" s="2"/>
      <c r="HT4299" s="2"/>
      <c r="HU4299" s="2"/>
      <c r="HV4299" s="2"/>
      <c r="HW4299" s="2"/>
      <c r="HX4299" s="2"/>
      <c r="HY4299" s="2"/>
      <c r="HZ4299" s="2"/>
      <c r="IA4299" s="2"/>
      <c r="IB4299" s="2"/>
      <c r="IC4299" s="2"/>
      <c r="ID4299" s="2"/>
      <c r="IE4299" s="2"/>
      <c r="IF4299" s="2"/>
      <c r="IG4299" s="2"/>
      <c r="IH4299" s="2"/>
      <c r="II4299" s="2"/>
      <c r="IJ4299" s="2"/>
      <c r="IK4299" s="2"/>
      <c r="IL4299" s="2"/>
      <c r="IM4299" s="2"/>
      <c r="IN4299" s="2"/>
      <c r="IO4299" s="2"/>
      <c r="IP4299" s="2"/>
      <c r="IQ4299" s="2"/>
    </row>
    <row r="4300" spans="1:251" s="16" customFormat="1" ht="18.75" customHeight="1" thickBot="1">
      <c r="A4300" s="17"/>
      <c r="B4300" s="144" t="s">
        <v>11</v>
      </c>
      <c r="C4300" s="145"/>
      <c r="D4300" s="145"/>
      <c r="E4300" s="145"/>
      <c r="F4300" s="145"/>
      <c r="G4300" s="145"/>
      <c r="H4300" s="145"/>
      <c r="I4300" s="145"/>
      <c r="J4300" s="145"/>
      <c r="K4300" s="145"/>
      <c r="L4300" s="145"/>
      <c r="M4300" s="145"/>
      <c r="N4300" s="145"/>
      <c r="O4300" s="145"/>
      <c r="P4300" s="145"/>
      <c r="Q4300" s="145"/>
      <c r="R4300" s="145"/>
      <c r="S4300" s="145"/>
      <c r="T4300" s="145"/>
      <c r="U4300" s="145"/>
      <c r="V4300" s="145"/>
      <c r="W4300" s="145"/>
      <c r="X4300" s="145"/>
      <c r="Y4300" s="145"/>
      <c r="Z4300" s="146"/>
      <c r="AA4300" s="147">
        <f>SUM($AA$4299:$AA$4299)</f>
        <v>11436</v>
      </c>
      <c r="AB4300" s="148"/>
      <c r="AC4300" s="148"/>
      <c r="AD4300" s="148"/>
      <c r="AE4300" s="148"/>
      <c r="AF4300" s="148"/>
      <c r="AG4300" s="148"/>
      <c r="AH4300" s="148"/>
      <c r="AI4300" s="149"/>
      <c r="AJ4300" s="147">
        <f>SUM($AJ$4299:$AJ$4299)</f>
        <v>12168</v>
      </c>
      <c r="AK4300" s="148"/>
      <c r="AL4300" s="148"/>
      <c r="AM4300" s="148"/>
      <c r="AN4300" s="148"/>
      <c r="AO4300" s="148"/>
      <c r="AP4300" s="148"/>
      <c r="AQ4300" s="148"/>
      <c r="AR4300" s="149"/>
      <c r="AS4300" s="150"/>
      <c r="AT4300" s="151"/>
      <c r="AU4300" s="151"/>
      <c r="AV4300" s="151"/>
      <c r="AW4300" s="151"/>
      <c r="AX4300" s="152"/>
      <c r="AY4300" s="2"/>
      <c r="AZ4300" s="2"/>
      <c r="BA4300" s="2"/>
      <c r="BB4300" s="2"/>
      <c r="BC4300" s="2"/>
      <c r="BD4300" s="2"/>
      <c r="BE4300" s="2"/>
      <c r="BF4300" s="2"/>
      <c r="BG4300" s="2"/>
      <c r="BH4300" s="2"/>
      <c r="BI4300" s="2"/>
      <c r="BJ4300" s="2"/>
      <c r="BK4300" s="2"/>
      <c r="BL4300" s="2"/>
      <c r="BM4300" s="2"/>
      <c r="BN4300" s="2"/>
      <c r="BO4300" s="2"/>
      <c r="BP4300" s="2"/>
      <c r="BQ4300" s="2"/>
      <c r="BR4300" s="2"/>
      <c r="BS4300" s="2"/>
      <c r="BT4300" s="2"/>
      <c r="BU4300" s="2"/>
      <c r="BV4300" s="2"/>
      <c r="BW4300" s="2"/>
      <c r="BX4300" s="2"/>
      <c r="BY4300" s="2"/>
      <c r="BZ4300" s="2"/>
      <c r="CA4300" s="2"/>
      <c r="CB4300" s="2"/>
      <c r="CC4300" s="2"/>
      <c r="CD4300" s="2"/>
      <c r="CE4300" s="2"/>
      <c r="CF4300" s="2"/>
      <c r="CG4300" s="2"/>
      <c r="CH4300" s="2"/>
      <c r="CI4300" s="2"/>
      <c r="CJ4300" s="2"/>
      <c r="CK4300" s="2"/>
      <c r="CL4300" s="2"/>
      <c r="CM4300" s="2"/>
      <c r="CN4300" s="2"/>
      <c r="CO4300" s="2"/>
      <c r="CP4300" s="2"/>
      <c r="CQ4300" s="2"/>
      <c r="CR4300" s="2"/>
      <c r="CS4300" s="2"/>
      <c r="CT4300" s="2"/>
      <c r="CU4300" s="2"/>
      <c r="CV4300" s="2"/>
      <c r="CW4300" s="2"/>
      <c r="CX4300" s="2"/>
      <c r="CY4300" s="2"/>
      <c r="CZ4300" s="2"/>
      <c r="DA4300" s="2"/>
      <c r="DB4300" s="2"/>
      <c r="DC4300" s="2"/>
      <c r="DD4300" s="2"/>
      <c r="DE4300" s="2"/>
      <c r="DF4300" s="2"/>
      <c r="DG4300" s="2"/>
      <c r="DH4300" s="2"/>
      <c r="DI4300" s="2"/>
      <c r="DJ4300" s="2"/>
      <c r="DK4300" s="2"/>
      <c r="DL4300" s="2"/>
      <c r="DM4300" s="2"/>
      <c r="DN4300" s="2"/>
      <c r="DO4300" s="2"/>
      <c r="DP4300" s="2"/>
      <c r="DQ4300" s="2"/>
      <c r="DR4300" s="2"/>
      <c r="DS4300" s="2"/>
      <c r="DT4300" s="2"/>
      <c r="DU4300" s="2"/>
      <c r="DV4300" s="2"/>
      <c r="DW4300" s="2"/>
      <c r="DX4300" s="2"/>
      <c r="DY4300" s="2"/>
      <c r="DZ4300" s="2"/>
      <c r="EA4300" s="2"/>
      <c r="EB4300" s="2"/>
      <c r="EC4300" s="2"/>
      <c r="ED4300" s="2"/>
      <c r="EE4300" s="2"/>
      <c r="EF4300" s="2"/>
      <c r="EG4300" s="2"/>
      <c r="EH4300" s="2"/>
      <c r="EI4300" s="2"/>
      <c r="EJ4300" s="2"/>
      <c r="EK4300" s="2"/>
      <c r="EL4300" s="2"/>
      <c r="EM4300" s="2"/>
      <c r="EN4300" s="2"/>
      <c r="EO4300" s="2"/>
      <c r="EP4300" s="2"/>
      <c r="EQ4300" s="2"/>
      <c r="ER4300" s="2"/>
      <c r="ES4300" s="2"/>
      <c r="ET4300" s="2"/>
      <c r="EU4300" s="2"/>
      <c r="EV4300" s="2"/>
      <c r="EW4300" s="2"/>
      <c r="EX4300" s="2"/>
      <c r="EY4300" s="2"/>
      <c r="EZ4300" s="2"/>
      <c r="FA4300" s="2"/>
      <c r="FB4300" s="2"/>
      <c r="FC4300" s="2"/>
      <c r="FD4300" s="2"/>
      <c r="FE4300" s="2"/>
      <c r="FF4300" s="2"/>
      <c r="FG4300" s="2"/>
      <c r="FH4300" s="2"/>
      <c r="FI4300" s="2"/>
      <c r="FJ4300" s="2"/>
      <c r="FK4300" s="2"/>
      <c r="FL4300" s="2"/>
      <c r="FM4300" s="2"/>
      <c r="FN4300" s="2"/>
      <c r="FO4300" s="2"/>
      <c r="FP4300" s="2"/>
      <c r="FQ4300" s="2"/>
      <c r="FR4300" s="2"/>
      <c r="FS4300" s="2"/>
      <c r="FT4300" s="2"/>
      <c r="FU4300" s="2"/>
      <c r="FV4300" s="2"/>
      <c r="FW4300" s="2"/>
      <c r="FX4300" s="2"/>
      <c r="FY4300" s="2"/>
      <c r="FZ4300" s="2"/>
      <c r="GA4300" s="2"/>
      <c r="GB4300" s="2"/>
      <c r="GC4300" s="2"/>
      <c r="GD4300" s="2"/>
      <c r="GE4300" s="2"/>
      <c r="GF4300" s="2"/>
      <c r="GG4300" s="2"/>
      <c r="GH4300" s="2"/>
      <c r="GI4300" s="2"/>
      <c r="GJ4300" s="2"/>
      <c r="GK4300" s="2"/>
      <c r="GL4300" s="2"/>
      <c r="GM4300" s="2"/>
      <c r="GN4300" s="2"/>
      <c r="GO4300" s="2"/>
      <c r="GP4300" s="2"/>
      <c r="GQ4300" s="2"/>
      <c r="GR4300" s="2"/>
      <c r="GS4300" s="2"/>
      <c r="GT4300" s="2"/>
      <c r="GU4300" s="2"/>
      <c r="GV4300" s="2"/>
      <c r="GW4300" s="2"/>
      <c r="GX4300" s="2"/>
      <c r="GY4300" s="2"/>
      <c r="GZ4300" s="2"/>
      <c r="HA4300" s="2"/>
      <c r="HB4300" s="2"/>
      <c r="HC4300" s="2"/>
      <c r="HD4300" s="2"/>
      <c r="HE4300" s="2"/>
      <c r="HF4300" s="2"/>
      <c r="HG4300" s="2"/>
      <c r="HH4300" s="2"/>
      <c r="HI4300" s="2"/>
      <c r="HJ4300" s="2"/>
      <c r="HK4300" s="2"/>
      <c r="HL4300" s="2"/>
      <c r="HM4300" s="2"/>
      <c r="HN4300" s="2"/>
      <c r="HO4300" s="2"/>
      <c r="HP4300" s="2"/>
      <c r="HQ4300" s="2"/>
      <c r="HR4300" s="2"/>
      <c r="HS4300" s="2"/>
      <c r="HT4300" s="2"/>
      <c r="HU4300" s="2"/>
      <c r="HV4300" s="2"/>
      <c r="HW4300" s="2"/>
      <c r="HX4300" s="2"/>
      <c r="HY4300" s="2"/>
      <c r="HZ4300" s="2"/>
      <c r="IA4300" s="2"/>
      <c r="IB4300" s="2"/>
      <c r="IC4300" s="2"/>
      <c r="ID4300" s="2"/>
      <c r="IE4300" s="2"/>
      <c r="IF4300" s="2"/>
      <c r="IG4300" s="2"/>
      <c r="IH4300" s="2"/>
      <c r="II4300" s="2"/>
      <c r="IJ4300" s="2"/>
      <c r="IK4300" s="2"/>
      <c r="IL4300" s="2"/>
      <c r="IM4300" s="2"/>
      <c r="IN4300" s="2"/>
      <c r="IO4300" s="2"/>
      <c r="IP4300" s="2"/>
      <c r="IQ4300" s="2"/>
    </row>
    <row r="4302" spans="1:251" ht="19.2">
      <c r="A4302" s="1" t="s">
        <v>0</v>
      </c>
      <c r="AW4302" s="3"/>
      <c r="AX4302" s="4"/>
      <c r="AY4302" s="3"/>
    </row>
    <row r="4304" spans="1:251" ht="18">
      <c r="B4304" s="115" t="s">
        <v>8</v>
      </c>
      <c r="C4304" s="116"/>
      <c r="D4304" s="116"/>
      <c r="E4304" s="116"/>
      <c r="F4304" s="116"/>
      <c r="G4304" s="116"/>
      <c r="H4304" s="116"/>
      <c r="I4304" s="116"/>
      <c r="J4304" s="116"/>
      <c r="K4304" s="116"/>
      <c r="L4304" s="116"/>
      <c r="M4304" s="116"/>
      <c r="N4304" s="116"/>
      <c r="O4304" s="116"/>
      <c r="P4304" s="116"/>
      <c r="Q4304" s="116"/>
      <c r="R4304" s="116"/>
      <c r="S4304" s="116"/>
      <c r="T4304" s="116"/>
      <c r="U4304" s="116"/>
      <c r="V4304" s="116"/>
      <c r="W4304" s="116"/>
      <c r="X4304" s="116"/>
      <c r="Y4304" s="116"/>
      <c r="Z4304" s="116"/>
      <c r="AA4304" s="116"/>
      <c r="AB4304" s="116"/>
      <c r="AC4304" s="116"/>
      <c r="AD4304" s="116"/>
      <c r="AE4304" s="116"/>
      <c r="AF4304" s="116"/>
      <c r="AG4304" s="116"/>
      <c r="AH4304" s="116"/>
      <c r="AI4304" s="116"/>
      <c r="AJ4304" s="116"/>
      <c r="AK4304" s="116"/>
      <c r="AL4304" s="116"/>
      <c r="AM4304" s="116"/>
      <c r="AN4304" s="116"/>
      <c r="AO4304" s="116"/>
      <c r="AP4304" s="116"/>
      <c r="AQ4304" s="116"/>
      <c r="AR4304" s="116"/>
      <c r="AS4304" s="116"/>
      <c r="AT4304" s="116"/>
      <c r="AU4304" s="116"/>
      <c r="AV4304" s="116"/>
      <c r="AW4304" s="116"/>
      <c r="AX4304" s="116"/>
    </row>
    <row r="4305" spans="1:113">
      <c r="Z4305" s="5"/>
      <c r="AD4305" s="5"/>
      <c r="AE4305" s="5"/>
      <c r="AF4305" s="5"/>
      <c r="AG4305" s="5"/>
      <c r="AH4305" s="5"/>
      <c r="AI4305" s="5"/>
      <c r="AO4305" s="5"/>
    </row>
    <row r="4306" spans="1:113" ht="13.8" thickBot="1">
      <c r="Z4306" s="5"/>
      <c r="AD4306" s="5"/>
      <c r="AE4306" s="5"/>
      <c r="AF4306" s="5"/>
      <c r="AG4306" s="5"/>
      <c r="AH4306" s="5"/>
      <c r="AI4306" s="5"/>
      <c r="AO4306" s="5"/>
      <c r="DI4306" s="6"/>
    </row>
    <row r="4307" spans="1:113" ht="24.75" customHeight="1" thickBot="1">
      <c r="B4307" s="117" t="s">
        <v>1</v>
      </c>
      <c r="C4307" s="118"/>
      <c r="D4307" s="118"/>
      <c r="E4307" s="118"/>
      <c r="F4307" s="118"/>
      <c r="G4307" s="118"/>
      <c r="H4307" s="119" t="s">
        <v>486</v>
      </c>
      <c r="I4307" s="120"/>
      <c r="J4307" s="120"/>
      <c r="K4307" s="120"/>
      <c r="L4307" s="120"/>
      <c r="M4307" s="120"/>
      <c r="N4307" s="120"/>
      <c r="O4307" s="120"/>
      <c r="P4307" s="120"/>
      <c r="Q4307" s="120"/>
      <c r="R4307" s="120"/>
      <c r="S4307" s="120"/>
      <c r="T4307" s="120"/>
      <c r="U4307" s="120"/>
      <c r="V4307" s="120"/>
      <c r="W4307" s="120"/>
      <c r="X4307" s="120"/>
      <c r="Y4307" s="120"/>
      <c r="Z4307" s="120"/>
      <c r="AA4307" s="120"/>
      <c r="AB4307" s="120"/>
      <c r="AC4307" s="120"/>
      <c r="AD4307" s="120"/>
      <c r="AE4307" s="120"/>
      <c r="AF4307" s="120"/>
      <c r="AG4307" s="120"/>
      <c r="AH4307" s="120"/>
      <c r="AI4307" s="120"/>
      <c r="AJ4307" s="120"/>
      <c r="AK4307" s="120"/>
      <c r="AL4307" s="120"/>
      <c r="AM4307" s="120"/>
      <c r="AN4307" s="120"/>
      <c r="AO4307" s="120"/>
      <c r="AP4307" s="120"/>
      <c r="AQ4307" s="120"/>
      <c r="AR4307" s="120"/>
      <c r="AS4307" s="120"/>
      <c r="AT4307" s="120"/>
      <c r="AU4307" s="120"/>
      <c r="AV4307" s="120"/>
      <c r="AW4307" s="120"/>
      <c r="AX4307" s="121"/>
      <c r="DI4307" s="6"/>
    </row>
    <row r="4308" spans="1:113" ht="14.4">
      <c r="B4308" s="7"/>
      <c r="C4308" s="7"/>
      <c r="D4308" s="7"/>
      <c r="E4308" s="7"/>
      <c r="F4308" s="7"/>
      <c r="G4308" s="7"/>
      <c r="H4308" s="8"/>
      <c r="I4308" s="8"/>
      <c r="J4308" s="8"/>
      <c r="K4308" s="8"/>
      <c r="L4308" s="9"/>
      <c r="M4308" s="9"/>
      <c r="N4308" s="9"/>
      <c r="O4308" s="9"/>
      <c r="P4308" s="8"/>
      <c r="Q4308" s="8"/>
      <c r="R4308" s="8"/>
      <c r="S4308" s="8"/>
      <c r="T4308" s="8"/>
      <c r="U4308" s="8"/>
      <c r="V4308" s="10"/>
      <c r="W4308" s="10"/>
      <c r="X4308" s="10"/>
      <c r="Y4308" s="10"/>
      <c r="Z4308" s="10"/>
      <c r="AA4308" s="10"/>
      <c r="AB4308" s="10"/>
      <c r="AC4308" s="10"/>
      <c r="AD4308" s="10"/>
      <c r="AE4308" s="10"/>
      <c r="AF4308" s="10"/>
      <c r="AG4308" s="10"/>
      <c r="AH4308" s="10"/>
      <c r="AI4308" s="10"/>
      <c r="AJ4308" s="10"/>
      <c r="AK4308" s="10"/>
      <c r="AL4308" s="10"/>
      <c r="AM4308" s="10"/>
      <c r="AN4308" s="10"/>
      <c r="AO4308" s="10"/>
      <c r="AP4308" s="10"/>
      <c r="AQ4308" s="10"/>
      <c r="AR4308" s="10"/>
      <c r="AS4308" s="10"/>
      <c r="AT4308" s="10"/>
      <c r="AU4308" s="10"/>
      <c r="AV4308" s="10"/>
      <c r="AW4308" s="10"/>
      <c r="AX4308" s="10"/>
      <c r="DI4308" s="6"/>
    </row>
    <row r="4309" spans="1:113" ht="15" thickBot="1">
      <c r="A4309" s="11"/>
      <c r="B4309" s="10" t="s">
        <v>2</v>
      </c>
      <c r="C4309" s="8"/>
      <c r="D4309" s="8"/>
      <c r="E4309" s="8"/>
      <c r="F4309" s="8"/>
      <c r="G4309" s="8"/>
      <c r="H4309" s="8"/>
      <c r="I4309" s="8"/>
      <c r="J4309" s="8"/>
      <c r="K4309" s="8"/>
      <c r="L4309" s="9"/>
      <c r="M4309" s="9"/>
      <c r="N4309" s="9"/>
      <c r="O4309" s="9"/>
      <c r="P4309" s="8"/>
      <c r="Q4309" s="8"/>
      <c r="R4309" s="8"/>
      <c r="S4309" s="8"/>
      <c r="T4309" s="8"/>
      <c r="U4309" s="8"/>
      <c r="V4309" s="10"/>
      <c r="W4309" s="10"/>
      <c r="X4309" s="10"/>
      <c r="Y4309" s="10"/>
      <c r="Z4309" s="10"/>
      <c r="AA4309" s="10"/>
      <c r="AB4309" s="10"/>
      <c r="AC4309" s="10"/>
      <c r="AD4309" s="10"/>
      <c r="AE4309" s="10"/>
      <c r="AF4309" s="10"/>
      <c r="AG4309" s="10"/>
      <c r="AH4309" s="10"/>
      <c r="AI4309" s="10"/>
      <c r="AJ4309" s="10"/>
      <c r="AK4309" s="10"/>
      <c r="AL4309" s="10"/>
      <c r="AM4309" s="10"/>
      <c r="AN4309" s="10"/>
      <c r="AO4309" s="10"/>
      <c r="AP4309" s="10"/>
      <c r="AQ4309" s="10"/>
      <c r="AR4309" s="10"/>
      <c r="AS4309" s="10"/>
      <c r="AT4309" s="10"/>
      <c r="AU4309" s="10"/>
      <c r="AV4309" s="10"/>
      <c r="AW4309" s="10"/>
      <c r="AX4309" s="10"/>
      <c r="DI4309" s="6"/>
    </row>
    <row r="4310" spans="1:113" ht="14.4">
      <c r="A4310" s="8"/>
      <c r="B4310" s="12"/>
      <c r="C4310" s="7"/>
      <c r="D4310" s="7"/>
      <c r="E4310" s="7"/>
      <c r="F4310" s="7"/>
      <c r="G4310" s="7"/>
      <c r="H4310" s="7"/>
      <c r="I4310" s="7"/>
      <c r="J4310" s="7"/>
      <c r="K4310" s="7"/>
      <c r="L4310" s="13"/>
      <c r="M4310" s="13"/>
      <c r="N4310" s="13"/>
      <c r="O4310" s="13"/>
      <c r="P4310" s="7"/>
      <c r="Q4310" s="7"/>
      <c r="R4310" s="7"/>
      <c r="S4310" s="7"/>
      <c r="T4310" s="7"/>
      <c r="U4310" s="7"/>
      <c r="V4310" s="14"/>
      <c r="W4310" s="14"/>
      <c r="X4310" s="14"/>
      <c r="Y4310" s="14"/>
      <c r="Z4310" s="14"/>
      <c r="AA4310" s="14"/>
      <c r="AB4310" s="14"/>
      <c r="AC4310" s="14"/>
      <c r="AD4310" s="14"/>
      <c r="AE4310" s="14"/>
      <c r="AF4310" s="14"/>
      <c r="AG4310" s="14"/>
      <c r="AH4310" s="14"/>
      <c r="AI4310" s="14"/>
      <c r="AJ4310" s="14"/>
      <c r="AK4310" s="14"/>
      <c r="AL4310" s="14"/>
      <c r="AM4310" s="14"/>
      <c r="AN4310" s="14"/>
      <c r="AO4310" s="14"/>
      <c r="AP4310" s="14"/>
      <c r="AQ4310" s="14"/>
      <c r="AR4310" s="14"/>
      <c r="AS4310" s="14"/>
      <c r="AT4310" s="14"/>
      <c r="AU4310" s="14"/>
      <c r="AV4310" s="14"/>
      <c r="AW4310" s="14"/>
      <c r="AX4310" s="15"/>
    </row>
    <row r="4311" spans="1:113" ht="12" customHeight="1">
      <c r="A4311" s="8"/>
      <c r="B4311" s="122" t="s">
        <v>487</v>
      </c>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4"/>
    </row>
    <row r="4312" spans="1:113" ht="12" customHeight="1">
      <c r="A4312" s="8"/>
      <c r="B4312" s="122"/>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4"/>
      <c r="BC4312" s="16"/>
    </row>
    <row r="4313" spans="1:113" ht="12" customHeight="1">
      <c r="A4313" s="8"/>
      <c r="B4313" s="122"/>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4"/>
    </row>
    <row r="4314" spans="1:113" ht="12" customHeight="1">
      <c r="A4314" s="8"/>
      <c r="B4314" s="122"/>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4"/>
    </row>
    <row r="4315" spans="1:113" ht="12" customHeight="1">
      <c r="A4315" s="8"/>
      <c r="B4315" s="122"/>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4"/>
    </row>
    <row r="4316" spans="1:113" ht="15" thickBot="1">
      <c r="A4316" s="17"/>
      <c r="B4316" s="18"/>
      <c r="C4316" s="19"/>
      <c r="D4316" s="19"/>
      <c r="E4316" s="19"/>
      <c r="F4316" s="19"/>
      <c r="G4316" s="19"/>
      <c r="H4316" s="19"/>
      <c r="I4316" s="19"/>
      <c r="J4316" s="19"/>
      <c r="K4316" s="19"/>
      <c r="L4316" s="19"/>
      <c r="M4316" s="19"/>
      <c r="N4316" s="19"/>
      <c r="O4316" s="19"/>
      <c r="P4316" s="19"/>
      <c r="Q4316" s="19"/>
      <c r="R4316" s="19"/>
      <c r="S4316" s="19"/>
      <c r="T4316" s="19"/>
      <c r="U4316" s="19"/>
      <c r="V4316" s="19"/>
      <c r="W4316" s="19"/>
      <c r="X4316" s="19"/>
      <c r="Y4316" s="19"/>
      <c r="Z4316" s="19"/>
      <c r="AA4316" s="19"/>
      <c r="AB4316" s="19"/>
      <c r="AC4316" s="19"/>
      <c r="AD4316" s="19"/>
      <c r="AE4316" s="19"/>
      <c r="AF4316" s="19"/>
      <c r="AG4316" s="19"/>
      <c r="AH4316" s="19"/>
      <c r="AI4316" s="19"/>
      <c r="AJ4316" s="19"/>
      <c r="AK4316" s="19"/>
      <c r="AL4316" s="19"/>
      <c r="AM4316" s="19"/>
      <c r="AN4316" s="19"/>
      <c r="AO4316" s="19"/>
      <c r="AP4316" s="19"/>
      <c r="AQ4316" s="19"/>
      <c r="AR4316" s="19"/>
      <c r="AS4316" s="19"/>
      <c r="AT4316" s="19"/>
      <c r="AU4316" s="19"/>
      <c r="AV4316" s="19"/>
      <c r="AW4316" s="19"/>
      <c r="AX4316" s="20"/>
    </row>
    <row r="4317" spans="1:113">
      <c r="B4317" s="21"/>
    </row>
    <row r="4318" spans="1:113" ht="15" thickBot="1">
      <c r="A4318" s="11"/>
      <c r="B4318" s="10" t="s">
        <v>3</v>
      </c>
      <c r="C4318" s="8"/>
      <c r="D4318" s="8"/>
      <c r="E4318" s="8"/>
      <c r="F4318" s="8"/>
      <c r="G4318" s="8"/>
      <c r="H4318" s="8"/>
      <c r="I4318" s="8"/>
      <c r="J4318" s="8"/>
      <c r="K4318" s="8"/>
      <c r="L4318" s="9"/>
      <c r="M4318" s="9"/>
      <c r="N4318" s="9"/>
      <c r="O4318" s="9"/>
      <c r="P4318" s="8"/>
      <c r="Q4318" s="8"/>
      <c r="R4318" s="8"/>
      <c r="S4318" s="8"/>
      <c r="T4318" s="8"/>
      <c r="U4318" s="8"/>
      <c r="V4318" s="10"/>
      <c r="W4318" s="10"/>
      <c r="X4318" s="10"/>
      <c r="Y4318" s="10"/>
      <c r="Z4318" s="10"/>
      <c r="AA4318" s="10"/>
      <c r="AB4318" s="10"/>
      <c r="AC4318" s="10"/>
      <c r="AD4318" s="10"/>
      <c r="AE4318" s="10"/>
      <c r="AF4318" s="10"/>
      <c r="AG4318" s="10"/>
      <c r="AH4318" s="10"/>
      <c r="AI4318" s="10"/>
      <c r="AJ4318" s="10"/>
      <c r="AK4318" s="10"/>
      <c r="AL4318" s="10"/>
      <c r="AM4318" s="10"/>
      <c r="AN4318" s="10"/>
      <c r="AO4318" s="10"/>
      <c r="AP4318" s="10"/>
      <c r="AQ4318" s="10"/>
      <c r="AR4318" s="10"/>
      <c r="AS4318" s="10"/>
      <c r="AT4318" s="10"/>
      <c r="AU4318" s="10"/>
      <c r="AV4318" s="10"/>
      <c r="AW4318" s="10"/>
      <c r="AX4318" s="10"/>
      <c r="DI4318" s="6"/>
    </row>
    <row r="4319" spans="1:113" ht="14.4">
      <c r="A4319" s="8"/>
      <c r="B4319" s="12"/>
      <c r="C4319" s="7"/>
      <c r="D4319" s="7"/>
      <c r="E4319" s="7"/>
      <c r="F4319" s="7"/>
      <c r="G4319" s="7"/>
      <c r="H4319" s="7"/>
      <c r="I4319" s="7"/>
      <c r="J4319" s="7"/>
      <c r="K4319" s="7"/>
      <c r="L4319" s="13"/>
      <c r="M4319" s="13"/>
      <c r="N4319" s="13"/>
      <c r="O4319" s="13"/>
      <c r="P4319" s="7"/>
      <c r="Q4319" s="7"/>
      <c r="R4319" s="7"/>
      <c r="S4319" s="7"/>
      <c r="T4319" s="7"/>
      <c r="U4319" s="7"/>
      <c r="V4319" s="14"/>
      <c r="W4319" s="14"/>
      <c r="X4319" s="14"/>
      <c r="Y4319" s="14"/>
      <c r="Z4319" s="14"/>
      <c r="AA4319" s="14"/>
      <c r="AB4319" s="14"/>
      <c r="AC4319" s="14"/>
      <c r="AD4319" s="14"/>
      <c r="AE4319" s="14"/>
      <c r="AF4319" s="14"/>
      <c r="AG4319" s="14"/>
      <c r="AH4319" s="14"/>
      <c r="AI4319" s="14"/>
      <c r="AJ4319" s="14"/>
      <c r="AK4319" s="14"/>
      <c r="AL4319" s="14"/>
      <c r="AM4319" s="14"/>
      <c r="AN4319" s="14"/>
      <c r="AO4319" s="14"/>
      <c r="AP4319" s="14"/>
      <c r="AQ4319" s="14"/>
      <c r="AR4319" s="14"/>
      <c r="AS4319" s="14"/>
      <c r="AT4319" s="14"/>
      <c r="AU4319" s="14"/>
      <c r="AV4319" s="14"/>
      <c r="AW4319" s="14"/>
      <c r="AX4319" s="15"/>
    </row>
    <row r="4320" spans="1:113" ht="12" customHeight="1">
      <c r="A4320" s="8"/>
      <c r="B4320" s="122" t="s">
        <v>488</v>
      </c>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4"/>
    </row>
    <row r="4321" spans="1:251" ht="12" customHeight="1">
      <c r="A4321" s="8"/>
      <c r="B4321" s="122"/>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4"/>
      <c r="BC4321" s="16"/>
    </row>
    <row r="4322" spans="1:251" ht="12" customHeight="1">
      <c r="A4322" s="8"/>
      <c r="B4322" s="122"/>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4"/>
    </row>
    <row r="4323" spans="1:251" ht="12" customHeight="1">
      <c r="A4323" s="8"/>
      <c r="B4323" s="122"/>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4"/>
    </row>
    <row r="4324" spans="1:251" ht="12" customHeight="1">
      <c r="A4324" s="8"/>
      <c r="B4324" s="122"/>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4"/>
    </row>
    <row r="4325" spans="1:251" ht="15" thickBot="1">
      <c r="A4325" s="17"/>
      <c r="B4325" s="18"/>
      <c r="C4325" s="19"/>
      <c r="D4325" s="19"/>
      <c r="E4325" s="19"/>
      <c r="F4325" s="19"/>
      <c r="G4325" s="19"/>
      <c r="H4325" s="19"/>
      <c r="I4325" s="19"/>
      <c r="J4325" s="19"/>
      <c r="K4325" s="19"/>
      <c r="L4325" s="19"/>
      <c r="M4325" s="19"/>
      <c r="N4325" s="19"/>
      <c r="O4325" s="19"/>
      <c r="P4325" s="19"/>
      <c r="Q4325" s="19"/>
      <c r="R4325" s="19"/>
      <c r="S4325" s="19"/>
      <c r="T4325" s="19"/>
      <c r="U4325" s="19"/>
      <c r="V4325" s="19"/>
      <c r="W4325" s="19"/>
      <c r="X4325" s="19"/>
      <c r="Y4325" s="19"/>
      <c r="Z4325" s="19"/>
      <c r="AA4325" s="19"/>
      <c r="AB4325" s="19"/>
      <c r="AC4325" s="19"/>
      <c r="AD4325" s="19"/>
      <c r="AE4325" s="19"/>
      <c r="AF4325" s="19"/>
      <c r="AG4325" s="19"/>
      <c r="AH4325" s="19"/>
      <c r="AI4325" s="19"/>
      <c r="AJ4325" s="19"/>
      <c r="AK4325" s="19"/>
      <c r="AL4325" s="19"/>
      <c r="AM4325" s="19"/>
      <c r="AN4325" s="19"/>
      <c r="AO4325" s="19"/>
      <c r="AP4325" s="19"/>
      <c r="AQ4325" s="19"/>
      <c r="AR4325" s="19"/>
      <c r="AS4325" s="19"/>
      <c r="AT4325" s="19"/>
      <c r="AU4325" s="19"/>
      <c r="AV4325" s="19"/>
      <c r="AW4325" s="19"/>
      <c r="AX4325" s="20"/>
    </row>
    <row r="4326" spans="1:251">
      <c r="B4326" s="21"/>
    </row>
    <row r="4327" spans="1:251" ht="14.4">
      <c r="B4327" s="10" t="s">
        <v>4</v>
      </c>
      <c r="C4327" s="8"/>
      <c r="D4327" s="8"/>
      <c r="E4327" s="8"/>
      <c r="F4327" s="8"/>
      <c r="G4327" s="8"/>
      <c r="H4327" s="8"/>
      <c r="I4327" s="8"/>
      <c r="J4327" s="8"/>
      <c r="K4327" s="8"/>
      <c r="L4327" s="9"/>
      <c r="M4327" s="9"/>
      <c r="N4327" s="9"/>
      <c r="O4327" s="9"/>
      <c r="P4327" s="8"/>
      <c r="Q4327" s="8"/>
      <c r="R4327" s="8"/>
      <c r="S4327" s="8"/>
      <c r="T4327" s="8"/>
      <c r="U4327" s="8"/>
      <c r="V4327" s="10"/>
      <c r="W4327" s="10"/>
      <c r="X4327" s="10"/>
      <c r="Y4327" s="10"/>
      <c r="Z4327" s="10"/>
      <c r="AA4327" s="10"/>
      <c r="AB4327" s="10"/>
      <c r="AC4327" s="10"/>
      <c r="AD4327" s="10"/>
      <c r="AE4327" s="10"/>
      <c r="AF4327" s="10"/>
      <c r="AG4327" s="10"/>
      <c r="AH4327" s="10"/>
      <c r="AI4327" s="10"/>
      <c r="AJ4327" s="10"/>
      <c r="AK4327" s="10"/>
      <c r="AL4327" s="10"/>
      <c r="AM4327" s="10"/>
      <c r="AN4327" s="10"/>
      <c r="AO4327" s="10"/>
      <c r="AP4327" s="10"/>
      <c r="AQ4327" s="10"/>
      <c r="AR4327" s="10"/>
      <c r="AS4327" s="10"/>
      <c r="AT4327" s="10"/>
      <c r="AU4327" s="10"/>
      <c r="AV4327" s="10"/>
      <c r="AW4327" s="10"/>
      <c r="AX4327" s="10"/>
    </row>
    <row r="4328" spans="1:251" ht="15" thickBot="1">
      <c r="B4328" s="8"/>
      <c r="C4328" s="8"/>
      <c r="D4328" s="8"/>
      <c r="E4328" s="8"/>
      <c r="F4328" s="8"/>
      <c r="G4328" s="8"/>
      <c r="H4328" s="8"/>
      <c r="I4328" s="8"/>
      <c r="J4328" s="8"/>
      <c r="K4328" s="8"/>
      <c r="L4328" s="9"/>
      <c r="M4328" s="9"/>
      <c r="N4328" s="9"/>
      <c r="O4328" s="9"/>
      <c r="P4328" s="8"/>
      <c r="Q4328" s="8"/>
      <c r="R4328" s="8"/>
      <c r="S4328" s="8"/>
      <c r="T4328" s="8"/>
      <c r="U4328" s="8"/>
      <c r="V4328" s="10"/>
      <c r="W4328" s="10"/>
      <c r="X4328" s="10"/>
      <c r="Y4328" s="10"/>
      <c r="Z4328" s="10"/>
      <c r="AA4328" s="10"/>
      <c r="AB4328" s="10"/>
      <c r="AC4328" s="10"/>
      <c r="AD4328" s="10"/>
      <c r="AE4328" s="10"/>
      <c r="AF4328" s="10"/>
      <c r="AG4328" s="10"/>
      <c r="AH4328" s="10"/>
      <c r="AI4328" s="10"/>
      <c r="AJ4328" s="10"/>
      <c r="AK4328" s="10"/>
      <c r="AL4328" s="10"/>
      <c r="AM4328" s="10"/>
      <c r="AN4328" s="10"/>
      <c r="AO4328" s="10"/>
      <c r="AP4328" s="10"/>
      <c r="AQ4328" s="10"/>
      <c r="AR4328" s="10"/>
      <c r="AS4328" s="10"/>
      <c r="AT4328" s="10"/>
      <c r="AU4328" s="10"/>
      <c r="AV4328" s="10"/>
      <c r="AW4328" s="10"/>
      <c r="AX4328" s="22" t="s">
        <v>5</v>
      </c>
    </row>
    <row r="4329" spans="1:251" s="16" customFormat="1" ht="13.5" customHeight="1">
      <c r="A4329" s="8"/>
      <c r="B4329" s="125" t="s">
        <v>6</v>
      </c>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7"/>
      <c r="AA4329" s="131" t="s">
        <v>9</v>
      </c>
      <c r="AB4329" s="126"/>
      <c r="AC4329" s="126"/>
      <c r="AD4329" s="126"/>
      <c r="AE4329" s="126"/>
      <c r="AF4329" s="126"/>
      <c r="AG4329" s="126"/>
      <c r="AH4329" s="126"/>
      <c r="AI4329" s="127"/>
      <c r="AJ4329" s="131" t="s">
        <v>10</v>
      </c>
      <c r="AK4329" s="126"/>
      <c r="AL4329" s="126"/>
      <c r="AM4329" s="126"/>
      <c r="AN4329" s="126"/>
      <c r="AO4329" s="126"/>
      <c r="AP4329" s="126"/>
      <c r="AQ4329" s="126"/>
      <c r="AR4329" s="127"/>
      <c r="AS4329" s="131" t="s">
        <v>7</v>
      </c>
      <c r="AT4329" s="126"/>
      <c r="AU4329" s="126"/>
      <c r="AV4329" s="126"/>
      <c r="AW4329" s="126"/>
      <c r="AX4329" s="133"/>
      <c r="AY4329" s="2"/>
      <c r="AZ4329" s="2"/>
      <c r="BA4329" s="2"/>
      <c r="BB4329" s="2"/>
      <c r="BC4329" s="2"/>
      <c r="BD4329" s="2"/>
      <c r="BE4329" s="2"/>
      <c r="BF4329" s="2"/>
      <c r="BG4329" s="2"/>
      <c r="BH4329" s="2"/>
      <c r="BI4329" s="2"/>
      <c r="BJ4329" s="2"/>
      <c r="BK4329" s="2"/>
      <c r="BL4329" s="2"/>
      <c r="BM4329" s="2"/>
      <c r="BN4329" s="2"/>
      <c r="BO4329" s="2"/>
      <c r="BP4329" s="2"/>
      <c r="BQ4329" s="2"/>
      <c r="BR4329" s="2"/>
      <c r="BS4329" s="2"/>
      <c r="BT4329" s="2"/>
      <c r="BU4329" s="2"/>
      <c r="BV4329" s="2"/>
      <c r="BW4329" s="2"/>
      <c r="BX4329" s="2"/>
      <c r="BY4329" s="2"/>
      <c r="BZ4329" s="2"/>
      <c r="CA4329" s="2"/>
      <c r="CB4329" s="2"/>
      <c r="CC4329" s="2"/>
      <c r="CD4329" s="2"/>
      <c r="CE4329" s="2"/>
      <c r="CF4329" s="2"/>
      <c r="CG4329" s="2"/>
      <c r="CH4329" s="2"/>
      <c r="CI4329" s="2"/>
      <c r="CJ4329" s="2"/>
      <c r="CK4329" s="2"/>
      <c r="CL4329" s="2"/>
      <c r="CM4329" s="2"/>
      <c r="CN4329" s="2"/>
      <c r="CO4329" s="2"/>
      <c r="CP4329" s="2"/>
      <c r="CQ4329" s="2"/>
      <c r="CR4329" s="2"/>
      <c r="CS4329" s="2"/>
      <c r="CT4329" s="2"/>
      <c r="CU4329" s="2"/>
      <c r="CV4329" s="2"/>
      <c r="CW4329" s="2"/>
      <c r="CX4329" s="2"/>
      <c r="CY4329" s="2"/>
      <c r="CZ4329" s="2"/>
      <c r="DA4329" s="2"/>
      <c r="DB4329" s="2"/>
      <c r="DC4329" s="2"/>
      <c r="DD4329" s="2"/>
      <c r="DE4329" s="2"/>
      <c r="DF4329" s="2"/>
      <c r="DG4329" s="2"/>
      <c r="DH4329" s="2"/>
      <c r="DI4329" s="2"/>
      <c r="DJ4329" s="2"/>
      <c r="DK4329" s="2"/>
      <c r="DL4329" s="2"/>
      <c r="DM4329" s="2"/>
      <c r="DN4329" s="2"/>
      <c r="DO4329" s="2"/>
      <c r="DP4329" s="2"/>
      <c r="DQ4329" s="2"/>
      <c r="DR4329" s="2"/>
      <c r="DS4329" s="2"/>
      <c r="DT4329" s="2"/>
      <c r="DU4329" s="2"/>
      <c r="DV4329" s="2"/>
      <c r="DW4329" s="2"/>
      <c r="DX4329" s="2"/>
      <c r="DY4329" s="2"/>
      <c r="DZ4329" s="2"/>
      <c r="EA4329" s="2"/>
      <c r="EB4329" s="2"/>
      <c r="EC4329" s="2"/>
      <c r="ED4329" s="2"/>
      <c r="EE4329" s="2"/>
      <c r="EF4329" s="2"/>
      <c r="EG4329" s="2"/>
      <c r="EH4329" s="2"/>
      <c r="EI4329" s="2"/>
      <c r="EJ4329" s="2"/>
      <c r="EK4329" s="2"/>
      <c r="EL4329" s="2"/>
      <c r="EM4329" s="2"/>
      <c r="EN4329" s="2"/>
      <c r="EO4329" s="2"/>
      <c r="EP4329" s="2"/>
      <c r="EQ4329" s="2"/>
      <c r="ER4329" s="2"/>
      <c r="ES4329" s="2"/>
      <c r="ET4329" s="2"/>
      <c r="EU4329" s="2"/>
      <c r="EV4329" s="2"/>
      <c r="EW4329" s="2"/>
      <c r="EX4329" s="2"/>
      <c r="EY4329" s="2"/>
      <c r="EZ4329" s="2"/>
      <c r="FA4329" s="2"/>
      <c r="FB4329" s="2"/>
      <c r="FC4329" s="2"/>
      <c r="FD4329" s="2"/>
      <c r="FE4329" s="2"/>
      <c r="FF4329" s="2"/>
      <c r="FG4329" s="2"/>
      <c r="FH4329" s="2"/>
      <c r="FI4329" s="2"/>
      <c r="FJ4329" s="2"/>
      <c r="FK4329" s="2"/>
      <c r="FL4329" s="2"/>
      <c r="FM4329" s="2"/>
      <c r="FN4329" s="2"/>
      <c r="FO4329" s="2"/>
      <c r="FP4329" s="2"/>
      <c r="FQ4329" s="2"/>
      <c r="FR4329" s="2"/>
      <c r="FS4329" s="2"/>
      <c r="FT4329" s="2"/>
      <c r="FU4329" s="2"/>
      <c r="FV4329" s="2"/>
      <c r="FW4329" s="2"/>
      <c r="FX4329" s="2"/>
      <c r="FY4329" s="2"/>
      <c r="FZ4329" s="2"/>
      <c r="GA4329" s="2"/>
      <c r="GB4329" s="2"/>
      <c r="GC4329" s="2"/>
      <c r="GD4329" s="2"/>
      <c r="GE4329" s="2"/>
      <c r="GF4329" s="2"/>
      <c r="GG4329" s="2"/>
      <c r="GH4329" s="2"/>
      <c r="GI4329" s="2"/>
      <c r="GJ4329" s="2"/>
      <c r="GK4329" s="2"/>
      <c r="GL4329" s="2"/>
      <c r="GM4329" s="2"/>
      <c r="GN4329" s="2"/>
      <c r="GO4329" s="2"/>
      <c r="GP4329" s="2"/>
      <c r="GQ4329" s="2"/>
      <c r="GR4329" s="2"/>
      <c r="GS4329" s="2"/>
      <c r="GT4329" s="2"/>
      <c r="GU4329" s="2"/>
      <c r="GV4329" s="2"/>
      <c r="GW4329" s="2"/>
      <c r="GX4329" s="2"/>
      <c r="GY4329" s="2"/>
      <c r="GZ4329" s="2"/>
      <c r="HA4329" s="2"/>
      <c r="HB4329" s="2"/>
      <c r="HC4329" s="2"/>
      <c r="HD4329" s="2"/>
      <c r="HE4329" s="2"/>
      <c r="HF4329" s="2"/>
      <c r="HG4329" s="2"/>
      <c r="HH4329" s="2"/>
      <c r="HI4329" s="2"/>
      <c r="HJ4329" s="2"/>
      <c r="HK4329" s="2"/>
      <c r="HL4329" s="2"/>
      <c r="HM4329" s="2"/>
      <c r="HN4329" s="2"/>
      <c r="HO4329" s="2"/>
      <c r="HP4329" s="2"/>
      <c r="HQ4329" s="2"/>
      <c r="HR4329" s="2"/>
      <c r="HS4329" s="2"/>
      <c r="HT4329" s="2"/>
      <c r="HU4329" s="2"/>
      <c r="HV4329" s="2"/>
      <c r="HW4329" s="2"/>
      <c r="HX4329" s="2"/>
      <c r="HY4329" s="2"/>
      <c r="HZ4329" s="2"/>
      <c r="IA4329" s="2"/>
      <c r="IB4329" s="2"/>
      <c r="IC4329" s="2"/>
      <c r="ID4329" s="2"/>
      <c r="IE4329" s="2"/>
      <c r="IF4329" s="2"/>
      <c r="IG4329" s="2"/>
      <c r="IH4329" s="2"/>
      <c r="II4329" s="2"/>
      <c r="IJ4329" s="2"/>
      <c r="IK4329" s="2"/>
      <c r="IL4329" s="2"/>
      <c r="IM4329" s="2"/>
      <c r="IN4329" s="2"/>
      <c r="IO4329" s="2"/>
      <c r="IP4329" s="2"/>
      <c r="IQ4329" s="2"/>
    </row>
    <row r="4330" spans="1:251" s="16" customFormat="1">
      <c r="A4330" s="8"/>
      <c r="B4330" s="128"/>
      <c r="C4330" s="129"/>
      <c r="D4330" s="129"/>
      <c r="E4330" s="129"/>
      <c r="F4330" s="129"/>
      <c r="G4330" s="129"/>
      <c r="H4330" s="129"/>
      <c r="I4330" s="129"/>
      <c r="J4330" s="129"/>
      <c r="K4330" s="129"/>
      <c r="L4330" s="129"/>
      <c r="M4330" s="129"/>
      <c r="N4330" s="129"/>
      <c r="O4330" s="129"/>
      <c r="P4330" s="129"/>
      <c r="Q4330" s="129"/>
      <c r="R4330" s="129"/>
      <c r="S4330" s="129"/>
      <c r="T4330" s="129"/>
      <c r="U4330" s="129"/>
      <c r="V4330" s="129"/>
      <c r="W4330" s="129"/>
      <c r="X4330" s="129"/>
      <c r="Y4330" s="129"/>
      <c r="Z4330" s="130"/>
      <c r="AA4330" s="132"/>
      <c r="AB4330" s="129"/>
      <c r="AC4330" s="129"/>
      <c r="AD4330" s="129"/>
      <c r="AE4330" s="129"/>
      <c r="AF4330" s="129"/>
      <c r="AG4330" s="129"/>
      <c r="AH4330" s="129"/>
      <c r="AI4330" s="130"/>
      <c r="AJ4330" s="132"/>
      <c r="AK4330" s="129"/>
      <c r="AL4330" s="129"/>
      <c r="AM4330" s="129"/>
      <c r="AN4330" s="129"/>
      <c r="AO4330" s="129"/>
      <c r="AP4330" s="129"/>
      <c r="AQ4330" s="129"/>
      <c r="AR4330" s="130"/>
      <c r="AS4330" s="132"/>
      <c r="AT4330" s="129"/>
      <c r="AU4330" s="129"/>
      <c r="AV4330" s="129"/>
      <c r="AW4330" s="129"/>
      <c r="AX4330" s="134"/>
      <c r="AY4330" s="2"/>
      <c r="AZ4330" s="2"/>
      <c r="BA4330" s="2"/>
      <c r="BB4330" s="23"/>
      <c r="BC4330" s="24"/>
      <c r="BE4330" s="2"/>
      <c r="BF4330" s="2"/>
      <c r="BG4330" s="2"/>
      <c r="BH4330" s="2"/>
      <c r="BI4330" s="2"/>
      <c r="BJ4330" s="2"/>
      <c r="BK4330" s="2"/>
      <c r="BL4330" s="2"/>
      <c r="BM4330" s="2"/>
      <c r="BN4330" s="2"/>
      <c r="BO4330" s="2"/>
      <c r="BP4330" s="2"/>
      <c r="BQ4330" s="2"/>
      <c r="BR4330" s="2"/>
      <c r="BS4330" s="2"/>
      <c r="BT4330" s="2"/>
      <c r="BU4330" s="2"/>
      <c r="BV4330" s="2"/>
      <c r="BW4330" s="2"/>
      <c r="BX4330" s="2"/>
      <c r="BY4330" s="2"/>
      <c r="BZ4330" s="2"/>
      <c r="CA4330" s="2"/>
      <c r="CB4330" s="2"/>
      <c r="CC4330" s="2"/>
      <c r="CD4330" s="2"/>
      <c r="CE4330" s="2"/>
      <c r="CF4330" s="2"/>
      <c r="CG4330" s="2"/>
      <c r="CH4330" s="2"/>
      <c r="CI4330" s="2"/>
      <c r="CJ4330" s="2"/>
      <c r="CK4330" s="2"/>
      <c r="CL4330" s="2"/>
      <c r="CM4330" s="2"/>
      <c r="CN4330" s="2"/>
      <c r="CO4330" s="2"/>
      <c r="CP4330" s="2"/>
      <c r="CQ4330" s="2"/>
      <c r="CR4330" s="2"/>
      <c r="CS4330" s="2"/>
      <c r="CT4330" s="2"/>
      <c r="CU4330" s="2"/>
      <c r="CV4330" s="2"/>
      <c r="CW4330" s="2"/>
      <c r="CX4330" s="2"/>
      <c r="CY4330" s="2"/>
      <c r="CZ4330" s="2"/>
      <c r="DA4330" s="2"/>
      <c r="DB4330" s="2"/>
      <c r="DC4330" s="2"/>
      <c r="DD4330" s="2"/>
      <c r="DE4330" s="2"/>
      <c r="DF4330" s="2"/>
      <c r="DG4330" s="2"/>
      <c r="DH4330" s="2"/>
      <c r="DI4330" s="2"/>
      <c r="DJ4330" s="2"/>
      <c r="DK4330" s="2"/>
      <c r="DL4330" s="2"/>
      <c r="DM4330" s="2"/>
      <c r="DN4330" s="2"/>
      <c r="DO4330" s="2"/>
      <c r="DP4330" s="2"/>
      <c r="DQ4330" s="2"/>
      <c r="DR4330" s="2"/>
      <c r="DS4330" s="2"/>
      <c r="DT4330" s="2"/>
      <c r="DU4330" s="2"/>
      <c r="DV4330" s="2"/>
      <c r="DW4330" s="2"/>
      <c r="DX4330" s="2"/>
      <c r="DY4330" s="2"/>
      <c r="DZ4330" s="2"/>
      <c r="EA4330" s="2"/>
      <c r="EB4330" s="2"/>
      <c r="EC4330" s="2"/>
      <c r="ED4330" s="2"/>
      <c r="EE4330" s="2"/>
      <c r="EF4330" s="2"/>
      <c r="EG4330" s="2"/>
      <c r="EH4330" s="2"/>
      <c r="EI4330" s="2"/>
      <c r="EJ4330" s="2"/>
      <c r="EK4330" s="2"/>
      <c r="EL4330" s="2"/>
      <c r="EM4330" s="2"/>
      <c r="EN4330" s="2"/>
      <c r="EO4330" s="2"/>
      <c r="EP4330" s="2"/>
      <c r="EQ4330" s="2"/>
      <c r="ER4330" s="2"/>
      <c r="ES4330" s="2"/>
      <c r="ET4330" s="2"/>
      <c r="EU4330" s="2"/>
      <c r="EV4330" s="2"/>
      <c r="EW4330" s="2"/>
      <c r="EX4330" s="2"/>
      <c r="EY4330" s="2"/>
      <c r="EZ4330" s="2"/>
      <c r="FA4330" s="2"/>
      <c r="FB4330" s="2"/>
      <c r="FC4330" s="2"/>
      <c r="FD4330" s="2"/>
      <c r="FE4330" s="2"/>
      <c r="FF4330" s="2"/>
      <c r="FG4330" s="2"/>
      <c r="FH4330" s="2"/>
      <c r="FI4330" s="2"/>
      <c r="FJ4330" s="2"/>
      <c r="FK4330" s="2"/>
      <c r="FL4330" s="2"/>
      <c r="FM4330" s="2"/>
      <c r="FN4330" s="2"/>
      <c r="FO4330" s="2"/>
      <c r="FP4330" s="2"/>
      <c r="FQ4330" s="2"/>
      <c r="FR4330" s="2"/>
      <c r="FS4330" s="2"/>
      <c r="FT4330" s="2"/>
      <c r="FU4330" s="2"/>
      <c r="FV4330" s="2"/>
      <c r="FW4330" s="2"/>
      <c r="FX4330" s="2"/>
      <c r="FY4330" s="2"/>
      <c r="FZ4330" s="2"/>
      <c r="GA4330" s="2"/>
      <c r="GB4330" s="2"/>
      <c r="GC4330" s="2"/>
      <c r="GD4330" s="2"/>
      <c r="GE4330" s="2"/>
      <c r="GF4330" s="2"/>
      <c r="GG4330" s="2"/>
      <c r="GH4330" s="2"/>
      <c r="GI4330" s="2"/>
      <c r="GJ4330" s="2"/>
      <c r="GK4330" s="2"/>
      <c r="GL4330" s="2"/>
      <c r="GM4330" s="2"/>
      <c r="GN4330" s="2"/>
      <c r="GO4330" s="2"/>
      <c r="GP4330" s="2"/>
      <c r="GQ4330" s="2"/>
      <c r="GR4330" s="2"/>
      <c r="GS4330" s="2"/>
      <c r="GT4330" s="2"/>
      <c r="GU4330" s="2"/>
      <c r="GV4330" s="2"/>
      <c r="GW4330" s="2"/>
      <c r="GX4330" s="2"/>
      <c r="GY4330" s="2"/>
      <c r="GZ4330" s="2"/>
      <c r="HA4330" s="2"/>
      <c r="HB4330" s="2"/>
      <c r="HC4330" s="2"/>
      <c r="HD4330" s="2"/>
      <c r="HE4330" s="2"/>
      <c r="HF4330" s="2"/>
      <c r="HG4330" s="2"/>
      <c r="HH4330" s="2"/>
      <c r="HI4330" s="2"/>
      <c r="HJ4330" s="2"/>
      <c r="HK4330" s="2"/>
      <c r="HL4330" s="2"/>
      <c r="HM4330" s="2"/>
      <c r="HN4330" s="2"/>
      <c r="HO4330" s="2"/>
      <c r="HP4330" s="2"/>
      <c r="HQ4330" s="2"/>
      <c r="HR4330" s="2"/>
      <c r="HS4330" s="2"/>
      <c r="HT4330" s="2"/>
      <c r="HU4330" s="2"/>
      <c r="HV4330" s="2"/>
      <c r="HW4330" s="2"/>
      <c r="HX4330" s="2"/>
      <c r="HY4330" s="2"/>
      <c r="HZ4330" s="2"/>
      <c r="IA4330" s="2"/>
      <c r="IB4330" s="2"/>
      <c r="IC4330" s="2"/>
      <c r="ID4330" s="2"/>
      <c r="IE4330" s="2"/>
      <c r="IF4330" s="2"/>
      <c r="IG4330" s="2"/>
      <c r="IH4330" s="2"/>
      <c r="II4330" s="2"/>
      <c r="IJ4330" s="2"/>
      <c r="IK4330" s="2"/>
      <c r="IL4330" s="2"/>
      <c r="IM4330" s="2"/>
      <c r="IN4330" s="2"/>
      <c r="IO4330" s="2"/>
      <c r="IP4330" s="2"/>
      <c r="IQ4330" s="2"/>
    </row>
    <row r="4331" spans="1:251" s="16" customFormat="1" ht="18.75" customHeight="1">
      <c r="A4331" s="8"/>
      <c r="B4331" s="25"/>
      <c r="C4331" s="135" t="s">
        <v>485</v>
      </c>
      <c r="D4331" s="136"/>
      <c r="E4331" s="136"/>
      <c r="F4331" s="136"/>
      <c r="G4331" s="136"/>
      <c r="H4331" s="136"/>
      <c r="I4331" s="136"/>
      <c r="J4331" s="136"/>
      <c r="K4331" s="136"/>
      <c r="L4331" s="136"/>
      <c r="M4331" s="136"/>
      <c r="N4331" s="136"/>
      <c r="O4331" s="136"/>
      <c r="P4331" s="136"/>
      <c r="Q4331" s="136"/>
      <c r="R4331" s="136"/>
      <c r="S4331" s="136"/>
      <c r="T4331" s="136"/>
      <c r="U4331" s="136"/>
      <c r="V4331" s="136"/>
      <c r="W4331" s="136"/>
      <c r="X4331" s="136"/>
      <c r="Y4331" s="136"/>
      <c r="Z4331" s="137"/>
      <c r="AA4331" s="138">
        <v>1568</v>
      </c>
      <c r="AB4331" s="139"/>
      <c r="AC4331" s="139"/>
      <c r="AD4331" s="139"/>
      <c r="AE4331" s="139"/>
      <c r="AF4331" s="139"/>
      <c r="AG4331" s="139"/>
      <c r="AH4331" s="139"/>
      <c r="AI4331" s="140"/>
      <c r="AJ4331" s="138">
        <v>1568</v>
      </c>
      <c r="AK4331" s="139"/>
      <c r="AL4331" s="139"/>
      <c r="AM4331" s="139"/>
      <c r="AN4331" s="139"/>
      <c r="AO4331" s="139"/>
      <c r="AP4331" s="139"/>
      <c r="AQ4331" s="139"/>
      <c r="AR4331" s="140"/>
      <c r="AS4331" s="141"/>
      <c r="AT4331" s="142"/>
      <c r="AU4331" s="142"/>
      <c r="AV4331" s="142"/>
      <c r="AW4331" s="142"/>
      <c r="AX4331" s="143"/>
      <c r="AY4331" s="2"/>
      <c r="AZ4331" s="2"/>
      <c r="BA4331" s="2"/>
      <c r="BB4331" s="2"/>
      <c r="BC4331" s="2"/>
      <c r="BD4331" s="2"/>
      <c r="BE4331" s="2"/>
      <c r="BF4331" s="2"/>
      <c r="BG4331" s="2"/>
      <c r="BH4331" s="2"/>
      <c r="BI4331" s="2"/>
      <c r="BJ4331" s="2"/>
      <c r="BK4331" s="2"/>
      <c r="BL4331" s="2"/>
      <c r="BM4331" s="2"/>
      <c r="BN4331" s="2"/>
      <c r="BO4331" s="2"/>
      <c r="BP4331" s="2"/>
      <c r="BQ4331" s="2"/>
      <c r="BR4331" s="2"/>
      <c r="BS4331" s="2"/>
      <c r="BT4331" s="2"/>
      <c r="BU4331" s="2"/>
      <c r="BV4331" s="2"/>
      <c r="BW4331" s="2"/>
      <c r="BX4331" s="2"/>
      <c r="BY4331" s="2"/>
      <c r="BZ4331" s="2"/>
      <c r="CA4331" s="2"/>
      <c r="CB4331" s="2"/>
      <c r="CC4331" s="2"/>
      <c r="CD4331" s="2"/>
      <c r="CE4331" s="2"/>
      <c r="CF4331" s="2"/>
      <c r="CG4331" s="2"/>
      <c r="CH4331" s="2"/>
      <c r="CI4331" s="2"/>
      <c r="CJ4331" s="2"/>
      <c r="CK4331" s="2"/>
      <c r="CL4331" s="2"/>
      <c r="CM4331" s="2"/>
      <c r="CN4331" s="2"/>
      <c r="CO4331" s="2"/>
      <c r="CP4331" s="2"/>
      <c r="CQ4331" s="2"/>
      <c r="CR4331" s="2"/>
      <c r="CS4331" s="2"/>
      <c r="CT4331" s="2"/>
      <c r="CU4331" s="2"/>
      <c r="CV4331" s="2"/>
      <c r="CW4331" s="2"/>
      <c r="CX4331" s="2"/>
      <c r="CY4331" s="2"/>
      <c r="CZ4331" s="2"/>
      <c r="DA4331" s="2"/>
      <c r="DB4331" s="2"/>
      <c r="DC4331" s="2"/>
      <c r="DD4331" s="2"/>
      <c r="DE4331" s="2"/>
      <c r="DF4331" s="2"/>
      <c r="DG4331" s="2"/>
      <c r="DH4331" s="2"/>
      <c r="DI4331" s="2"/>
      <c r="DJ4331" s="2"/>
      <c r="DK4331" s="2"/>
      <c r="DL4331" s="2"/>
      <c r="DM4331" s="2"/>
      <c r="DN4331" s="2"/>
      <c r="DO4331" s="2"/>
      <c r="DP4331" s="2"/>
      <c r="DQ4331" s="2"/>
      <c r="DR4331" s="2"/>
      <c r="DS4331" s="2"/>
      <c r="DT4331" s="2"/>
      <c r="DU4331" s="2"/>
      <c r="DV4331" s="2"/>
      <c r="DW4331" s="2"/>
      <c r="DX4331" s="2"/>
      <c r="DY4331" s="2"/>
      <c r="DZ4331" s="2"/>
      <c r="EA4331" s="2"/>
      <c r="EB4331" s="2"/>
      <c r="EC4331" s="2"/>
      <c r="ED4331" s="2"/>
      <c r="EE4331" s="2"/>
      <c r="EF4331" s="2"/>
      <c r="EG4331" s="2"/>
      <c r="EH4331" s="2"/>
      <c r="EI4331" s="2"/>
      <c r="EJ4331" s="2"/>
      <c r="EK4331" s="2"/>
      <c r="EL4331" s="2"/>
      <c r="EM4331" s="2"/>
      <c r="EN4331" s="2"/>
      <c r="EO4331" s="2"/>
      <c r="EP4331" s="2"/>
      <c r="EQ4331" s="2"/>
      <c r="ER4331" s="2"/>
      <c r="ES4331" s="2"/>
      <c r="ET4331" s="2"/>
      <c r="EU4331" s="2"/>
      <c r="EV4331" s="2"/>
      <c r="EW4331" s="2"/>
      <c r="EX4331" s="2"/>
      <c r="EY4331" s="2"/>
      <c r="EZ4331" s="2"/>
      <c r="FA4331" s="2"/>
      <c r="FB4331" s="2"/>
      <c r="FC4331" s="2"/>
      <c r="FD4331" s="2"/>
      <c r="FE4331" s="2"/>
      <c r="FF4331" s="2"/>
      <c r="FG4331" s="2"/>
      <c r="FH4331" s="2"/>
      <c r="FI4331" s="2"/>
      <c r="FJ4331" s="2"/>
      <c r="FK4331" s="2"/>
      <c r="FL4331" s="2"/>
      <c r="FM4331" s="2"/>
      <c r="FN4331" s="2"/>
      <c r="FO4331" s="2"/>
      <c r="FP4331" s="2"/>
      <c r="FQ4331" s="2"/>
      <c r="FR4331" s="2"/>
      <c r="FS4331" s="2"/>
      <c r="FT4331" s="2"/>
      <c r="FU4331" s="2"/>
      <c r="FV4331" s="2"/>
      <c r="FW4331" s="2"/>
      <c r="FX4331" s="2"/>
      <c r="FY4331" s="2"/>
      <c r="FZ4331" s="2"/>
      <c r="GA4331" s="2"/>
      <c r="GB4331" s="2"/>
      <c r="GC4331" s="2"/>
      <c r="GD4331" s="2"/>
      <c r="GE4331" s="2"/>
      <c r="GF4331" s="2"/>
      <c r="GG4331" s="2"/>
      <c r="GH4331" s="2"/>
      <c r="GI4331" s="2"/>
      <c r="GJ4331" s="2"/>
      <c r="GK4331" s="2"/>
      <c r="GL4331" s="2"/>
      <c r="GM4331" s="2"/>
      <c r="GN4331" s="2"/>
      <c r="GO4331" s="2"/>
      <c r="GP4331" s="2"/>
      <c r="GQ4331" s="2"/>
      <c r="GR4331" s="2"/>
      <c r="GS4331" s="2"/>
      <c r="GT4331" s="2"/>
      <c r="GU4331" s="2"/>
      <c r="GV4331" s="2"/>
      <c r="GW4331" s="2"/>
      <c r="GX4331" s="2"/>
      <c r="GY4331" s="2"/>
      <c r="GZ4331" s="2"/>
      <c r="HA4331" s="2"/>
      <c r="HB4331" s="2"/>
      <c r="HC4331" s="2"/>
      <c r="HD4331" s="2"/>
      <c r="HE4331" s="2"/>
      <c r="HF4331" s="2"/>
      <c r="HG4331" s="2"/>
      <c r="HH4331" s="2"/>
      <c r="HI4331" s="2"/>
      <c r="HJ4331" s="2"/>
      <c r="HK4331" s="2"/>
      <c r="HL4331" s="2"/>
      <c r="HM4331" s="2"/>
      <c r="HN4331" s="2"/>
      <c r="HO4331" s="2"/>
      <c r="HP4331" s="2"/>
      <c r="HQ4331" s="2"/>
      <c r="HR4331" s="2"/>
      <c r="HS4331" s="2"/>
      <c r="HT4331" s="2"/>
      <c r="HU4331" s="2"/>
      <c r="HV4331" s="2"/>
      <c r="HW4331" s="2"/>
      <c r="HX4331" s="2"/>
      <c r="HY4331" s="2"/>
      <c r="HZ4331" s="2"/>
      <c r="IA4331" s="2"/>
      <c r="IB4331" s="2"/>
      <c r="IC4331" s="2"/>
      <c r="ID4331" s="2"/>
      <c r="IE4331" s="2"/>
      <c r="IF4331" s="2"/>
      <c r="IG4331" s="2"/>
      <c r="IH4331" s="2"/>
      <c r="II4331" s="2"/>
      <c r="IJ4331" s="2"/>
      <c r="IK4331" s="2"/>
      <c r="IL4331" s="2"/>
      <c r="IM4331" s="2"/>
      <c r="IN4331" s="2"/>
      <c r="IO4331" s="2"/>
      <c r="IP4331" s="2"/>
      <c r="IQ4331" s="2"/>
    </row>
    <row r="4332" spans="1:251" s="16" customFormat="1" ht="18.75" customHeight="1" thickBot="1">
      <c r="A4332" s="17"/>
      <c r="B4332" s="144" t="s">
        <v>11</v>
      </c>
      <c r="C4332" s="145"/>
      <c r="D4332" s="145"/>
      <c r="E4332" s="145"/>
      <c r="F4332" s="145"/>
      <c r="G4332" s="145"/>
      <c r="H4332" s="145"/>
      <c r="I4332" s="145"/>
      <c r="J4332" s="145"/>
      <c r="K4332" s="145"/>
      <c r="L4332" s="145"/>
      <c r="M4332" s="145"/>
      <c r="N4332" s="145"/>
      <c r="O4332" s="145"/>
      <c r="P4332" s="145"/>
      <c r="Q4332" s="145"/>
      <c r="R4332" s="145"/>
      <c r="S4332" s="145"/>
      <c r="T4332" s="145"/>
      <c r="U4332" s="145"/>
      <c r="V4332" s="145"/>
      <c r="W4332" s="145"/>
      <c r="X4332" s="145"/>
      <c r="Y4332" s="145"/>
      <c r="Z4332" s="146"/>
      <c r="AA4332" s="147">
        <f>SUM($AA$4331:$AA$4331)</f>
        <v>1568</v>
      </c>
      <c r="AB4332" s="148"/>
      <c r="AC4332" s="148"/>
      <c r="AD4332" s="148"/>
      <c r="AE4332" s="148"/>
      <c r="AF4332" s="148"/>
      <c r="AG4332" s="148"/>
      <c r="AH4332" s="148"/>
      <c r="AI4332" s="149"/>
      <c r="AJ4332" s="147">
        <f>SUM($AJ$4331:$AJ$4331)</f>
        <v>1568</v>
      </c>
      <c r="AK4332" s="148"/>
      <c r="AL4332" s="148"/>
      <c r="AM4332" s="148"/>
      <c r="AN4332" s="148"/>
      <c r="AO4332" s="148"/>
      <c r="AP4332" s="148"/>
      <c r="AQ4332" s="148"/>
      <c r="AR4332" s="149"/>
      <c r="AS4332" s="150"/>
      <c r="AT4332" s="151"/>
      <c r="AU4332" s="151"/>
      <c r="AV4332" s="151"/>
      <c r="AW4332" s="151"/>
      <c r="AX4332" s="152"/>
      <c r="AY4332" s="2"/>
      <c r="AZ4332" s="2"/>
      <c r="BA4332" s="2"/>
      <c r="BB4332" s="2"/>
      <c r="BC4332" s="2"/>
      <c r="BD4332" s="2"/>
      <c r="BE4332" s="2"/>
      <c r="BF4332" s="2"/>
      <c r="BG4332" s="2"/>
      <c r="BH4332" s="2"/>
      <c r="BI4332" s="2"/>
      <c r="BJ4332" s="2"/>
      <c r="BK4332" s="2"/>
      <c r="BL4332" s="2"/>
      <c r="BM4332" s="2"/>
      <c r="BN4332" s="2"/>
      <c r="BO4332" s="2"/>
      <c r="BP4332" s="2"/>
      <c r="BQ4332" s="2"/>
      <c r="BR4332" s="2"/>
      <c r="BS4332" s="2"/>
      <c r="BT4332" s="2"/>
      <c r="BU4332" s="2"/>
      <c r="BV4332" s="2"/>
      <c r="BW4332" s="2"/>
      <c r="BX4332" s="2"/>
      <c r="BY4332" s="2"/>
      <c r="BZ4332" s="2"/>
      <c r="CA4332" s="2"/>
      <c r="CB4332" s="2"/>
      <c r="CC4332" s="2"/>
      <c r="CD4332" s="2"/>
      <c r="CE4332" s="2"/>
      <c r="CF4332" s="2"/>
      <c r="CG4332" s="2"/>
      <c r="CH4332" s="2"/>
      <c r="CI4332" s="2"/>
      <c r="CJ4332" s="2"/>
      <c r="CK4332" s="2"/>
      <c r="CL4332" s="2"/>
      <c r="CM4332" s="2"/>
      <c r="CN4332" s="2"/>
      <c r="CO4332" s="2"/>
      <c r="CP4332" s="2"/>
      <c r="CQ4332" s="2"/>
      <c r="CR4332" s="2"/>
      <c r="CS4332" s="2"/>
      <c r="CT4332" s="2"/>
      <c r="CU4332" s="2"/>
      <c r="CV4332" s="2"/>
      <c r="CW4332" s="2"/>
      <c r="CX4332" s="2"/>
      <c r="CY4332" s="2"/>
      <c r="CZ4332" s="2"/>
      <c r="DA4332" s="2"/>
      <c r="DB4332" s="2"/>
      <c r="DC4332" s="2"/>
      <c r="DD4332" s="2"/>
      <c r="DE4332" s="2"/>
      <c r="DF4332" s="2"/>
      <c r="DG4332" s="2"/>
      <c r="DH4332" s="2"/>
      <c r="DI4332" s="2"/>
      <c r="DJ4332" s="2"/>
      <c r="DK4332" s="2"/>
      <c r="DL4332" s="2"/>
      <c r="DM4332" s="2"/>
      <c r="DN4332" s="2"/>
      <c r="DO4332" s="2"/>
      <c r="DP4332" s="2"/>
      <c r="DQ4332" s="2"/>
      <c r="DR4332" s="2"/>
      <c r="DS4332" s="2"/>
      <c r="DT4332" s="2"/>
      <c r="DU4332" s="2"/>
      <c r="DV4332" s="2"/>
      <c r="DW4332" s="2"/>
      <c r="DX4332" s="2"/>
      <c r="DY4332" s="2"/>
      <c r="DZ4332" s="2"/>
      <c r="EA4332" s="2"/>
      <c r="EB4332" s="2"/>
      <c r="EC4332" s="2"/>
      <c r="ED4332" s="2"/>
      <c r="EE4332" s="2"/>
      <c r="EF4332" s="2"/>
      <c r="EG4332" s="2"/>
      <c r="EH4332" s="2"/>
      <c r="EI4332" s="2"/>
      <c r="EJ4332" s="2"/>
      <c r="EK4332" s="2"/>
      <c r="EL4332" s="2"/>
      <c r="EM4332" s="2"/>
      <c r="EN4332" s="2"/>
      <c r="EO4332" s="2"/>
      <c r="EP4332" s="2"/>
      <c r="EQ4332" s="2"/>
      <c r="ER4332" s="2"/>
      <c r="ES4332" s="2"/>
      <c r="ET4332" s="2"/>
      <c r="EU4332" s="2"/>
      <c r="EV4332" s="2"/>
      <c r="EW4332" s="2"/>
      <c r="EX4332" s="2"/>
      <c r="EY4332" s="2"/>
      <c r="EZ4332" s="2"/>
      <c r="FA4332" s="2"/>
      <c r="FB4332" s="2"/>
      <c r="FC4332" s="2"/>
      <c r="FD4332" s="2"/>
      <c r="FE4332" s="2"/>
      <c r="FF4332" s="2"/>
      <c r="FG4332" s="2"/>
      <c r="FH4332" s="2"/>
      <c r="FI4332" s="2"/>
      <c r="FJ4332" s="2"/>
      <c r="FK4332" s="2"/>
      <c r="FL4332" s="2"/>
      <c r="FM4332" s="2"/>
      <c r="FN4332" s="2"/>
      <c r="FO4332" s="2"/>
      <c r="FP4332" s="2"/>
      <c r="FQ4332" s="2"/>
      <c r="FR4332" s="2"/>
      <c r="FS4332" s="2"/>
      <c r="FT4332" s="2"/>
      <c r="FU4332" s="2"/>
      <c r="FV4332" s="2"/>
      <c r="FW4332" s="2"/>
      <c r="FX4332" s="2"/>
      <c r="FY4332" s="2"/>
      <c r="FZ4332" s="2"/>
      <c r="GA4332" s="2"/>
      <c r="GB4332" s="2"/>
      <c r="GC4332" s="2"/>
      <c r="GD4332" s="2"/>
      <c r="GE4332" s="2"/>
      <c r="GF4332" s="2"/>
      <c r="GG4332" s="2"/>
      <c r="GH4332" s="2"/>
      <c r="GI4332" s="2"/>
      <c r="GJ4332" s="2"/>
      <c r="GK4332" s="2"/>
      <c r="GL4332" s="2"/>
      <c r="GM4332" s="2"/>
      <c r="GN4332" s="2"/>
      <c r="GO4332" s="2"/>
      <c r="GP4332" s="2"/>
      <c r="GQ4332" s="2"/>
      <c r="GR4332" s="2"/>
      <c r="GS4332" s="2"/>
      <c r="GT4332" s="2"/>
      <c r="GU4332" s="2"/>
      <c r="GV4332" s="2"/>
      <c r="GW4332" s="2"/>
      <c r="GX4332" s="2"/>
      <c r="GY4332" s="2"/>
      <c r="GZ4332" s="2"/>
      <c r="HA4332" s="2"/>
      <c r="HB4332" s="2"/>
      <c r="HC4332" s="2"/>
      <c r="HD4332" s="2"/>
      <c r="HE4332" s="2"/>
      <c r="HF4332" s="2"/>
      <c r="HG4332" s="2"/>
      <c r="HH4332" s="2"/>
      <c r="HI4332" s="2"/>
      <c r="HJ4332" s="2"/>
      <c r="HK4332" s="2"/>
      <c r="HL4332" s="2"/>
      <c r="HM4332" s="2"/>
      <c r="HN4332" s="2"/>
      <c r="HO4332" s="2"/>
      <c r="HP4332" s="2"/>
      <c r="HQ4332" s="2"/>
      <c r="HR4332" s="2"/>
      <c r="HS4332" s="2"/>
      <c r="HT4332" s="2"/>
      <c r="HU4332" s="2"/>
      <c r="HV4332" s="2"/>
      <c r="HW4332" s="2"/>
      <c r="HX4332" s="2"/>
      <c r="HY4332" s="2"/>
      <c r="HZ4332" s="2"/>
      <c r="IA4332" s="2"/>
      <c r="IB4332" s="2"/>
      <c r="IC4332" s="2"/>
      <c r="ID4332" s="2"/>
      <c r="IE4332" s="2"/>
      <c r="IF4332" s="2"/>
      <c r="IG4332" s="2"/>
      <c r="IH4332" s="2"/>
      <c r="II4332" s="2"/>
      <c r="IJ4332" s="2"/>
      <c r="IK4332" s="2"/>
      <c r="IL4332" s="2"/>
      <c r="IM4332" s="2"/>
      <c r="IN4332" s="2"/>
      <c r="IO4332" s="2"/>
      <c r="IP4332" s="2"/>
      <c r="IQ4332" s="2"/>
    </row>
    <row r="4334" spans="1:251" ht="19.2">
      <c r="A4334" s="1" t="s">
        <v>0</v>
      </c>
      <c r="AW4334" s="3"/>
      <c r="AX4334" s="4"/>
      <c r="AY4334" s="3"/>
    </row>
    <row r="4336" spans="1:251" ht="18">
      <c r="B4336" s="115" t="s">
        <v>8</v>
      </c>
      <c r="C4336" s="116"/>
      <c r="D4336" s="116"/>
      <c r="E4336" s="116"/>
      <c r="F4336" s="116"/>
      <c r="G4336" s="116"/>
      <c r="H4336" s="116"/>
      <c r="I4336" s="116"/>
      <c r="J4336" s="116"/>
      <c r="K4336" s="116"/>
      <c r="L4336" s="116"/>
      <c r="M4336" s="116"/>
      <c r="N4336" s="116"/>
      <c r="O4336" s="116"/>
      <c r="P4336" s="116"/>
      <c r="Q4336" s="116"/>
      <c r="R4336" s="116"/>
      <c r="S4336" s="116"/>
      <c r="T4336" s="116"/>
      <c r="U4336" s="116"/>
      <c r="V4336" s="116"/>
      <c r="W4336" s="116"/>
      <c r="X4336" s="116"/>
      <c r="Y4336" s="116"/>
      <c r="Z4336" s="116"/>
      <c r="AA4336" s="116"/>
      <c r="AB4336" s="116"/>
      <c r="AC4336" s="116"/>
      <c r="AD4336" s="116"/>
      <c r="AE4336" s="116"/>
      <c r="AF4336" s="116"/>
      <c r="AG4336" s="116"/>
      <c r="AH4336" s="116"/>
      <c r="AI4336" s="116"/>
      <c r="AJ4336" s="116"/>
      <c r="AK4336" s="116"/>
      <c r="AL4336" s="116"/>
      <c r="AM4336" s="116"/>
      <c r="AN4336" s="116"/>
      <c r="AO4336" s="116"/>
      <c r="AP4336" s="116"/>
      <c r="AQ4336" s="116"/>
      <c r="AR4336" s="116"/>
      <c r="AS4336" s="116"/>
      <c r="AT4336" s="116"/>
      <c r="AU4336" s="116"/>
      <c r="AV4336" s="116"/>
      <c r="AW4336" s="116"/>
      <c r="AX4336" s="116"/>
    </row>
    <row r="4337" spans="1:113">
      <c r="Z4337" s="5"/>
      <c r="AD4337" s="5"/>
      <c r="AE4337" s="5"/>
      <c r="AF4337" s="5"/>
      <c r="AG4337" s="5"/>
      <c r="AH4337" s="5"/>
      <c r="AI4337" s="5"/>
      <c r="AO4337" s="5"/>
    </row>
    <row r="4338" spans="1:113" ht="13.8" thickBot="1">
      <c r="Z4338" s="5"/>
      <c r="AD4338" s="5"/>
      <c r="AE4338" s="5"/>
      <c r="AF4338" s="5"/>
      <c r="AG4338" s="5"/>
      <c r="AH4338" s="5"/>
      <c r="AI4338" s="5"/>
      <c r="AO4338" s="5"/>
      <c r="DI4338" s="6"/>
    </row>
    <row r="4339" spans="1:113" ht="24.75" customHeight="1" thickBot="1">
      <c r="B4339" s="117" t="s">
        <v>1</v>
      </c>
      <c r="C4339" s="118"/>
      <c r="D4339" s="118"/>
      <c r="E4339" s="118"/>
      <c r="F4339" s="118"/>
      <c r="G4339" s="118"/>
      <c r="H4339" s="119" t="s">
        <v>489</v>
      </c>
      <c r="I4339" s="120"/>
      <c r="J4339" s="120"/>
      <c r="K4339" s="120"/>
      <c r="L4339" s="120"/>
      <c r="M4339" s="120"/>
      <c r="N4339" s="120"/>
      <c r="O4339" s="120"/>
      <c r="P4339" s="120"/>
      <c r="Q4339" s="120"/>
      <c r="R4339" s="120"/>
      <c r="S4339" s="120"/>
      <c r="T4339" s="120"/>
      <c r="U4339" s="120"/>
      <c r="V4339" s="120"/>
      <c r="W4339" s="120"/>
      <c r="X4339" s="120"/>
      <c r="Y4339" s="120"/>
      <c r="Z4339" s="120"/>
      <c r="AA4339" s="120"/>
      <c r="AB4339" s="120"/>
      <c r="AC4339" s="120"/>
      <c r="AD4339" s="120"/>
      <c r="AE4339" s="120"/>
      <c r="AF4339" s="120"/>
      <c r="AG4339" s="120"/>
      <c r="AH4339" s="120"/>
      <c r="AI4339" s="120"/>
      <c r="AJ4339" s="120"/>
      <c r="AK4339" s="120"/>
      <c r="AL4339" s="120"/>
      <c r="AM4339" s="120"/>
      <c r="AN4339" s="120"/>
      <c r="AO4339" s="120"/>
      <c r="AP4339" s="120"/>
      <c r="AQ4339" s="120"/>
      <c r="AR4339" s="120"/>
      <c r="AS4339" s="120"/>
      <c r="AT4339" s="120"/>
      <c r="AU4339" s="120"/>
      <c r="AV4339" s="120"/>
      <c r="AW4339" s="120"/>
      <c r="AX4339" s="121"/>
      <c r="DI4339" s="6"/>
    </row>
    <row r="4340" spans="1:113" ht="14.4">
      <c r="B4340" s="7"/>
      <c r="C4340" s="7"/>
      <c r="D4340" s="7"/>
      <c r="E4340" s="7"/>
      <c r="F4340" s="7"/>
      <c r="G4340" s="7"/>
      <c r="H4340" s="8"/>
      <c r="I4340" s="8"/>
      <c r="J4340" s="8"/>
      <c r="K4340" s="8"/>
      <c r="L4340" s="9"/>
      <c r="M4340" s="9"/>
      <c r="N4340" s="9"/>
      <c r="O4340" s="9"/>
      <c r="P4340" s="8"/>
      <c r="Q4340" s="8"/>
      <c r="R4340" s="8"/>
      <c r="S4340" s="8"/>
      <c r="T4340" s="8"/>
      <c r="U4340" s="8"/>
      <c r="V4340" s="10"/>
      <c r="W4340" s="10"/>
      <c r="X4340" s="10"/>
      <c r="Y4340" s="10"/>
      <c r="Z4340" s="10"/>
      <c r="AA4340" s="10"/>
      <c r="AB4340" s="10"/>
      <c r="AC4340" s="10"/>
      <c r="AD4340" s="10"/>
      <c r="AE4340" s="10"/>
      <c r="AF4340" s="10"/>
      <c r="AG4340" s="10"/>
      <c r="AH4340" s="10"/>
      <c r="AI4340" s="10"/>
      <c r="AJ4340" s="10"/>
      <c r="AK4340" s="10"/>
      <c r="AL4340" s="10"/>
      <c r="AM4340" s="10"/>
      <c r="AN4340" s="10"/>
      <c r="AO4340" s="10"/>
      <c r="AP4340" s="10"/>
      <c r="AQ4340" s="10"/>
      <c r="AR4340" s="10"/>
      <c r="AS4340" s="10"/>
      <c r="AT4340" s="10"/>
      <c r="AU4340" s="10"/>
      <c r="AV4340" s="10"/>
      <c r="AW4340" s="10"/>
      <c r="AX4340" s="10"/>
      <c r="DI4340" s="6"/>
    </row>
    <row r="4341" spans="1:113" ht="15" thickBot="1">
      <c r="A4341" s="11"/>
      <c r="B4341" s="10" t="s">
        <v>2</v>
      </c>
      <c r="C4341" s="8"/>
      <c r="D4341" s="8"/>
      <c r="E4341" s="8"/>
      <c r="F4341" s="8"/>
      <c r="G4341" s="8"/>
      <c r="H4341" s="8"/>
      <c r="I4341" s="8"/>
      <c r="J4341" s="8"/>
      <c r="K4341" s="8"/>
      <c r="L4341" s="9"/>
      <c r="M4341" s="9"/>
      <c r="N4341" s="9"/>
      <c r="O4341" s="9"/>
      <c r="P4341" s="8"/>
      <c r="Q4341" s="8"/>
      <c r="R4341" s="8"/>
      <c r="S4341" s="8"/>
      <c r="T4341" s="8"/>
      <c r="U4341" s="8"/>
      <c r="V4341" s="10"/>
      <c r="W4341" s="10"/>
      <c r="X4341" s="10"/>
      <c r="Y4341" s="10"/>
      <c r="Z4341" s="10"/>
      <c r="AA4341" s="10"/>
      <c r="AB4341" s="10"/>
      <c r="AC4341" s="10"/>
      <c r="AD4341" s="10"/>
      <c r="AE4341" s="10"/>
      <c r="AF4341" s="10"/>
      <c r="AG4341" s="10"/>
      <c r="AH4341" s="10"/>
      <c r="AI4341" s="10"/>
      <c r="AJ4341" s="10"/>
      <c r="AK4341" s="10"/>
      <c r="AL4341" s="10"/>
      <c r="AM4341" s="10"/>
      <c r="AN4341" s="10"/>
      <c r="AO4341" s="10"/>
      <c r="AP4341" s="10"/>
      <c r="AQ4341" s="10"/>
      <c r="AR4341" s="10"/>
      <c r="AS4341" s="10"/>
      <c r="AT4341" s="10"/>
      <c r="AU4341" s="10"/>
      <c r="AV4341" s="10"/>
      <c r="AW4341" s="10"/>
      <c r="AX4341" s="10"/>
      <c r="DI4341" s="6"/>
    </row>
    <row r="4342" spans="1:113" ht="14.4">
      <c r="A4342" s="8"/>
      <c r="B4342" s="12"/>
      <c r="C4342" s="7"/>
      <c r="D4342" s="7"/>
      <c r="E4342" s="7"/>
      <c r="F4342" s="7"/>
      <c r="G4342" s="7"/>
      <c r="H4342" s="7"/>
      <c r="I4342" s="7"/>
      <c r="J4342" s="7"/>
      <c r="K4342" s="7"/>
      <c r="L4342" s="13"/>
      <c r="M4342" s="13"/>
      <c r="N4342" s="13"/>
      <c r="O4342" s="13"/>
      <c r="P4342" s="7"/>
      <c r="Q4342" s="7"/>
      <c r="R4342" s="7"/>
      <c r="S4342" s="7"/>
      <c r="T4342" s="7"/>
      <c r="U4342" s="7"/>
      <c r="V4342" s="14"/>
      <c r="W4342" s="14"/>
      <c r="X4342" s="14"/>
      <c r="Y4342" s="14"/>
      <c r="Z4342" s="14"/>
      <c r="AA4342" s="14"/>
      <c r="AB4342" s="14"/>
      <c r="AC4342" s="14"/>
      <c r="AD4342" s="14"/>
      <c r="AE4342" s="14"/>
      <c r="AF4342" s="14"/>
      <c r="AG4342" s="14"/>
      <c r="AH4342" s="14"/>
      <c r="AI4342" s="14"/>
      <c r="AJ4342" s="14"/>
      <c r="AK4342" s="14"/>
      <c r="AL4342" s="14"/>
      <c r="AM4342" s="14"/>
      <c r="AN4342" s="14"/>
      <c r="AO4342" s="14"/>
      <c r="AP4342" s="14"/>
      <c r="AQ4342" s="14"/>
      <c r="AR4342" s="14"/>
      <c r="AS4342" s="14"/>
      <c r="AT4342" s="14"/>
      <c r="AU4342" s="14"/>
      <c r="AV4342" s="14"/>
      <c r="AW4342" s="14"/>
      <c r="AX4342" s="15"/>
    </row>
    <row r="4343" spans="1:113" ht="12" customHeight="1">
      <c r="A4343" s="8"/>
      <c r="B4343" s="122" t="s">
        <v>490</v>
      </c>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4"/>
    </row>
    <row r="4344" spans="1:113" ht="12" customHeight="1">
      <c r="A4344" s="8"/>
      <c r="B4344" s="122"/>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4"/>
      <c r="BC4344" s="16"/>
    </row>
    <row r="4345" spans="1:113" ht="12" customHeight="1">
      <c r="A4345" s="8"/>
      <c r="B4345" s="122"/>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4"/>
    </row>
    <row r="4346" spans="1:113" ht="12" customHeight="1">
      <c r="A4346" s="8"/>
      <c r="B4346" s="122"/>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4"/>
    </row>
    <row r="4347" spans="1:113" ht="12" customHeight="1">
      <c r="A4347" s="8"/>
      <c r="B4347" s="122"/>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4"/>
    </row>
    <row r="4348" spans="1:113" ht="15" thickBot="1">
      <c r="A4348" s="17"/>
      <c r="B4348" s="18"/>
      <c r="C4348" s="19"/>
      <c r="D4348" s="19"/>
      <c r="E4348" s="19"/>
      <c r="F4348" s="19"/>
      <c r="G4348" s="19"/>
      <c r="H4348" s="19"/>
      <c r="I4348" s="19"/>
      <c r="J4348" s="19"/>
      <c r="K4348" s="19"/>
      <c r="L4348" s="19"/>
      <c r="M4348" s="19"/>
      <c r="N4348" s="19"/>
      <c r="O4348" s="19"/>
      <c r="P4348" s="19"/>
      <c r="Q4348" s="19"/>
      <c r="R4348" s="19"/>
      <c r="S4348" s="19"/>
      <c r="T4348" s="19"/>
      <c r="U4348" s="19"/>
      <c r="V4348" s="19"/>
      <c r="W4348" s="19"/>
      <c r="X4348" s="19"/>
      <c r="Y4348" s="19"/>
      <c r="Z4348" s="19"/>
      <c r="AA4348" s="19"/>
      <c r="AB4348" s="19"/>
      <c r="AC4348" s="19"/>
      <c r="AD4348" s="19"/>
      <c r="AE4348" s="19"/>
      <c r="AF4348" s="19"/>
      <c r="AG4348" s="19"/>
      <c r="AH4348" s="19"/>
      <c r="AI4348" s="19"/>
      <c r="AJ4348" s="19"/>
      <c r="AK4348" s="19"/>
      <c r="AL4348" s="19"/>
      <c r="AM4348" s="19"/>
      <c r="AN4348" s="19"/>
      <c r="AO4348" s="19"/>
      <c r="AP4348" s="19"/>
      <c r="AQ4348" s="19"/>
      <c r="AR4348" s="19"/>
      <c r="AS4348" s="19"/>
      <c r="AT4348" s="19"/>
      <c r="AU4348" s="19"/>
      <c r="AV4348" s="19"/>
      <c r="AW4348" s="19"/>
      <c r="AX4348" s="20"/>
    </row>
    <row r="4349" spans="1:113">
      <c r="B4349" s="21"/>
    </row>
    <row r="4350" spans="1:113" ht="15" thickBot="1">
      <c r="A4350" s="11"/>
      <c r="B4350" s="10" t="s">
        <v>3</v>
      </c>
      <c r="C4350" s="8"/>
      <c r="D4350" s="8"/>
      <c r="E4350" s="8"/>
      <c r="F4350" s="8"/>
      <c r="G4350" s="8"/>
      <c r="H4350" s="8"/>
      <c r="I4350" s="8"/>
      <c r="J4350" s="8"/>
      <c r="K4350" s="8"/>
      <c r="L4350" s="9"/>
      <c r="M4350" s="9"/>
      <c r="N4350" s="9"/>
      <c r="O4350" s="9"/>
      <c r="P4350" s="8"/>
      <c r="Q4350" s="8"/>
      <c r="R4350" s="8"/>
      <c r="S4350" s="8"/>
      <c r="T4350" s="8"/>
      <c r="U4350" s="8"/>
      <c r="V4350" s="10"/>
      <c r="W4350" s="10"/>
      <c r="X4350" s="10"/>
      <c r="Y4350" s="10"/>
      <c r="Z4350" s="10"/>
      <c r="AA4350" s="10"/>
      <c r="AB4350" s="10"/>
      <c r="AC4350" s="10"/>
      <c r="AD4350" s="10"/>
      <c r="AE4350" s="10"/>
      <c r="AF4350" s="10"/>
      <c r="AG4350" s="10"/>
      <c r="AH4350" s="10"/>
      <c r="AI4350" s="10"/>
      <c r="AJ4350" s="10"/>
      <c r="AK4350" s="10"/>
      <c r="AL4350" s="10"/>
      <c r="AM4350" s="10"/>
      <c r="AN4350" s="10"/>
      <c r="AO4350" s="10"/>
      <c r="AP4350" s="10"/>
      <c r="AQ4350" s="10"/>
      <c r="AR4350" s="10"/>
      <c r="AS4350" s="10"/>
      <c r="AT4350" s="10"/>
      <c r="AU4350" s="10"/>
      <c r="AV4350" s="10"/>
      <c r="AW4350" s="10"/>
      <c r="AX4350" s="10"/>
      <c r="DI4350" s="6"/>
    </row>
    <row r="4351" spans="1:113" ht="14.4">
      <c r="A4351" s="8"/>
      <c r="B4351" s="12"/>
      <c r="C4351" s="7"/>
      <c r="D4351" s="7"/>
      <c r="E4351" s="7"/>
      <c r="F4351" s="7"/>
      <c r="G4351" s="7"/>
      <c r="H4351" s="7"/>
      <c r="I4351" s="7"/>
      <c r="J4351" s="7"/>
      <c r="K4351" s="7"/>
      <c r="L4351" s="13"/>
      <c r="M4351" s="13"/>
      <c r="N4351" s="13"/>
      <c r="O4351" s="13"/>
      <c r="P4351" s="7"/>
      <c r="Q4351" s="7"/>
      <c r="R4351" s="7"/>
      <c r="S4351" s="7"/>
      <c r="T4351" s="7"/>
      <c r="U4351" s="7"/>
      <c r="V4351" s="14"/>
      <c r="W4351" s="14"/>
      <c r="X4351" s="14"/>
      <c r="Y4351" s="14"/>
      <c r="Z4351" s="14"/>
      <c r="AA4351" s="14"/>
      <c r="AB4351" s="14"/>
      <c r="AC4351" s="14"/>
      <c r="AD4351" s="14"/>
      <c r="AE4351" s="14"/>
      <c r="AF4351" s="14"/>
      <c r="AG4351" s="14"/>
      <c r="AH4351" s="14"/>
      <c r="AI4351" s="14"/>
      <c r="AJ4351" s="14"/>
      <c r="AK4351" s="14"/>
      <c r="AL4351" s="14"/>
      <c r="AM4351" s="14"/>
      <c r="AN4351" s="14"/>
      <c r="AO4351" s="14"/>
      <c r="AP4351" s="14"/>
      <c r="AQ4351" s="14"/>
      <c r="AR4351" s="14"/>
      <c r="AS4351" s="14"/>
      <c r="AT4351" s="14"/>
      <c r="AU4351" s="14"/>
      <c r="AV4351" s="14"/>
      <c r="AW4351" s="14"/>
      <c r="AX4351" s="15"/>
    </row>
    <row r="4352" spans="1:113" ht="12" customHeight="1">
      <c r="A4352" s="8"/>
      <c r="B4352" s="122" t="s">
        <v>491</v>
      </c>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4"/>
    </row>
    <row r="4353" spans="1:251" ht="12" customHeight="1">
      <c r="A4353" s="8"/>
      <c r="B4353" s="122"/>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4"/>
    </row>
    <row r="4354" spans="1:251" ht="12" customHeight="1">
      <c r="A4354" s="8"/>
      <c r="B4354" s="122"/>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4"/>
    </row>
    <row r="4355" spans="1:251" ht="12" customHeight="1">
      <c r="A4355" s="8"/>
      <c r="B4355" s="122"/>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4"/>
      <c r="BC4355" s="16"/>
    </row>
    <row r="4356" spans="1:251" ht="12" customHeight="1">
      <c r="A4356" s="8"/>
      <c r="B4356" s="122"/>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4"/>
    </row>
    <row r="4357" spans="1:251" ht="12" customHeight="1">
      <c r="A4357" s="8"/>
      <c r="B4357" s="122"/>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4"/>
    </row>
    <row r="4358" spans="1:251" ht="12" customHeight="1">
      <c r="A4358" s="8"/>
      <c r="B4358" s="122"/>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4"/>
    </row>
    <row r="4359" spans="1:251" ht="15" thickBot="1">
      <c r="A4359" s="17"/>
      <c r="B4359" s="18"/>
      <c r="C4359" s="19"/>
      <c r="D4359" s="19"/>
      <c r="E4359" s="19"/>
      <c r="F4359" s="19"/>
      <c r="G4359" s="19"/>
      <c r="H4359" s="19"/>
      <c r="I4359" s="19"/>
      <c r="J4359" s="19"/>
      <c r="K4359" s="19"/>
      <c r="L4359" s="19"/>
      <c r="M4359" s="19"/>
      <c r="N4359" s="19"/>
      <c r="O4359" s="19"/>
      <c r="P4359" s="19"/>
      <c r="Q4359" s="19"/>
      <c r="R4359" s="19"/>
      <c r="S4359" s="19"/>
      <c r="T4359" s="19"/>
      <c r="U4359" s="19"/>
      <c r="V4359" s="19"/>
      <c r="W4359" s="19"/>
      <c r="X4359" s="19"/>
      <c r="Y4359" s="19"/>
      <c r="Z4359" s="19"/>
      <c r="AA4359" s="19"/>
      <c r="AB4359" s="19"/>
      <c r="AC4359" s="19"/>
      <c r="AD4359" s="19"/>
      <c r="AE4359" s="19"/>
      <c r="AF4359" s="19"/>
      <c r="AG4359" s="19"/>
      <c r="AH4359" s="19"/>
      <c r="AI4359" s="19"/>
      <c r="AJ4359" s="19"/>
      <c r="AK4359" s="19"/>
      <c r="AL4359" s="19"/>
      <c r="AM4359" s="19"/>
      <c r="AN4359" s="19"/>
      <c r="AO4359" s="19"/>
      <c r="AP4359" s="19"/>
      <c r="AQ4359" s="19"/>
      <c r="AR4359" s="19"/>
      <c r="AS4359" s="19"/>
      <c r="AT4359" s="19"/>
      <c r="AU4359" s="19"/>
      <c r="AV4359" s="19"/>
      <c r="AW4359" s="19"/>
      <c r="AX4359" s="20"/>
    </row>
    <row r="4360" spans="1:251">
      <c r="B4360" s="21"/>
    </row>
    <row r="4361" spans="1:251" ht="14.4">
      <c r="B4361" s="10" t="s">
        <v>4</v>
      </c>
      <c r="C4361" s="8"/>
      <c r="D4361" s="8"/>
      <c r="E4361" s="8"/>
      <c r="F4361" s="8"/>
      <c r="G4361" s="8"/>
      <c r="H4361" s="8"/>
      <c r="I4361" s="8"/>
      <c r="J4361" s="8"/>
      <c r="K4361" s="8"/>
      <c r="L4361" s="9"/>
      <c r="M4361" s="9"/>
      <c r="N4361" s="9"/>
      <c r="O4361" s="9"/>
      <c r="P4361" s="8"/>
      <c r="Q4361" s="8"/>
      <c r="R4361" s="8"/>
      <c r="S4361" s="8"/>
      <c r="T4361" s="8"/>
      <c r="U4361" s="8"/>
      <c r="V4361" s="10"/>
      <c r="W4361" s="10"/>
      <c r="X4361" s="10"/>
      <c r="Y4361" s="10"/>
      <c r="Z4361" s="10"/>
      <c r="AA4361" s="10"/>
      <c r="AB4361" s="10"/>
      <c r="AC4361" s="10"/>
      <c r="AD4361" s="10"/>
      <c r="AE4361" s="10"/>
      <c r="AF4361" s="10"/>
      <c r="AG4361" s="10"/>
      <c r="AH4361" s="10"/>
      <c r="AI4361" s="10"/>
      <c r="AJ4361" s="10"/>
      <c r="AK4361" s="10"/>
      <c r="AL4361" s="10"/>
      <c r="AM4361" s="10"/>
      <c r="AN4361" s="10"/>
      <c r="AO4361" s="10"/>
      <c r="AP4361" s="10"/>
      <c r="AQ4361" s="10"/>
      <c r="AR4361" s="10"/>
      <c r="AS4361" s="10"/>
      <c r="AT4361" s="10"/>
      <c r="AU4361" s="10"/>
      <c r="AV4361" s="10"/>
      <c r="AW4361" s="10"/>
      <c r="AX4361" s="10"/>
    </row>
    <row r="4362" spans="1:251" ht="15" thickBot="1">
      <c r="B4362" s="8"/>
      <c r="C4362" s="8"/>
      <c r="D4362" s="8"/>
      <c r="E4362" s="8"/>
      <c r="F4362" s="8"/>
      <c r="G4362" s="8"/>
      <c r="H4362" s="8"/>
      <c r="I4362" s="8"/>
      <c r="J4362" s="8"/>
      <c r="K4362" s="8"/>
      <c r="L4362" s="9"/>
      <c r="M4362" s="9"/>
      <c r="N4362" s="9"/>
      <c r="O4362" s="9"/>
      <c r="P4362" s="8"/>
      <c r="Q4362" s="8"/>
      <c r="R4362" s="8"/>
      <c r="S4362" s="8"/>
      <c r="T4362" s="8"/>
      <c r="U4362" s="8"/>
      <c r="V4362" s="10"/>
      <c r="W4362" s="10"/>
      <c r="X4362" s="10"/>
      <c r="Y4362" s="10"/>
      <c r="Z4362" s="10"/>
      <c r="AA4362" s="10"/>
      <c r="AB4362" s="10"/>
      <c r="AC4362" s="10"/>
      <c r="AD4362" s="10"/>
      <c r="AE4362" s="10"/>
      <c r="AF4362" s="10"/>
      <c r="AG4362" s="10"/>
      <c r="AH4362" s="10"/>
      <c r="AI4362" s="10"/>
      <c r="AJ4362" s="10"/>
      <c r="AK4362" s="10"/>
      <c r="AL4362" s="10"/>
      <c r="AM4362" s="10"/>
      <c r="AN4362" s="10"/>
      <c r="AO4362" s="10"/>
      <c r="AP4362" s="10"/>
      <c r="AQ4362" s="10"/>
      <c r="AR4362" s="10"/>
      <c r="AS4362" s="10"/>
      <c r="AT4362" s="10"/>
      <c r="AU4362" s="10"/>
      <c r="AV4362" s="10"/>
      <c r="AW4362" s="10"/>
      <c r="AX4362" s="22" t="s">
        <v>5</v>
      </c>
    </row>
    <row r="4363" spans="1:251" s="16" customFormat="1" ht="13.5" customHeight="1">
      <c r="A4363" s="8"/>
      <c r="B4363" s="125" t="s">
        <v>6</v>
      </c>
      <c r="C4363" s="126"/>
      <c r="D4363" s="126"/>
      <c r="E4363" s="126"/>
      <c r="F4363" s="126"/>
      <c r="G4363" s="126"/>
      <c r="H4363" s="126"/>
      <c r="I4363" s="126"/>
      <c r="J4363" s="126"/>
      <c r="K4363" s="126"/>
      <c r="L4363" s="126"/>
      <c r="M4363" s="126"/>
      <c r="N4363" s="126"/>
      <c r="O4363" s="126"/>
      <c r="P4363" s="126"/>
      <c r="Q4363" s="126"/>
      <c r="R4363" s="126"/>
      <c r="S4363" s="126"/>
      <c r="T4363" s="126"/>
      <c r="U4363" s="126"/>
      <c r="V4363" s="126"/>
      <c r="W4363" s="126"/>
      <c r="X4363" s="126"/>
      <c r="Y4363" s="126"/>
      <c r="Z4363" s="127"/>
      <c r="AA4363" s="131" t="s">
        <v>9</v>
      </c>
      <c r="AB4363" s="126"/>
      <c r="AC4363" s="126"/>
      <c r="AD4363" s="126"/>
      <c r="AE4363" s="126"/>
      <c r="AF4363" s="126"/>
      <c r="AG4363" s="126"/>
      <c r="AH4363" s="126"/>
      <c r="AI4363" s="127"/>
      <c r="AJ4363" s="131" t="s">
        <v>10</v>
      </c>
      <c r="AK4363" s="126"/>
      <c r="AL4363" s="126"/>
      <c r="AM4363" s="126"/>
      <c r="AN4363" s="126"/>
      <c r="AO4363" s="126"/>
      <c r="AP4363" s="126"/>
      <c r="AQ4363" s="126"/>
      <c r="AR4363" s="127"/>
      <c r="AS4363" s="131" t="s">
        <v>7</v>
      </c>
      <c r="AT4363" s="126"/>
      <c r="AU4363" s="126"/>
      <c r="AV4363" s="126"/>
      <c r="AW4363" s="126"/>
      <c r="AX4363" s="133"/>
      <c r="AY4363" s="2"/>
      <c r="AZ4363" s="2"/>
      <c r="BA4363" s="2"/>
      <c r="BB4363" s="2"/>
      <c r="BC4363" s="2"/>
      <c r="BD4363" s="2"/>
      <c r="BE4363" s="2"/>
      <c r="BF4363" s="2"/>
      <c r="BG4363" s="2"/>
      <c r="BH4363" s="2"/>
      <c r="BI4363" s="2"/>
      <c r="BJ4363" s="2"/>
      <c r="BK4363" s="2"/>
      <c r="BL4363" s="2"/>
      <c r="BM4363" s="2"/>
      <c r="BN4363" s="2"/>
      <c r="BO4363" s="2"/>
      <c r="BP4363" s="2"/>
      <c r="BQ4363" s="2"/>
      <c r="BR4363" s="2"/>
      <c r="BS4363" s="2"/>
      <c r="BT4363" s="2"/>
      <c r="BU4363" s="2"/>
      <c r="BV4363" s="2"/>
      <c r="BW4363" s="2"/>
      <c r="BX4363" s="2"/>
      <c r="BY4363" s="2"/>
      <c r="BZ4363" s="2"/>
      <c r="CA4363" s="2"/>
      <c r="CB4363" s="2"/>
      <c r="CC4363" s="2"/>
      <c r="CD4363" s="2"/>
      <c r="CE4363" s="2"/>
      <c r="CF4363" s="2"/>
      <c r="CG4363" s="2"/>
      <c r="CH4363" s="2"/>
      <c r="CI4363" s="2"/>
      <c r="CJ4363" s="2"/>
      <c r="CK4363" s="2"/>
      <c r="CL4363" s="2"/>
      <c r="CM4363" s="2"/>
      <c r="CN4363" s="2"/>
      <c r="CO4363" s="2"/>
      <c r="CP4363" s="2"/>
      <c r="CQ4363" s="2"/>
      <c r="CR4363" s="2"/>
      <c r="CS4363" s="2"/>
      <c r="CT4363" s="2"/>
      <c r="CU4363" s="2"/>
      <c r="CV4363" s="2"/>
      <c r="CW4363" s="2"/>
      <c r="CX4363" s="2"/>
      <c r="CY4363" s="2"/>
      <c r="CZ4363" s="2"/>
      <c r="DA4363" s="2"/>
      <c r="DB4363" s="2"/>
      <c r="DC4363" s="2"/>
      <c r="DD4363" s="2"/>
      <c r="DE4363" s="2"/>
      <c r="DF4363" s="2"/>
      <c r="DG4363" s="2"/>
      <c r="DH4363" s="2"/>
      <c r="DI4363" s="2"/>
      <c r="DJ4363" s="2"/>
      <c r="DK4363" s="2"/>
      <c r="DL4363" s="2"/>
      <c r="DM4363" s="2"/>
      <c r="DN4363" s="2"/>
      <c r="DO4363" s="2"/>
      <c r="DP4363" s="2"/>
      <c r="DQ4363" s="2"/>
      <c r="DR4363" s="2"/>
      <c r="DS4363" s="2"/>
      <c r="DT4363" s="2"/>
      <c r="DU4363" s="2"/>
      <c r="DV4363" s="2"/>
      <c r="DW4363" s="2"/>
      <c r="DX4363" s="2"/>
      <c r="DY4363" s="2"/>
      <c r="DZ4363" s="2"/>
      <c r="EA4363" s="2"/>
      <c r="EB4363" s="2"/>
      <c r="EC4363" s="2"/>
      <c r="ED4363" s="2"/>
      <c r="EE4363" s="2"/>
      <c r="EF4363" s="2"/>
      <c r="EG4363" s="2"/>
      <c r="EH4363" s="2"/>
      <c r="EI4363" s="2"/>
      <c r="EJ4363" s="2"/>
      <c r="EK4363" s="2"/>
      <c r="EL4363" s="2"/>
      <c r="EM4363" s="2"/>
      <c r="EN4363" s="2"/>
      <c r="EO4363" s="2"/>
      <c r="EP4363" s="2"/>
      <c r="EQ4363" s="2"/>
      <c r="ER4363" s="2"/>
      <c r="ES4363" s="2"/>
      <c r="ET4363" s="2"/>
      <c r="EU4363" s="2"/>
      <c r="EV4363" s="2"/>
      <c r="EW4363" s="2"/>
      <c r="EX4363" s="2"/>
      <c r="EY4363" s="2"/>
      <c r="EZ4363" s="2"/>
      <c r="FA4363" s="2"/>
      <c r="FB4363" s="2"/>
      <c r="FC4363" s="2"/>
      <c r="FD4363" s="2"/>
      <c r="FE4363" s="2"/>
      <c r="FF4363" s="2"/>
      <c r="FG4363" s="2"/>
      <c r="FH4363" s="2"/>
      <c r="FI4363" s="2"/>
      <c r="FJ4363" s="2"/>
      <c r="FK4363" s="2"/>
      <c r="FL4363" s="2"/>
      <c r="FM4363" s="2"/>
      <c r="FN4363" s="2"/>
      <c r="FO4363" s="2"/>
      <c r="FP4363" s="2"/>
      <c r="FQ4363" s="2"/>
      <c r="FR4363" s="2"/>
      <c r="FS4363" s="2"/>
      <c r="FT4363" s="2"/>
      <c r="FU4363" s="2"/>
      <c r="FV4363" s="2"/>
      <c r="FW4363" s="2"/>
      <c r="FX4363" s="2"/>
      <c r="FY4363" s="2"/>
      <c r="FZ4363" s="2"/>
      <c r="GA4363" s="2"/>
      <c r="GB4363" s="2"/>
      <c r="GC4363" s="2"/>
      <c r="GD4363" s="2"/>
      <c r="GE4363" s="2"/>
      <c r="GF4363" s="2"/>
      <c r="GG4363" s="2"/>
      <c r="GH4363" s="2"/>
      <c r="GI4363" s="2"/>
      <c r="GJ4363" s="2"/>
      <c r="GK4363" s="2"/>
      <c r="GL4363" s="2"/>
      <c r="GM4363" s="2"/>
      <c r="GN4363" s="2"/>
      <c r="GO4363" s="2"/>
      <c r="GP4363" s="2"/>
      <c r="GQ4363" s="2"/>
      <c r="GR4363" s="2"/>
      <c r="GS4363" s="2"/>
      <c r="GT4363" s="2"/>
      <c r="GU4363" s="2"/>
      <c r="GV4363" s="2"/>
      <c r="GW4363" s="2"/>
      <c r="GX4363" s="2"/>
      <c r="GY4363" s="2"/>
      <c r="GZ4363" s="2"/>
      <c r="HA4363" s="2"/>
      <c r="HB4363" s="2"/>
      <c r="HC4363" s="2"/>
      <c r="HD4363" s="2"/>
      <c r="HE4363" s="2"/>
      <c r="HF4363" s="2"/>
      <c r="HG4363" s="2"/>
      <c r="HH4363" s="2"/>
      <c r="HI4363" s="2"/>
      <c r="HJ4363" s="2"/>
      <c r="HK4363" s="2"/>
      <c r="HL4363" s="2"/>
      <c r="HM4363" s="2"/>
      <c r="HN4363" s="2"/>
      <c r="HO4363" s="2"/>
      <c r="HP4363" s="2"/>
      <c r="HQ4363" s="2"/>
      <c r="HR4363" s="2"/>
      <c r="HS4363" s="2"/>
      <c r="HT4363" s="2"/>
      <c r="HU4363" s="2"/>
      <c r="HV4363" s="2"/>
      <c r="HW4363" s="2"/>
      <c r="HX4363" s="2"/>
      <c r="HY4363" s="2"/>
      <c r="HZ4363" s="2"/>
      <c r="IA4363" s="2"/>
      <c r="IB4363" s="2"/>
      <c r="IC4363" s="2"/>
      <c r="ID4363" s="2"/>
      <c r="IE4363" s="2"/>
      <c r="IF4363" s="2"/>
      <c r="IG4363" s="2"/>
      <c r="IH4363" s="2"/>
      <c r="II4363" s="2"/>
      <c r="IJ4363" s="2"/>
      <c r="IK4363" s="2"/>
      <c r="IL4363" s="2"/>
      <c r="IM4363" s="2"/>
      <c r="IN4363" s="2"/>
      <c r="IO4363" s="2"/>
      <c r="IP4363" s="2"/>
      <c r="IQ4363" s="2"/>
    </row>
    <row r="4364" spans="1:251" s="16" customFormat="1">
      <c r="A4364" s="8"/>
      <c r="B4364" s="128"/>
      <c r="C4364" s="129"/>
      <c r="D4364" s="129"/>
      <c r="E4364" s="129"/>
      <c r="F4364" s="129"/>
      <c r="G4364" s="129"/>
      <c r="H4364" s="129"/>
      <c r="I4364" s="129"/>
      <c r="J4364" s="129"/>
      <c r="K4364" s="129"/>
      <c r="L4364" s="129"/>
      <c r="M4364" s="129"/>
      <c r="N4364" s="129"/>
      <c r="O4364" s="129"/>
      <c r="P4364" s="129"/>
      <c r="Q4364" s="129"/>
      <c r="R4364" s="129"/>
      <c r="S4364" s="129"/>
      <c r="T4364" s="129"/>
      <c r="U4364" s="129"/>
      <c r="V4364" s="129"/>
      <c r="W4364" s="129"/>
      <c r="X4364" s="129"/>
      <c r="Y4364" s="129"/>
      <c r="Z4364" s="130"/>
      <c r="AA4364" s="132"/>
      <c r="AB4364" s="129"/>
      <c r="AC4364" s="129"/>
      <c r="AD4364" s="129"/>
      <c r="AE4364" s="129"/>
      <c r="AF4364" s="129"/>
      <c r="AG4364" s="129"/>
      <c r="AH4364" s="129"/>
      <c r="AI4364" s="130"/>
      <c r="AJ4364" s="132"/>
      <c r="AK4364" s="129"/>
      <c r="AL4364" s="129"/>
      <c r="AM4364" s="129"/>
      <c r="AN4364" s="129"/>
      <c r="AO4364" s="129"/>
      <c r="AP4364" s="129"/>
      <c r="AQ4364" s="129"/>
      <c r="AR4364" s="130"/>
      <c r="AS4364" s="132"/>
      <c r="AT4364" s="129"/>
      <c r="AU4364" s="129"/>
      <c r="AV4364" s="129"/>
      <c r="AW4364" s="129"/>
      <c r="AX4364" s="134"/>
      <c r="AY4364" s="2"/>
      <c r="AZ4364" s="2"/>
      <c r="BA4364" s="2"/>
      <c r="BB4364" s="23"/>
      <c r="BC4364" s="24"/>
      <c r="BE4364" s="2"/>
      <c r="BF4364" s="2"/>
      <c r="BG4364" s="2"/>
      <c r="BH4364" s="2"/>
      <c r="BI4364" s="2"/>
      <c r="BJ4364" s="2"/>
      <c r="BK4364" s="2"/>
      <c r="BL4364" s="2"/>
      <c r="BM4364" s="2"/>
      <c r="BN4364" s="2"/>
      <c r="BO4364" s="2"/>
      <c r="BP4364" s="2"/>
      <c r="BQ4364" s="2"/>
      <c r="BR4364" s="2"/>
      <c r="BS4364" s="2"/>
      <c r="BT4364" s="2"/>
      <c r="BU4364" s="2"/>
      <c r="BV4364" s="2"/>
      <c r="BW4364" s="2"/>
      <c r="BX4364" s="2"/>
      <c r="BY4364" s="2"/>
      <c r="BZ4364" s="2"/>
      <c r="CA4364" s="2"/>
      <c r="CB4364" s="2"/>
      <c r="CC4364" s="2"/>
      <c r="CD4364" s="2"/>
      <c r="CE4364" s="2"/>
      <c r="CF4364" s="2"/>
      <c r="CG4364" s="2"/>
      <c r="CH4364" s="2"/>
      <c r="CI4364" s="2"/>
      <c r="CJ4364" s="2"/>
      <c r="CK4364" s="2"/>
      <c r="CL4364" s="2"/>
      <c r="CM4364" s="2"/>
      <c r="CN4364" s="2"/>
      <c r="CO4364" s="2"/>
      <c r="CP4364" s="2"/>
      <c r="CQ4364" s="2"/>
      <c r="CR4364" s="2"/>
      <c r="CS4364" s="2"/>
      <c r="CT4364" s="2"/>
      <c r="CU4364" s="2"/>
      <c r="CV4364" s="2"/>
      <c r="CW4364" s="2"/>
      <c r="CX4364" s="2"/>
      <c r="CY4364" s="2"/>
      <c r="CZ4364" s="2"/>
      <c r="DA4364" s="2"/>
      <c r="DB4364" s="2"/>
      <c r="DC4364" s="2"/>
      <c r="DD4364" s="2"/>
      <c r="DE4364" s="2"/>
      <c r="DF4364" s="2"/>
      <c r="DG4364" s="2"/>
      <c r="DH4364" s="2"/>
      <c r="DI4364" s="2"/>
      <c r="DJ4364" s="2"/>
      <c r="DK4364" s="2"/>
      <c r="DL4364" s="2"/>
      <c r="DM4364" s="2"/>
      <c r="DN4364" s="2"/>
      <c r="DO4364" s="2"/>
      <c r="DP4364" s="2"/>
      <c r="DQ4364" s="2"/>
      <c r="DR4364" s="2"/>
      <c r="DS4364" s="2"/>
      <c r="DT4364" s="2"/>
      <c r="DU4364" s="2"/>
      <c r="DV4364" s="2"/>
      <c r="DW4364" s="2"/>
      <c r="DX4364" s="2"/>
      <c r="DY4364" s="2"/>
      <c r="DZ4364" s="2"/>
      <c r="EA4364" s="2"/>
      <c r="EB4364" s="2"/>
      <c r="EC4364" s="2"/>
      <c r="ED4364" s="2"/>
      <c r="EE4364" s="2"/>
      <c r="EF4364" s="2"/>
      <c r="EG4364" s="2"/>
      <c r="EH4364" s="2"/>
      <c r="EI4364" s="2"/>
      <c r="EJ4364" s="2"/>
      <c r="EK4364" s="2"/>
      <c r="EL4364" s="2"/>
      <c r="EM4364" s="2"/>
      <c r="EN4364" s="2"/>
      <c r="EO4364" s="2"/>
      <c r="EP4364" s="2"/>
      <c r="EQ4364" s="2"/>
      <c r="ER4364" s="2"/>
      <c r="ES4364" s="2"/>
      <c r="ET4364" s="2"/>
      <c r="EU4364" s="2"/>
      <c r="EV4364" s="2"/>
      <c r="EW4364" s="2"/>
      <c r="EX4364" s="2"/>
      <c r="EY4364" s="2"/>
      <c r="EZ4364" s="2"/>
      <c r="FA4364" s="2"/>
      <c r="FB4364" s="2"/>
      <c r="FC4364" s="2"/>
      <c r="FD4364" s="2"/>
      <c r="FE4364" s="2"/>
      <c r="FF4364" s="2"/>
      <c r="FG4364" s="2"/>
      <c r="FH4364" s="2"/>
      <c r="FI4364" s="2"/>
      <c r="FJ4364" s="2"/>
      <c r="FK4364" s="2"/>
      <c r="FL4364" s="2"/>
      <c r="FM4364" s="2"/>
      <c r="FN4364" s="2"/>
      <c r="FO4364" s="2"/>
      <c r="FP4364" s="2"/>
      <c r="FQ4364" s="2"/>
      <c r="FR4364" s="2"/>
      <c r="FS4364" s="2"/>
      <c r="FT4364" s="2"/>
      <c r="FU4364" s="2"/>
      <c r="FV4364" s="2"/>
      <c r="FW4364" s="2"/>
      <c r="FX4364" s="2"/>
      <c r="FY4364" s="2"/>
      <c r="FZ4364" s="2"/>
      <c r="GA4364" s="2"/>
      <c r="GB4364" s="2"/>
      <c r="GC4364" s="2"/>
      <c r="GD4364" s="2"/>
      <c r="GE4364" s="2"/>
      <c r="GF4364" s="2"/>
      <c r="GG4364" s="2"/>
      <c r="GH4364" s="2"/>
      <c r="GI4364" s="2"/>
      <c r="GJ4364" s="2"/>
      <c r="GK4364" s="2"/>
      <c r="GL4364" s="2"/>
      <c r="GM4364" s="2"/>
      <c r="GN4364" s="2"/>
      <c r="GO4364" s="2"/>
      <c r="GP4364" s="2"/>
      <c r="GQ4364" s="2"/>
      <c r="GR4364" s="2"/>
      <c r="GS4364" s="2"/>
      <c r="GT4364" s="2"/>
      <c r="GU4364" s="2"/>
      <c r="GV4364" s="2"/>
      <c r="GW4364" s="2"/>
      <c r="GX4364" s="2"/>
      <c r="GY4364" s="2"/>
      <c r="GZ4364" s="2"/>
      <c r="HA4364" s="2"/>
      <c r="HB4364" s="2"/>
      <c r="HC4364" s="2"/>
      <c r="HD4364" s="2"/>
      <c r="HE4364" s="2"/>
      <c r="HF4364" s="2"/>
      <c r="HG4364" s="2"/>
      <c r="HH4364" s="2"/>
      <c r="HI4364" s="2"/>
      <c r="HJ4364" s="2"/>
      <c r="HK4364" s="2"/>
      <c r="HL4364" s="2"/>
      <c r="HM4364" s="2"/>
      <c r="HN4364" s="2"/>
      <c r="HO4364" s="2"/>
      <c r="HP4364" s="2"/>
      <c r="HQ4364" s="2"/>
      <c r="HR4364" s="2"/>
      <c r="HS4364" s="2"/>
      <c r="HT4364" s="2"/>
      <c r="HU4364" s="2"/>
      <c r="HV4364" s="2"/>
      <c r="HW4364" s="2"/>
      <c r="HX4364" s="2"/>
      <c r="HY4364" s="2"/>
      <c r="HZ4364" s="2"/>
      <c r="IA4364" s="2"/>
      <c r="IB4364" s="2"/>
      <c r="IC4364" s="2"/>
      <c r="ID4364" s="2"/>
      <c r="IE4364" s="2"/>
      <c r="IF4364" s="2"/>
      <c r="IG4364" s="2"/>
      <c r="IH4364" s="2"/>
      <c r="II4364" s="2"/>
      <c r="IJ4364" s="2"/>
      <c r="IK4364" s="2"/>
      <c r="IL4364" s="2"/>
      <c r="IM4364" s="2"/>
      <c r="IN4364" s="2"/>
      <c r="IO4364" s="2"/>
      <c r="IP4364" s="2"/>
      <c r="IQ4364" s="2"/>
    </row>
    <row r="4365" spans="1:251" s="16" customFormat="1" ht="18.75" customHeight="1">
      <c r="A4365" s="8"/>
      <c r="B4365" s="25"/>
      <c r="C4365" s="156" t="s">
        <v>800</v>
      </c>
      <c r="D4365" s="165"/>
      <c r="E4365" s="165"/>
      <c r="F4365" s="165"/>
      <c r="G4365" s="165"/>
      <c r="H4365" s="165"/>
      <c r="I4365" s="165"/>
      <c r="J4365" s="165"/>
      <c r="K4365" s="165"/>
      <c r="L4365" s="165"/>
      <c r="M4365" s="165"/>
      <c r="N4365" s="165"/>
      <c r="O4365" s="165"/>
      <c r="P4365" s="165"/>
      <c r="Q4365" s="165"/>
      <c r="R4365" s="165"/>
      <c r="S4365" s="165"/>
      <c r="T4365" s="165"/>
      <c r="U4365" s="165"/>
      <c r="V4365" s="165"/>
      <c r="W4365" s="165"/>
      <c r="X4365" s="165"/>
      <c r="Y4365" s="165"/>
      <c r="Z4365" s="166"/>
      <c r="AA4365" s="159">
        <v>1224999</v>
      </c>
      <c r="AB4365" s="167"/>
      <c r="AC4365" s="167"/>
      <c r="AD4365" s="167"/>
      <c r="AE4365" s="167"/>
      <c r="AF4365" s="167"/>
      <c r="AG4365" s="167"/>
      <c r="AH4365" s="167"/>
      <c r="AI4365" s="168"/>
      <c r="AJ4365" s="159">
        <v>1367545</v>
      </c>
      <c r="AK4365" s="167"/>
      <c r="AL4365" s="167"/>
      <c r="AM4365" s="167"/>
      <c r="AN4365" s="167"/>
      <c r="AO4365" s="167"/>
      <c r="AP4365" s="167"/>
      <c r="AQ4365" s="167"/>
      <c r="AR4365" s="168"/>
      <c r="AS4365" s="141"/>
      <c r="AT4365" s="142"/>
      <c r="AU4365" s="142"/>
      <c r="AV4365" s="142"/>
      <c r="AW4365" s="142"/>
      <c r="AX4365" s="143"/>
      <c r="AY4365" s="2"/>
      <c r="AZ4365" s="2"/>
      <c r="BA4365" s="2"/>
      <c r="BB4365" s="2"/>
      <c r="BC4365" s="2"/>
      <c r="BD4365" s="2"/>
      <c r="BE4365" s="2"/>
      <c r="BF4365" s="2"/>
      <c r="BG4365" s="2"/>
      <c r="BH4365" s="2"/>
      <c r="BI4365" s="2"/>
      <c r="BJ4365" s="2"/>
      <c r="BK4365" s="2"/>
      <c r="BL4365" s="2"/>
      <c r="BM4365" s="2"/>
      <c r="BN4365" s="2"/>
      <c r="BO4365" s="2"/>
      <c r="BP4365" s="2"/>
      <c r="BQ4365" s="2"/>
      <c r="BR4365" s="2"/>
      <c r="BS4365" s="2"/>
      <c r="BT4365" s="2"/>
      <c r="BU4365" s="2"/>
      <c r="BV4365" s="2"/>
      <c r="BW4365" s="2"/>
      <c r="BX4365" s="2"/>
      <c r="BY4365" s="2"/>
      <c r="BZ4365" s="2"/>
      <c r="CA4365" s="2"/>
      <c r="CB4365" s="2"/>
      <c r="CC4365" s="2"/>
      <c r="CD4365" s="2"/>
      <c r="CE4365" s="2"/>
      <c r="CF4365" s="2"/>
      <c r="CG4365" s="2"/>
      <c r="CH4365" s="2"/>
      <c r="CI4365" s="2"/>
      <c r="CJ4365" s="2"/>
      <c r="CK4365" s="2"/>
      <c r="CL4365" s="2"/>
      <c r="CM4365" s="2"/>
      <c r="CN4365" s="2"/>
      <c r="CO4365" s="2"/>
      <c r="CP4365" s="2"/>
      <c r="CQ4365" s="2"/>
      <c r="CR4365" s="2"/>
      <c r="CS4365" s="2"/>
      <c r="CT4365" s="2"/>
      <c r="CU4365" s="2"/>
      <c r="CV4365" s="2"/>
      <c r="CW4365" s="2"/>
      <c r="CX4365" s="2"/>
      <c r="CY4365" s="2"/>
      <c r="CZ4365" s="2"/>
      <c r="DA4365" s="2"/>
      <c r="DB4365" s="2"/>
      <c r="DC4365" s="2"/>
      <c r="DD4365" s="2"/>
      <c r="DE4365" s="2"/>
      <c r="DF4365" s="2"/>
      <c r="DG4365" s="2"/>
      <c r="DH4365" s="2"/>
      <c r="DI4365" s="2"/>
      <c r="DJ4365" s="2"/>
      <c r="DK4365" s="2"/>
      <c r="DL4365" s="2"/>
      <c r="DM4365" s="2"/>
      <c r="DN4365" s="2"/>
      <c r="DO4365" s="2"/>
      <c r="DP4365" s="2"/>
      <c r="DQ4365" s="2"/>
      <c r="DR4365" s="2"/>
      <c r="DS4365" s="2"/>
      <c r="DT4365" s="2"/>
      <c r="DU4365" s="2"/>
      <c r="DV4365" s="2"/>
      <c r="DW4365" s="2"/>
      <c r="DX4365" s="2"/>
      <c r="DY4365" s="2"/>
      <c r="DZ4365" s="2"/>
      <c r="EA4365" s="2"/>
      <c r="EB4365" s="2"/>
      <c r="EC4365" s="2"/>
      <c r="ED4365" s="2"/>
      <c r="EE4365" s="2"/>
      <c r="EF4365" s="2"/>
      <c r="EG4365" s="2"/>
      <c r="EH4365" s="2"/>
      <c r="EI4365" s="2"/>
      <c r="EJ4365" s="2"/>
      <c r="EK4365" s="2"/>
      <c r="EL4365" s="2"/>
      <c r="EM4365" s="2"/>
      <c r="EN4365" s="2"/>
      <c r="EO4365" s="2"/>
      <c r="EP4365" s="2"/>
      <c r="EQ4365" s="2"/>
      <c r="ER4365" s="2"/>
      <c r="ES4365" s="2"/>
      <c r="ET4365" s="2"/>
      <c r="EU4365" s="2"/>
      <c r="EV4365" s="2"/>
      <c r="EW4365" s="2"/>
      <c r="EX4365" s="2"/>
      <c r="EY4365" s="2"/>
      <c r="EZ4365" s="2"/>
      <c r="FA4365" s="2"/>
      <c r="FB4365" s="2"/>
      <c r="FC4365" s="2"/>
      <c r="FD4365" s="2"/>
      <c r="FE4365" s="2"/>
      <c r="FF4365" s="2"/>
      <c r="FG4365" s="2"/>
      <c r="FH4365" s="2"/>
      <c r="FI4365" s="2"/>
      <c r="FJ4365" s="2"/>
      <c r="FK4365" s="2"/>
      <c r="FL4365" s="2"/>
      <c r="FM4365" s="2"/>
      <c r="FN4365" s="2"/>
      <c r="FO4365" s="2"/>
      <c r="FP4365" s="2"/>
      <c r="FQ4365" s="2"/>
      <c r="FR4365" s="2"/>
      <c r="FS4365" s="2"/>
      <c r="FT4365" s="2"/>
      <c r="FU4365" s="2"/>
      <c r="FV4365" s="2"/>
      <c r="FW4365" s="2"/>
      <c r="FX4365" s="2"/>
      <c r="FY4365" s="2"/>
      <c r="FZ4365" s="2"/>
      <c r="GA4365" s="2"/>
      <c r="GB4365" s="2"/>
      <c r="GC4365" s="2"/>
      <c r="GD4365" s="2"/>
      <c r="GE4365" s="2"/>
      <c r="GF4365" s="2"/>
      <c r="GG4365" s="2"/>
      <c r="GH4365" s="2"/>
      <c r="GI4365" s="2"/>
      <c r="GJ4365" s="2"/>
      <c r="GK4365" s="2"/>
      <c r="GL4365" s="2"/>
      <c r="GM4365" s="2"/>
      <c r="GN4365" s="2"/>
      <c r="GO4365" s="2"/>
      <c r="GP4365" s="2"/>
      <c r="GQ4365" s="2"/>
      <c r="GR4365" s="2"/>
      <c r="GS4365" s="2"/>
      <c r="GT4365" s="2"/>
      <c r="GU4365" s="2"/>
      <c r="GV4365" s="2"/>
      <c r="GW4365" s="2"/>
      <c r="GX4365" s="2"/>
      <c r="GY4365" s="2"/>
      <c r="GZ4365" s="2"/>
      <c r="HA4365" s="2"/>
      <c r="HB4365" s="2"/>
      <c r="HC4365" s="2"/>
      <c r="HD4365" s="2"/>
      <c r="HE4365" s="2"/>
      <c r="HF4365" s="2"/>
      <c r="HG4365" s="2"/>
      <c r="HH4365" s="2"/>
      <c r="HI4365" s="2"/>
      <c r="HJ4365" s="2"/>
      <c r="HK4365" s="2"/>
      <c r="HL4365" s="2"/>
      <c r="HM4365" s="2"/>
      <c r="HN4365" s="2"/>
      <c r="HO4365" s="2"/>
      <c r="HP4365" s="2"/>
      <c r="HQ4365" s="2"/>
      <c r="HR4365" s="2"/>
      <c r="HS4365" s="2"/>
      <c r="HT4365" s="2"/>
      <c r="HU4365" s="2"/>
      <c r="HV4365" s="2"/>
      <c r="HW4365" s="2"/>
      <c r="HX4365" s="2"/>
      <c r="HY4365" s="2"/>
      <c r="HZ4365" s="2"/>
      <c r="IA4365" s="2"/>
      <c r="IB4365" s="2"/>
      <c r="IC4365" s="2"/>
      <c r="ID4365" s="2"/>
      <c r="IE4365" s="2"/>
      <c r="IF4365" s="2"/>
      <c r="IG4365" s="2"/>
      <c r="IH4365" s="2"/>
      <c r="II4365" s="2"/>
      <c r="IJ4365" s="2"/>
      <c r="IK4365" s="2"/>
      <c r="IL4365" s="2"/>
      <c r="IM4365" s="2"/>
      <c r="IN4365" s="2"/>
      <c r="IO4365" s="2"/>
      <c r="IP4365" s="2"/>
      <c r="IQ4365" s="2"/>
    </row>
    <row r="4366" spans="1:251" s="16" customFormat="1" ht="18.75" customHeight="1">
      <c r="A4366" s="8"/>
      <c r="B4366" s="25"/>
      <c r="C4366" s="135" t="s">
        <v>492</v>
      </c>
      <c r="D4366" s="136"/>
      <c r="E4366" s="136"/>
      <c r="F4366" s="136"/>
      <c r="G4366" s="136"/>
      <c r="H4366" s="136"/>
      <c r="I4366" s="136"/>
      <c r="J4366" s="136"/>
      <c r="K4366" s="136"/>
      <c r="L4366" s="136"/>
      <c r="M4366" s="136"/>
      <c r="N4366" s="136"/>
      <c r="O4366" s="136"/>
      <c r="P4366" s="136"/>
      <c r="Q4366" s="136"/>
      <c r="R4366" s="136"/>
      <c r="S4366" s="136"/>
      <c r="T4366" s="136"/>
      <c r="U4366" s="136"/>
      <c r="V4366" s="136"/>
      <c r="W4366" s="136"/>
      <c r="X4366" s="136"/>
      <c r="Y4366" s="136"/>
      <c r="Z4366" s="137"/>
      <c r="AA4366" s="138">
        <v>9242</v>
      </c>
      <c r="AB4366" s="139"/>
      <c r="AC4366" s="139"/>
      <c r="AD4366" s="139"/>
      <c r="AE4366" s="139"/>
      <c r="AF4366" s="139"/>
      <c r="AG4366" s="139"/>
      <c r="AH4366" s="139"/>
      <c r="AI4366" s="140"/>
      <c r="AJ4366" s="138">
        <v>11333</v>
      </c>
      <c r="AK4366" s="139"/>
      <c r="AL4366" s="139"/>
      <c r="AM4366" s="139"/>
      <c r="AN4366" s="139"/>
      <c r="AO4366" s="139"/>
      <c r="AP4366" s="139"/>
      <c r="AQ4366" s="139"/>
      <c r="AR4366" s="140"/>
      <c r="AS4366" s="141"/>
      <c r="AT4366" s="142"/>
      <c r="AU4366" s="142"/>
      <c r="AV4366" s="142"/>
      <c r="AW4366" s="142"/>
      <c r="AX4366" s="143"/>
      <c r="AY4366" s="2"/>
      <c r="AZ4366" s="2"/>
      <c r="BA4366" s="2"/>
      <c r="BB4366" s="2"/>
      <c r="BC4366" s="2"/>
      <c r="BD4366" s="2"/>
      <c r="BE4366" s="2"/>
      <c r="BF4366" s="2"/>
      <c r="BG4366" s="2"/>
      <c r="BH4366" s="2"/>
      <c r="BI4366" s="2"/>
      <c r="BJ4366" s="2"/>
      <c r="BK4366" s="2"/>
      <c r="BL4366" s="2"/>
      <c r="BM4366" s="2"/>
      <c r="BN4366" s="2"/>
      <c r="BO4366" s="2"/>
      <c r="BP4366" s="2"/>
      <c r="BQ4366" s="2"/>
      <c r="BR4366" s="2"/>
      <c r="BS4366" s="2"/>
      <c r="BT4366" s="2"/>
      <c r="BU4366" s="2"/>
      <c r="BV4366" s="2"/>
      <c r="BW4366" s="2"/>
      <c r="BX4366" s="2"/>
      <c r="BY4366" s="2"/>
      <c r="BZ4366" s="2"/>
      <c r="CA4366" s="2"/>
      <c r="CB4366" s="2"/>
      <c r="CC4366" s="2"/>
      <c r="CD4366" s="2"/>
      <c r="CE4366" s="2"/>
      <c r="CF4366" s="2"/>
      <c r="CG4366" s="2"/>
      <c r="CH4366" s="2"/>
      <c r="CI4366" s="2"/>
      <c r="CJ4366" s="2"/>
      <c r="CK4366" s="2"/>
      <c r="CL4366" s="2"/>
      <c r="CM4366" s="2"/>
      <c r="CN4366" s="2"/>
      <c r="CO4366" s="2"/>
      <c r="CP4366" s="2"/>
      <c r="CQ4366" s="2"/>
      <c r="CR4366" s="2"/>
      <c r="CS4366" s="2"/>
      <c r="CT4366" s="2"/>
      <c r="CU4366" s="2"/>
      <c r="CV4366" s="2"/>
      <c r="CW4366" s="2"/>
      <c r="CX4366" s="2"/>
      <c r="CY4366" s="2"/>
      <c r="CZ4366" s="2"/>
      <c r="DA4366" s="2"/>
      <c r="DB4366" s="2"/>
      <c r="DC4366" s="2"/>
      <c r="DD4366" s="2"/>
      <c r="DE4366" s="2"/>
      <c r="DF4366" s="2"/>
      <c r="DG4366" s="2"/>
      <c r="DH4366" s="2"/>
      <c r="DI4366" s="2"/>
      <c r="DJ4366" s="2"/>
      <c r="DK4366" s="2"/>
      <c r="DL4366" s="2"/>
      <c r="DM4366" s="2"/>
      <c r="DN4366" s="2"/>
      <c r="DO4366" s="2"/>
      <c r="DP4366" s="2"/>
      <c r="DQ4366" s="2"/>
      <c r="DR4366" s="2"/>
      <c r="DS4366" s="2"/>
      <c r="DT4366" s="2"/>
      <c r="DU4366" s="2"/>
      <c r="DV4366" s="2"/>
      <c r="DW4366" s="2"/>
      <c r="DX4366" s="2"/>
      <c r="DY4366" s="2"/>
      <c r="DZ4366" s="2"/>
      <c r="EA4366" s="2"/>
      <c r="EB4366" s="2"/>
      <c r="EC4366" s="2"/>
      <c r="ED4366" s="2"/>
      <c r="EE4366" s="2"/>
      <c r="EF4366" s="2"/>
      <c r="EG4366" s="2"/>
      <c r="EH4366" s="2"/>
      <c r="EI4366" s="2"/>
      <c r="EJ4366" s="2"/>
      <c r="EK4366" s="2"/>
      <c r="EL4366" s="2"/>
      <c r="EM4366" s="2"/>
      <c r="EN4366" s="2"/>
      <c r="EO4366" s="2"/>
      <c r="EP4366" s="2"/>
      <c r="EQ4366" s="2"/>
      <c r="ER4366" s="2"/>
      <c r="ES4366" s="2"/>
      <c r="ET4366" s="2"/>
      <c r="EU4366" s="2"/>
      <c r="EV4366" s="2"/>
      <c r="EW4366" s="2"/>
      <c r="EX4366" s="2"/>
      <c r="EY4366" s="2"/>
      <c r="EZ4366" s="2"/>
      <c r="FA4366" s="2"/>
      <c r="FB4366" s="2"/>
      <c r="FC4366" s="2"/>
      <c r="FD4366" s="2"/>
      <c r="FE4366" s="2"/>
      <c r="FF4366" s="2"/>
      <c r="FG4366" s="2"/>
      <c r="FH4366" s="2"/>
      <c r="FI4366" s="2"/>
      <c r="FJ4366" s="2"/>
      <c r="FK4366" s="2"/>
      <c r="FL4366" s="2"/>
      <c r="FM4366" s="2"/>
      <c r="FN4366" s="2"/>
      <c r="FO4366" s="2"/>
      <c r="FP4366" s="2"/>
      <c r="FQ4366" s="2"/>
      <c r="FR4366" s="2"/>
      <c r="FS4366" s="2"/>
      <c r="FT4366" s="2"/>
      <c r="FU4366" s="2"/>
      <c r="FV4366" s="2"/>
      <c r="FW4366" s="2"/>
      <c r="FX4366" s="2"/>
      <c r="FY4366" s="2"/>
      <c r="FZ4366" s="2"/>
      <c r="GA4366" s="2"/>
      <c r="GB4366" s="2"/>
      <c r="GC4366" s="2"/>
      <c r="GD4366" s="2"/>
      <c r="GE4366" s="2"/>
      <c r="GF4366" s="2"/>
      <c r="GG4366" s="2"/>
      <c r="GH4366" s="2"/>
      <c r="GI4366" s="2"/>
      <c r="GJ4366" s="2"/>
      <c r="GK4366" s="2"/>
      <c r="GL4366" s="2"/>
      <c r="GM4366" s="2"/>
      <c r="GN4366" s="2"/>
      <c r="GO4366" s="2"/>
      <c r="GP4366" s="2"/>
      <c r="GQ4366" s="2"/>
      <c r="GR4366" s="2"/>
      <c r="GS4366" s="2"/>
      <c r="GT4366" s="2"/>
      <c r="GU4366" s="2"/>
      <c r="GV4366" s="2"/>
      <c r="GW4366" s="2"/>
      <c r="GX4366" s="2"/>
      <c r="GY4366" s="2"/>
      <c r="GZ4366" s="2"/>
      <c r="HA4366" s="2"/>
      <c r="HB4366" s="2"/>
      <c r="HC4366" s="2"/>
      <c r="HD4366" s="2"/>
      <c r="HE4366" s="2"/>
      <c r="HF4366" s="2"/>
      <c r="HG4366" s="2"/>
      <c r="HH4366" s="2"/>
      <c r="HI4366" s="2"/>
      <c r="HJ4366" s="2"/>
      <c r="HK4366" s="2"/>
      <c r="HL4366" s="2"/>
      <c r="HM4366" s="2"/>
      <c r="HN4366" s="2"/>
      <c r="HO4366" s="2"/>
      <c r="HP4366" s="2"/>
      <c r="HQ4366" s="2"/>
      <c r="HR4366" s="2"/>
      <c r="HS4366" s="2"/>
      <c r="HT4366" s="2"/>
      <c r="HU4366" s="2"/>
      <c r="HV4366" s="2"/>
      <c r="HW4366" s="2"/>
      <c r="HX4366" s="2"/>
      <c r="HY4366" s="2"/>
      <c r="HZ4366" s="2"/>
      <c r="IA4366" s="2"/>
      <c r="IB4366" s="2"/>
      <c r="IC4366" s="2"/>
      <c r="ID4366" s="2"/>
      <c r="IE4366" s="2"/>
      <c r="IF4366" s="2"/>
      <c r="IG4366" s="2"/>
      <c r="IH4366" s="2"/>
      <c r="II4366" s="2"/>
      <c r="IJ4366" s="2"/>
      <c r="IK4366" s="2"/>
      <c r="IL4366" s="2"/>
      <c r="IM4366" s="2"/>
      <c r="IN4366" s="2"/>
      <c r="IO4366" s="2"/>
      <c r="IP4366" s="2"/>
      <c r="IQ4366" s="2"/>
    </row>
    <row r="4367" spans="1:251" s="16" customFormat="1" ht="18.75" customHeight="1" thickBot="1">
      <c r="A4367" s="17"/>
      <c r="B4367" s="144" t="s">
        <v>11</v>
      </c>
      <c r="C4367" s="145"/>
      <c r="D4367" s="145"/>
      <c r="E4367" s="145"/>
      <c r="F4367" s="145"/>
      <c r="G4367" s="145"/>
      <c r="H4367" s="145"/>
      <c r="I4367" s="145"/>
      <c r="J4367" s="145"/>
      <c r="K4367" s="145"/>
      <c r="L4367" s="145"/>
      <c r="M4367" s="145"/>
      <c r="N4367" s="145"/>
      <c r="O4367" s="145"/>
      <c r="P4367" s="145"/>
      <c r="Q4367" s="145"/>
      <c r="R4367" s="145"/>
      <c r="S4367" s="145"/>
      <c r="T4367" s="145"/>
      <c r="U4367" s="145"/>
      <c r="V4367" s="145"/>
      <c r="W4367" s="145"/>
      <c r="X4367" s="145"/>
      <c r="Y4367" s="145"/>
      <c r="Z4367" s="146"/>
      <c r="AA4367" s="147">
        <f>SUM($AA$4365:$AA$4366)</f>
        <v>1234241</v>
      </c>
      <c r="AB4367" s="148"/>
      <c r="AC4367" s="148"/>
      <c r="AD4367" s="148"/>
      <c r="AE4367" s="148"/>
      <c r="AF4367" s="148"/>
      <c r="AG4367" s="148"/>
      <c r="AH4367" s="148"/>
      <c r="AI4367" s="149"/>
      <c r="AJ4367" s="147">
        <f>SUM($AJ$4365:$AJ$4366)</f>
        <v>1378878</v>
      </c>
      <c r="AK4367" s="148"/>
      <c r="AL4367" s="148"/>
      <c r="AM4367" s="148"/>
      <c r="AN4367" s="148"/>
      <c r="AO4367" s="148"/>
      <c r="AP4367" s="148"/>
      <c r="AQ4367" s="148"/>
      <c r="AR4367" s="149"/>
      <c r="AS4367" s="150"/>
      <c r="AT4367" s="151"/>
      <c r="AU4367" s="151"/>
      <c r="AV4367" s="151"/>
      <c r="AW4367" s="151"/>
      <c r="AX4367" s="152"/>
      <c r="AY4367" s="2"/>
      <c r="AZ4367" s="2"/>
      <c r="BA4367" s="2"/>
      <c r="BB4367" s="2"/>
      <c r="BC4367" s="2"/>
      <c r="BD4367" s="2"/>
      <c r="BE4367" s="2"/>
      <c r="BF4367" s="2"/>
      <c r="BG4367" s="2"/>
      <c r="BH4367" s="2"/>
      <c r="BI4367" s="2"/>
      <c r="BJ4367" s="2"/>
      <c r="BK4367" s="2"/>
      <c r="BL4367" s="2"/>
      <c r="BM4367" s="2"/>
      <c r="BN4367" s="2"/>
      <c r="BO4367" s="2"/>
      <c r="BP4367" s="2"/>
      <c r="BQ4367" s="2"/>
      <c r="BR4367" s="2"/>
      <c r="BS4367" s="2"/>
      <c r="BT4367" s="2"/>
      <c r="BU4367" s="2"/>
      <c r="BV4367" s="2"/>
      <c r="BW4367" s="2"/>
      <c r="BX4367" s="2"/>
      <c r="BY4367" s="2"/>
      <c r="BZ4367" s="2"/>
      <c r="CA4367" s="2"/>
      <c r="CB4367" s="2"/>
      <c r="CC4367" s="2"/>
      <c r="CD4367" s="2"/>
      <c r="CE4367" s="2"/>
      <c r="CF4367" s="2"/>
      <c r="CG4367" s="2"/>
      <c r="CH4367" s="2"/>
      <c r="CI4367" s="2"/>
      <c r="CJ4367" s="2"/>
      <c r="CK4367" s="2"/>
      <c r="CL4367" s="2"/>
      <c r="CM4367" s="2"/>
      <c r="CN4367" s="2"/>
      <c r="CO4367" s="2"/>
      <c r="CP4367" s="2"/>
      <c r="CQ4367" s="2"/>
      <c r="CR4367" s="2"/>
      <c r="CS4367" s="2"/>
      <c r="CT4367" s="2"/>
      <c r="CU4367" s="2"/>
      <c r="CV4367" s="2"/>
      <c r="CW4367" s="2"/>
      <c r="CX4367" s="2"/>
      <c r="CY4367" s="2"/>
      <c r="CZ4367" s="2"/>
      <c r="DA4367" s="2"/>
      <c r="DB4367" s="2"/>
      <c r="DC4367" s="2"/>
      <c r="DD4367" s="2"/>
      <c r="DE4367" s="2"/>
      <c r="DF4367" s="2"/>
      <c r="DG4367" s="2"/>
      <c r="DH4367" s="2"/>
      <c r="DI4367" s="2"/>
      <c r="DJ4367" s="2"/>
      <c r="DK4367" s="2"/>
      <c r="DL4367" s="2"/>
      <c r="DM4367" s="2"/>
      <c r="DN4367" s="2"/>
      <c r="DO4367" s="2"/>
      <c r="DP4367" s="2"/>
      <c r="DQ4367" s="2"/>
      <c r="DR4367" s="2"/>
      <c r="DS4367" s="2"/>
      <c r="DT4367" s="2"/>
      <c r="DU4367" s="2"/>
      <c r="DV4367" s="2"/>
      <c r="DW4367" s="2"/>
      <c r="DX4367" s="2"/>
      <c r="DY4367" s="2"/>
      <c r="DZ4367" s="2"/>
      <c r="EA4367" s="2"/>
      <c r="EB4367" s="2"/>
      <c r="EC4367" s="2"/>
      <c r="ED4367" s="2"/>
      <c r="EE4367" s="2"/>
      <c r="EF4367" s="2"/>
      <c r="EG4367" s="2"/>
      <c r="EH4367" s="2"/>
      <c r="EI4367" s="2"/>
      <c r="EJ4367" s="2"/>
      <c r="EK4367" s="2"/>
      <c r="EL4367" s="2"/>
      <c r="EM4367" s="2"/>
      <c r="EN4367" s="2"/>
      <c r="EO4367" s="2"/>
      <c r="EP4367" s="2"/>
      <c r="EQ4367" s="2"/>
      <c r="ER4367" s="2"/>
      <c r="ES4367" s="2"/>
      <c r="ET4367" s="2"/>
      <c r="EU4367" s="2"/>
      <c r="EV4367" s="2"/>
      <c r="EW4367" s="2"/>
      <c r="EX4367" s="2"/>
      <c r="EY4367" s="2"/>
      <c r="EZ4367" s="2"/>
      <c r="FA4367" s="2"/>
      <c r="FB4367" s="2"/>
      <c r="FC4367" s="2"/>
      <c r="FD4367" s="2"/>
      <c r="FE4367" s="2"/>
      <c r="FF4367" s="2"/>
      <c r="FG4367" s="2"/>
      <c r="FH4367" s="2"/>
      <c r="FI4367" s="2"/>
      <c r="FJ4367" s="2"/>
      <c r="FK4367" s="2"/>
      <c r="FL4367" s="2"/>
      <c r="FM4367" s="2"/>
      <c r="FN4367" s="2"/>
      <c r="FO4367" s="2"/>
      <c r="FP4367" s="2"/>
      <c r="FQ4367" s="2"/>
      <c r="FR4367" s="2"/>
      <c r="FS4367" s="2"/>
      <c r="FT4367" s="2"/>
      <c r="FU4367" s="2"/>
      <c r="FV4367" s="2"/>
      <c r="FW4367" s="2"/>
      <c r="FX4367" s="2"/>
      <c r="FY4367" s="2"/>
      <c r="FZ4367" s="2"/>
      <c r="GA4367" s="2"/>
      <c r="GB4367" s="2"/>
      <c r="GC4367" s="2"/>
      <c r="GD4367" s="2"/>
      <c r="GE4367" s="2"/>
      <c r="GF4367" s="2"/>
      <c r="GG4367" s="2"/>
      <c r="GH4367" s="2"/>
      <c r="GI4367" s="2"/>
      <c r="GJ4367" s="2"/>
      <c r="GK4367" s="2"/>
      <c r="GL4367" s="2"/>
      <c r="GM4367" s="2"/>
      <c r="GN4367" s="2"/>
      <c r="GO4367" s="2"/>
      <c r="GP4367" s="2"/>
      <c r="GQ4367" s="2"/>
      <c r="GR4367" s="2"/>
      <c r="GS4367" s="2"/>
      <c r="GT4367" s="2"/>
      <c r="GU4367" s="2"/>
      <c r="GV4367" s="2"/>
      <c r="GW4367" s="2"/>
      <c r="GX4367" s="2"/>
      <c r="GY4367" s="2"/>
      <c r="GZ4367" s="2"/>
      <c r="HA4367" s="2"/>
      <c r="HB4367" s="2"/>
      <c r="HC4367" s="2"/>
      <c r="HD4367" s="2"/>
      <c r="HE4367" s="2"/>
      <c r="HF4367" s="2"/>
      <c r="HG4367" s="2"/>
      <c r="HH4367" s="2"/>
      <c r="HI4367" s="2"/>
      <c r="HJ4367" s="2"/>
      <c r="HK4367" s="2"/>
      <c r="HL4367" s="2"/>
      <c r="HM4367" s="2"/>
      <c r="HN4367" s="2"/>
      <c r="HO4367" s="2"/>
      <c r="HP4367" s="2"/>
      <c r="HQ4367" s="2"/>
      <c r="HR4367" s="2"/>
      <c r="HS4367" s="2"/>
      <c r="HT4367" s="2"/>
      <c r="HU4367" s="2"/>
      <c r="HV4367" s="2"/>
      <c r="HW4367" s="2"/>
      <c r="HX4367" s="2"/>
      <c r="HY4367" s="2"/>
      <c r="HZ4367" s="2"/>
      <c r="IA4367" s="2"/>
      <c r="IB4367" s="2"/>
      <c r="IC4367" s="2"/>
      <c r="ID4367" s="2"/>
      <c r="IE4367" s="2"/>
      <c r="IF4367" s="2"/>
      <c r="IG4367" s="2"/>
      <c r="IH4367" s="2"/>
      <c r="II4367" s="2"/>
      <c r="IJ4367" s="2"/>
      <c r="IK4367" s="2"/>
      <c r="IL4367" s="2"/>
      <c r="IM4367" s="2"/>
      <c r="IN4367" s="2"/>
      <c r="IO4367" s="2"/>
      <c r="IP4367" s="2"/>
      <c r="IQ4367" s="2"/>
    </row>
    <row r="4369" spans="1:113" ht="19.2">
      <c r="A4369" s="1" t="s">
        <v>0</v>
      </c>
      <c r="AW4369" s="3"/>
      <c r="AX4369" s="4"/>
      <c r="AY4369" s="3"/>
    </row>
    <row r="4371" spans="1:113" ht="18">
      <c r="B4371" s="115" t="s">
        <v>8</v>
      </c>
      <c r="C4371" s="116"/>
      <c r="D4371" s="116"/>
      <c r="E4371" s="116"/>
      <c r="F4371" s="116"/>
      <c r="G4371" s="116"/>
      <c r="H4371" s="116"/>
      <c r="I4371" s="116"/>
      <c r="J4371" s="116"/>
      <c r="K4371" s="116"/>
      <c r="L4371" s="116"/>
      <c r="M4371" s="116"/>
      <c r="N4371" s="116"/>
      <c r="O4371" s="116"/>
      <c r="P4371" s="116"/>
      <c r="Q4371" s="116"/>
      <c r="R4371" s="116"/>
      <c r="S4371" s="116"/>
      <c r="T4371" s="116"/>
      <c r="U4371" s="116"/>
      <c r="V4371" s="116"/>
      <c r="W4371" s="116"/>
      <c r="X4371" s="116"/>
      <c r="Y4371" s="116"/>
      <c r="Z4371" s="116"/>
      <c r="AA4371" s="116"/>
      <c r="AB4371" s="116"/>
      <c r="AC4371" s="116"/>
      <c r="AD4371" s="116"/>
      <c r="AE4371" s="116"/>
      <c r="AF4371" s="116"/>
      <c r="AG4371" s="116"/>
      <c r="AH4371" s="116"/>
      <c r="AI4371" s="116"/>
      <c r="AJ4371" s="116"/>
      <c r="AK4371" s="116"/>
      <c r="AL4371" s="116"/>
      <c r="AM4371" s="116"/>
      <c r="AN4371" s="116"/>
      <c r="AO4371" s="116"/>
      <c r="AP4371" s="116"/>
      <c r="AQ4371" s="116"/>
      <c r="AR4371" s="116"/>
      <c r="AS4371" s="116"/>
      <c r="AT4371" s="116"/>
      <c r="AU4371" s="116"/>
      <c r="AV4371" s="116"/>
      <c r="AW4371" s="116"/>
      <c r="AX4371" s="116"/>
    </row>
    <row r="4372" spans="1:113">
      <c r="Z4372" s="5"/>
      <c r="AD4372" s="5"/>
      <c r="AE4372" s="5"/>
      <c r="AF4372" s="5"/>
      <c r="AG4372" s="5"/>
      <c r="AH4372" s="5"/>
      <c r="AI4372" s="5"/>
      <c r="AO4372" s="5"/>
    </row>
    <row r="4373" spans="1:113" ht="13.8" thickBot="1">
      <c r="Z4373" s="5"/>
      <c r="AD4373" s="5"/>
      <c r="AE4373" s="5"/>
      <c r="AF4373" s="5"/>
      <c r="AG4373" s="5"/>
      <c r="AH4373" s="5"/>
      <c r="AI4373" s="5"/>
      <c r="AO4373" s="5"/>
      <c r="DI4373" s="6"/>
    </row>
    <row r="4374" spans="1:113" ht="24.75" customHeight="1" thickBot="1">
      <c r="B4374" s="117" t="s">
        <v>1</v>
      </c>
      <c r="C4374" s="118"/>
      <c r="D4374" s="118"/>
      <c r="E4374" s="118"/>
      <c r="F4374" s="118"/>
      <c r="G4374" s="118"/>
      <c r="H4374" s="119" t="s">
        <v>493</v>
      </c>
      <c r="I4374" s="120"/>
      <c r="J4374" s="120"/>
      <c r="K4374" s="120"/>
      <c r="L4374" s="120"/>
      <c r="M4374" s="120"/>
      <c r="N4374" s="120"/>
      <c r="O4374" s="120"/>
      <c r="P4374" s="120"/>
      <c r="Q4374" s="120"/>
      <c r="R4374" s="120"/>
      <c r="S4374" s="120"/>
      <c r="T4374" s="120"/>
      <c r="U4374" s="120"/>
      <c r="V4374" s="120"/>
      <c r="W4374" s="120"/>
      <c r="X4374" s="120"/>
      <c r="Y4374" s="120"/>
      <c r="Z4374" s="120"/>
      <c r="AA4374" s="120"/>
      <c r="AB4374" s="120"/>
      <c r="AC4374" s="120"/>
      <c r="AD4374" s="120"/>
      <c r="AE4374" s="120"/>
      <c r="AF4374" s="120"/>
      <c r="AG4374" s="120"/>
      <c r="AH4374" s="120"/>
      <c r="AI4374" s="120"/>
      <c r="AJ4374" s="120"/>
      <c r="AK4374" s="120"/>
      <c r="AL4374" s="120"/>
      <c r="AM4374" s="120"/>
      <c r="AN4374" s="120"/>
      <c r="AO4374" s="120"/>
      <c r="AP4374" s="120"/>
      <c r="AQ4374" s="120"/>
      <c r="AR4374" s="120"/>
      <c r="AS4374" s="120"/>
      <c r="AT4374" s="120"/>
      <c r="AU4374" s="120"/>
      <c r="AV4374" s="120"/>
      <c r="AW4374" s="120"/>
      <c r="AX4374" s="121"/>
      <c r="DI4374" s="6"/>
    </row>
    <row r="4375" spans="1:113" ht="14.4">
      <c r="B4375" s="7"/>
      <c r="C4375" s="7"/>
      <c r="D4375" s="7"/>
      <c r="E4375" s="7"/>
      <c r="F4375" s="7"/>
      <c r="G4375" s="7"/>
      <c r="H4375" s="8"/>
      <c r="I4375" s="8"/>
      <c r="J4375" s="8"/>
      <c r="K4375" s="8"/>
      <c r="L4375" s="9"/>
      <c r="M4375" s="9"/>
      <c r="N4375" s="9"/>
      <c r="O4375" s="9"/>
      <c r="P4375" s="8"/>
      <c r="Q4375" s="8"/>
      <c r="R4375" s="8"/>
      <c r="S4375" s="8"/>
      <c r="T4375" s="8"/>
      <c r="U4375" s="8"/>
      <c r="V4375" s="10"/>
      <c r="W4375" s="10"/>
      <c r="X4375" s="10"/>
      <c r="Y4375" s="10"/>
      <c r="Z4375" s="10"/>
      <c r="AA4375" s="10"/>
      <c r="AB4375" s="10"/>
      <c r="AC4375" s="10"/>
      <c r="AD4375" s="10"/>
      <c r="AE4375" s="10"/>
      <c r="AF4375" s="10"/>
      <c r="AG4375" s="10"/>
      <c r="AH4375" s="10"/>
      <c r="AI4375" s="10"/>
      <c r="AJ4375" s="10"/>
      <c r="AK4375" s="10"/>
      <c r="AL4375" s="10"/>
      <c r="AM4375" s="10"/>
      <c r="AN4375" s="10"/>
      <c r="AO4375" s="10"/>
      <c r="AP4375" s="10"/>
      <c r="AQ4375" s="10"/>
      <c r="AR4375" s="10"/>
      <c r="AS4375" s="10"/>
      <c r="AT4375" s="10"/>
      <c r="AU4375" s="10"/>
      <c r="AV4375" s="10"/>
      <c r="AW4375" s="10"/>
      <c r="AX4375" s="10"/>
      <c r="DI4375" s="6"/>
    </row>
    <row r="4376" spans="1:113" ht="15" thickBot="1">
      <c r="A4376" s="11"/>
      <c r="B4376" s="10" t="s">
        <v>2</v>
      </c>
      <c r="C4376" s="8"/>
      <c r="D4376" s="8"/>
      <c r="E4376" s="8"/>
      <c r="F4376" s="8"/>
      <c r="G4376" s="8"/>
      <c r="H4376" s="8"/>
      <c r="I4376" s="8"/>
      <c r="J4376" s="8"/>
      <c r="K4376" s="8"/>
      <c r="L4376" s="9"/>
      <c r="M4376" s="9"/>
      <c r="N4376" s="9"/>
      <c r="O4376" s="9"/>
      <c r="P4376" s="8"/>
      <c r="Q4376" s="8"/>
      <c r="R4376" s="8"/>
      <c r="S4376" s="8"/>
      <c r="T4376" s="8"/>
      <c r="U4376" s="8"/>
      <c r="V4376" s="10"/>
      <c r="W4376" s="10"/>
      <c r="X4376" s="10"/>
      <c r="Y4376" s="10"/>
      <c r="Z4376" s="10"/>
      <c r="AA4376" s="10"/>
      <c r="AB4376" s="10"/>
      <c r="AC4376" s="10"/>
      <c r="AD4376" s="10"/>
      <c r="AE4376" s="10"/>
      <c r="AF4376" s="10"/>
      <c r="AG4376" s="10"/>
      <c r="AH4376" s="10"/>
      <c r="AI4376" s="10"/>
      <c r="AJ4376" s="10"/>
      <c r="AK4376" s="10"/>
      <c r="AL4376" s="10"/>
      <c r="AM4376" s="10"/>
      <c r="AN4376" s="10"/>
      <c r="AO4376" s="10"/>
      <c r="AP4376" s="10"/>
      <c r="AQ4376" s="10"/>
      <c r="AR4376" s="10"/>
      <c r="AS4376" s="10"/>
      <c r="AT4376" s="10"/>
      <c r="AU4376" s="10"/>
      <c r="AV4376" s="10"/>
      <c r="AW4376" s="10"/>
      <c r="AX4376" s="10"/>
      <c r="DI4376" s="6"/>
    </row>
    <row r="4377" spans="1:113" ht="14.4">
      <c r="A4377" s="8"/>
      <c r="B4377" s="12"/>
      <c r="C4377" s="7"/>
      <c r="D4377" s="7"/>
      <c r="E4377" s="7"/>
      <c r="F4377" s="7"/>
      <c r="G4377" s="7"/>
      <c r="H4377" s="7"/>
      <c r="I4377" s="7"/>
      <c r="J4377" s="7"/>
      <c r="K4377" s="7"/>
      <c r="L4377" s="13"/>
      <c r="M4377" s="13"/>
      <c r="N4377" s="13"/>
      <c r="O4377" s="13"/>
      <c r="P4377" s="7"/>
      <c r="Q4377" s="7"/>
      <c r="R4377" s="7"/>
      <c r="S4377" s="7"/>
      <c r="T4377" s="7"/>
      <c r="U4377" s="7"/>
      <c r="V4377" s="14"/>
      <c r="W4377" s="14"/>
      <c r="X4377" s="14"/>
      <c r="Y4377" s="14"/>
      <c r="Z4377" s="14"/>
      <c r="AA4377" s="14"/>
      <c r="AB4377" s="14"/>
      <c r="AC4377" s="14"/>
      <c r="AD4377" s="14"/>
      <c r="AE4377" s="14"/>
      <c r="AF4377" s="14"/>
      <c r="AG4377" s="14"/>
      <c r="AH4377" s="14"/>
      <c r="AI4377" s="14"/>
      <c r="AJ4377" s="14"/>
      <c r="AK4377" s="14"/>
      <c r="AL4377" s="14"/>
      <c r="AM4377" s="14"/>
      <c r="AN4377" s="14"/>
      <c r="AO4377" s="14"/>
      <c r="AP4377" s="14"/>
      <c r="AQ4377" s="14"/>
      <c r="AR4377" s="14"/>
      <c r="AS4377" s="14"/>
      <c r="AT4377" s="14"/>
      <c r="AU4377" s="14"/>
      <c r="AV4377" s="14"/>
      <c r="AW4377" s="14"/>
      <c r="AX4377" s="15"/>
    </row>
    <row r="4378" spans="1:113" ht="12" customHeight="1">
      <c r="A4378" s="8"/>
      <c r="B4378" s="122" t="s">
        <v>494</v>
      </c>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4"/>
    </row>
    <row r="4379" spans="1:113" ht="12" customHeight="1">
      <c r="A4379" s="8"/>
      <c r="B4379" s="122"/>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4"/>
      <c r="BC4379" s="16"/>
    </row>
    <row r="4380" spans="1:113" ht="12" customHeight="1">
      <c r="A4380" s="8"/>
      <c r="B4380" s="122"/>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4"/>
    </row>
    <row r="4381" spans="1:113" ht="12" customHeight="1">
      <c r="A4381" s="8"/>
      <c r="B4381" s="122"/>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4"/>
    </row>
    <row r="4382" spans="1:113" ht="12" customHeight="1">
      <c r="A4382" s="8"/>
      <c r="B4382" s="122"/>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4"/>
    </row>
    <row r="4383" spans="1:113" ht="15" thickBot="1">
      <c r="A4383" s="17"/>
      <c r="B4383" s="18"/>
      <c r="C4383" s="19"/>
      <c r="D4383" s="19"/>
      <c r="E4383" s="19"/>
      <c r="F4383" s="19"/>
      <c r="G4383" s="19"/>
      <c r="H4383" s="19"/>
      <c r="I4383" s="19"/>
      <c r="J4383" s="19"/>
      <c r="K4383" s="19"/>
      <c r="L4383" s="19"/>
      <c r="M4383" s="19"/>
      <c r="N4383" s="19"/>
      <c r="O4383" s="19"/>
      <c r="P4383" s="19"/>
      <c r="Q4383" s="19"/>
      <c r="R4383" s="19"/>
      <c r="S4383" s="19"/>
      <c r="T4383" s="19"/>
      <c r="U4383" s="19"/>
      <c r="V4383" s="19"/>
      <c r="W4383" s="19"/>
      <c r="X4383" s="19"/>
      <c r="Y4383" s="19"/>
      <c r="Z4383" s="19"/>
      <c r="AA4383" s="19"/>
      <c r="AB4383" s="19"/>
      <c r="AC4383" s="19"/>
      <c r="AD4383" s="19"/>
      <c r="AE4383" s="19"/>
      <c r="AF4383" s="19"/>
      <c r="AG4383" s="19"/>
      <c r="AH4383" s="19"/>
      <c r="AI4383" s="19"/>
      <c r="AJ4383" s="19"/>
      <c r="AK4383" s="19"/>
      <c r="AL4383" s="19"/>
      <c r="AM4383" s="19"/>
      <c r="AN4383" s="19"/>
      <c r="AO4383" s="19"/>
      <c r="AP4383" s="19"/>
      <c r="AQ4383" s="19"/>
      <c r="AR4383" s="19"/>
      <c r="AS4383" s="19"/>
      <c r="AT4383" s="19"/>
      <c r="AU4383" s="19"/>
      <c r="AV4383" s="19"/>
      <c r="AW4383" s="19"/>
      <c r="AX4383" s="20"/>
    </row>
    <row r="4384" spans="1:113">
      <c r="B4384" s="21"/>
    </row>
    <row r="4385" spans="1:113" ht="15" thickBot="1">
      <c r="A4385" s="11"/>
      <c r="B4385" s="10" t="s">
        <v>3</v>
      </c>
      <c r="C4385" s="8"/>
      <c r="D4385" s="8"/>
      <c r="E4385" s="8"/>
      <c r="F4385" s="8"/>
      <c r="G4385" s="8"/>
      <c r="H4385" s="8"/>
      <c r="I4385" s="8"/>
      <c r="J4385" s="8"/>
      <c r="K4385" s="8"/>
      <c r="L4385" s="9"/>
      <c r="M4385" s="9"/>
      <c r="N4385" s="9"/>
      <c r="O4385" s="9"/>
      <c r="P4385" s="8"/>
      <c r="Q4385" s="8"/>
      <c r="R4385" s="8"/>
      <c r="S4385" s="8"/>
      <c r="T4385" s="8"/>
      <c r="U4385" s="8"/>
      <c r="V4385" s="10"/>
      <c r="W4385" s="10"/>
      <c r="X4385" s="10"/>
      <c r="Y4385" s="10"/>
      <c r="Z4385" s="10"/>
      <c r="AA4385" s="10"/>
      <c r="AB4385" s="10"/>
      <c r="AC4385" s="10"/>
      <c r="AD4385" s="10"/>
      <c r="AE4385" s="10"/>
      <c r="AF4385" s="10"/>
      <c r="AG4385" s="10"/>
      <c r="AH4385" s="10"/>
      <c r="AI4385" s="10"/>
      <c r="AJ4385" s="10"/>
      <c r="AK4385" s="10"/>
      <c r="AL4385" s="10"/>
      <c r="AM4385" s="10"/>
      <c r="AN4385" s="10"/>
      <c r="AO4385" s="10"/>
      <c r="AP4385" s="10"/>
      <c r="AQ4385" s="10"/>
      <c r="AR4385" s="10"/>
      <c r="AS4385" s="10"/>
      <c r="AT4385" s="10"/>
      <c r="AU4385" s="10"/>
      <c r="AV4385" s="10"/>
      <c r="AW4385" s="10"/>
      <c r="AX4385" s="10"/>
      <c r="DI4385" s="6"/>
    </row>
    <row r="4386" spans="1:113" ht="14.4">
      <c r="A4386" s="8"/>
      <c r="B4386" s="12"/>
      <c r="C4386" s="7"/>
      <c r="D4386" s="7"/>
      <c r="E4386" s="7"/>
      <c r="F4386" s="7"/>
      <c r="G4386" s="7"/>
      <c r="H4386" s="7"/>
      <c r="I4386" s="7"/>
      <c r="J4386" s="7"/>
      <c r="K4386" s="7"/>
      <c r="L4386" s="13"/>
      <c r="M4386" s="13"/>
      <c r="N4386" s="13"/>
      <c r="O4386" s="13"/>
      <c r="P4386" s="7"/>
      <c r="Q4386" s="7"/>
      <c r="R4386" s="7"/>
      <c r="S4386" s="7"/>
      <c r="T4386" s="7"/>
      <c r="U4386" s="7"/>
      <c r="V4386" s="14"/>
      <c r="W4386" s="14"/>
      <c r="X4386" s="14"/>
      <c r="Y4386" s="14"/>
      <c r="Z4386" s="14"/>
      <c r="AA4386" s="14"/>
      <c r="AB4386" s="14"/>
      <c r="AC4386" s="14"/>
      <c r="AD4386" s="14"/>
      <c r="AE4386" s="14"/>
      <c r="AF4386" s="14"/>
      <c r="AG4386" s="14"/>
      <c r="AH4386" s="14"/>
      <c r="AI4386" s="14"/>
      <c r="AJ4386" s="14"/>
      <c r="AK4386" s="14"/>
      <c r="AL4386" s="14"/>
      <c r="AM4386" s="14"/>
      <c r="AN4386" s="14"/>
      <c r="AO4386" s="14"/>
      <c r="AP4386" s="14"/>
      <c r="AQ4386" s="14"/>
      <c r="AR4386" s="14"/>
      <c r="AS4386" s="14"/>
      <c r="AT4386" s="14"/>
      <c r="AU4386" s="14"/>
      <c r="AV4386" s="14"/>
      <c r="AW4386" s="14"/>
      <c r="AX4386" s="15"/>
    </row>
    <row r="4387" spans="1:113" ht="12" customHeight="1">
      <c r="A4387" s="8"/>
      <c r="B4387" s="122" t="s">
        <v>495</v>
      </c>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4"/>
    </row>
    <row r="4388" spans="1:113" ht="12" customHeight="1">
      <c r="A4388" s="8"/>
      <c r="B4388" s="122"/>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4"/>
    </row>
    <row r="4389" spans="1:113" ht="12" customHeight="1">
      <c r="A4389" s="8"/>
      <c r="B4389" s="122"/>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4"/>
    </row>
    <row r="4390" spans="1:113" ht="12" customHeight="1">
      <c r="A4390" s="8"/>
      <c r="B4390" s="122"/>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4"/>
    </row>
    <row r="4391" spans="1:113" ht="12" customHeight="1">
      <c r="A4391" s="8"/>
      <c r="B4391" s="122"/>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4"/>
    </row>
    <row r="4392" spans="1:113" ht="12" customHeight="1">
      <c r="A4392" s="8"/>
      <c r="B4392" s="122"/>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4"/>
    </row>
    <row r="4393" spans="1:113" ht="12" customHeight="1">
      <c r="A4393" s="8"/>
      <c r="B4393" s="122"/>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4"/>
    </row>
    <row r="4394" spans="1:113" ht="12" customHeight="1">
      <c r="A4394" s="8"/>
      <c r="B4394" s="122"/>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4"/>
      <c r="BC4394" s="16"/>
    </row>
    <row r="4395" spans="1:113" ht="12" customHeight="1">
      <c r="A4395" s="8"/>
      <c r="B4395" s="122"/>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4"/>
    </row>
    <row r="4396" spans="1:113" ht="12" customHeight="1">
      <c r="A4396" s="8"/>
      <c r="B4396" s="122"/>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4"/>
    </row>
    <row r="4397" spans="1:113" ht="12" customHeight="1">
      <c r="A4397" s="8"/>
      <c r="B4397" s="122"/>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4"/>
    </row>
    <row r="4398" spans="1:113" ht="15" thickBot="1">
      <c r="A4398" s="17"/>
      <c r="B4398" s="18"/>
      <c r="C4398" s="19"/>
      <c r="D4398" s="19"/>
      <c r="E4398" s="19"/>
      <c r="F4398" s="19"/>
      <c r="G4398" s="19"/>
      <c r="H4398" s="19"/>
      <c r="I4398" s="19"/>
      <c r="J4398" s="19"/>
      <c r="K4398" s="19"/>
      <c r="L4398" s="19"/>
      <c r="M4398" s="19"/>
      <c r="N4398" s="19"/>
      <c r="O4398" s="19"/>
      <c r="P4398" s="19"/>
      <c r="Q4398" s="19"/>
      <c r="R4398" s="19"/>
      <c r="S4398" s="19"/>
      <c r="T4398" s="19"/>
      <c r="U4398" s="19"/>
      <c r="V4398" s="19"/>
      <c r="W4398" s="19"/>
      <c r="X4398" s="19"/>
      <c r="Y4398" s="19"/>
      <c r="Z4398" s="19"/>
      <c r="AA4398" s="19"/>
      <c r="AB4398" s="19"/>
      <c r="AC4398" s="19"/>
      <c r="AD4398" s="19"/>
      <c r="AE4398" s="19"/>
      <c r="AF4398" s="19"/>
      <c r="AG4398" s="19"/>
      <c r="AH4398" s="19"/>
      <c r="AI4398" s="19"/>
      <c r="AJ4398" s="19"/>
      <c r="AK4398" s="19"/>
      <c r="AL4398" s="19"/>
      <c r="AM4398" s="19"/>
      <c r="AN4398" s="19"/>
      <c r="AO4398" s="19"/>
      <c r="AP4398" s="19"/>
      <c r="AQ4398" s="19"/>
      <c r="AR4398" s="19"/>
      <c r="AS4398" s="19"/>
      <c r="AT4398" s="19"/>
      <c r="AU4398" s="19"/>
      <c r="AV4398" s="19"/>
      <c r="AW4398" s="19"/>
      <c r="AX4398" s="20"/>
    </row>
    <row r="4399" spans="1:113">
      <c r="B4399" s="21"/>
    </row>
    <row r="4400" spans="1:113" ht="14.4">
      <c r="B4400" s="10" t="s">
        <v>4</v>
      </c>
      <c r="C4400" s="8"/>
      <c r="D4400" s="8"/>
      <c r="E4400" s="8"/>
      <c r="F4400" s="8"/>
      <c r="G4400" s="8"/>
      <c r="H4400" s="8"/>
      <c r="I4400" s="8"/>
      <c r="J4400" s="8"/>
      <c r="K4400" s="8"/>
      <c r="L4400" s="9"/>
      <c r="M4400" s="9"/>
      <c r="N4400" s="9"/>
      <c r="O4400" s="9"/>
      <c r="P4400" s="8"/>
      <c r="Q4400" s="8"/>
      <c r="R4400" s="8"/>
      <c r="S4400" s="8"/>
      <c r="T4400" s="8"/>
      <c r="U4400" s="8"/>
      <c r="V4400" s="10"/>
      <c r="W4400" s="10"/>
      <c r="X4400" s="10"/>
      <c r="Y4400" s="10"/>
      <c r="Z4400" s="10"/>
      <c r="AA4400" s="10"/>
      <c r="AB4400" s="10"/>
      <c r="AC4400" s="10"/>
      <c r="AD4400" s="10"/>
      <c r="AE4400" s="10"/>
      <c r="AF4400" s="10"/>
      <c r="AG4400" s="10"/>
      <c r="AH4400" s="10"/>
      <c r="AI4400" s="10"/>
      <c r="AJ4400" s="10"/>
      <c r="AK4400" s="10"/>
      <c r="AL4400" s="10"/>
      <c r="AM4400" s="10"/>
      <c r="AN4400" s="10"/>
      <c r="AO4400" s="10"/>
      <c r="AP4400" s="10"/>
      <c r="AQ4400" s="10"/>
      <c r="AR4400" s="10"/>
      <c r="AS4400" s="10"/>
      <c r="AT4400" s="10"/>
      <c r="AU4400" s="10"/>
      <c r="AV4400" s="10"/>
      <c r="AW4400" s="10"/>
      <c r="AX4400" s="10"/>
    </row>
    <row r="4401" spans="1:251" ht="15" thickBot="1">
      <c r="B4401" s="8"/>
      <c r="C4401" s="8"/>
      <c r="D4401" s="8"/>
      <c r="E4401" s="8"/>
      <c r="F4401" s="8"/>
      <c r="G4401" s="8"/>
      <c r="H4401" s="8"/>
      <c r="I4401" s="8"/>
      <c r="J4401" s="8"/>
      <c r="K4401" s="8"/>
      <c r="L4401" s="9"/>
      <c r="M4401" s="9"/>
      <c r="N4401" s="9"/>
      <c r="O4401" s="9"/>
      <c r="P4401" s="8"/>
      <c r="Q4401" s="8"/>
      <c r="R4401" s="8"/>
      <c r="S4401" s="8"/>
      <c r="T4401" s="8"/>
      <c r="U4401" s="8"/>
      <c r="V4401" s="10"/>
      <c r="W4401" s="10"/>
      <c r="X4401" s="10"/>
      <c r="Y4401" s="10"/>
      <c r="Z4401" s="10"/>
      <c r="AA4401" s="10"/>
      <c r="AB4401" s="10"/>
      <c r="AC4401" s="10"/>
      <c r="AD4401" s="10"/>
      <c r="AE4401" s="10"/>
      <c r="AF4401" s="10"/>
      <c r="AG4401" s="10"/>
      <c r="AH4401" s="10"/>
      <c r="AI4401" s="10"/>
      <c r="AJ4401" s="10"/>
      <c r="AK4401" s="10"/>
      <c r="AL4401" s="10"/>
      <c r="AM4401" s="10"/>
      <c r="AN4401" s="10"/>
      <c r="AO4401" s="10"/>
      <c r="AP4401" s="10"/>
      <c r="AQ4401" s="10"/>
      <c r="AR4401" s="10"/>
      <c r="AS4401" s="10"/>
      <c r="AT4401" s="10"/>
      <c r="AU4401" s="10"/>
      <c r="AV4401" s="10"/>
      <c r="AW4401" s="10"/>
      <c r="AX4401" s="22" t="s">
        <v>5</v>
      </c>
    </row>
    <row r="4402" spans="1:251" s="16" customFormat="1" ht="13.5" customHeight="1">
      <c r="A4402" s="8"/>
      <c r="B4402" s="125" t="s">
        <v>6</v>
      </c>
      <c r="C4402" s="126"/>
      <c r="D4402" s="126"/>
      <c r="E4402" s="126"/>
      <c r="F4402" s="126"/>
      <c r="G4402" s="126"/>
      <c r="H4402" s="126"/>
      <c r="I4402" s="126"/>
      <c r="J4402" s="126"/>
      <c r="K4402" s="126"/>
      <c r="L4402" s="126"/>
      <c r="M4402" s="126"/>
      <c r="N4402" s="126"/>
      <c r="O4402" s="126"/>
      <c r="P4402" s="126"/>
      <c r="Q4402" s="126"/>
      <c r="R4402" s="126"/>
      <c r="S4402" s="126"/>
      <c r="T4402" s="126"/>
      <c r="U4402" s="126"/>
      <c r="V4402" s="126"/>
      <c r="W4402" s="126"/>
      <c r="X4402" s="126"/>
      <c r="Y4402" s="126"/>
      <c r="Z4402" s="127"/>
      <c r="AA4402" s="131" t="s">
        <v>9</v>
      </c>
      <c r="AB4402" s="126"/>
      <c r="AC4402" s="126"/>
      <c r="AD4402" s="126"/>
      <c r="AE4402" s="126"/>
      <c r="AF4402" s="126"/>
      <c r="AG4402" s="126"/>
      <c r="AH4402" s="126"/>
      <c r="AI4402" s="127"/>
      <c r="AJ4402" s="131" t="s">
        <v>10</v>
      </c>
      <c r="AK4402" s="126"/>
      <c r="AL4402" s="126"/>
      <c r="AM4402" s="126"/>
      <c r="AN4402" s="126"/>
      <c r="AO4402" s="126"/>
      <c r="AP4402" s="126"/>
      <c r="AQ4402" s="126"/>
      <c r="AR4402" s="127"/>
      <c r="AS4402" s="131" t="s">
        <v>7</v>
      </c>
      <c r="AT4402" s="126"/>
      <c r="AU4402" s="126"/>
      <c r="AV4402" s="126"/>
      <c r="AW4402" s="126"/>
      <c r="AX4402" s="133"/>
      <c r="AY4402" s="2"/>
      <c r="AZ4402" s="2"/>
      <c r="BA4402" s="2"/>
      <c r="BB4402" s="2"/>
      <c r="BC4402" s="2"/>
      <c r="BD4402" s="2"/>
      <c r="BE4402" s="2"/>
      <c r="BF4402" s="2"/>
      <c r="BG4402" s="2"/>
      <c r="BH4402" s="2"/>
      <c r="BI4402" s="2"/>
      <c r="BJ4402" s="2"/>
      <c r="BK4402" s="2"/>
      <c r="BL4402" s="2"/>
      <c r="BM4402" s="2"/>
      <c r="BN4402" s="2"/>
      <c r="BO4402" s="2"/>
      <c r="BP4402" s="2"/>
      <c r="BQ4402" s="2"/>
      <c r="BR4402" s="2"/>
      <c r="BS4402" s="2"/>
      <c r="BT4402" s="2"/>
      <c r="BU4402" s="2"/>
      <c r="BV4402" s="2"/>
      <c r="BW4402" s="2"/>
      <c r="BX4402" s="2"/>
      <c r="BY4402" s="2"/>
      <c r="BZ4402" s="2"/>
      <c r="CA4402" s="2"/>
      <c r="CB4402" s="2"/>
      <c r="CC4402" s="2"/>
      <c r="CD4402" s="2"/>
      <c r="CE4402" s="2"/>
      <c r="CF4402" s="2"/>
      <c r="CG4402" s="2"/>
      <c r="CH4402" s="2"/>
      <c r="CI4402" s="2"/>
      <c r="CJ4402" s="2"/>
      <c r="CK4402" s="2"/>
      <c r="CL4402" s="2"/>
      <c r="CM4402" s="2"/>
      <c r="CN4402" s="2"/>
      <c r="CO4402" s="2"/>
      <c r="CP4402" s="2"/>
      <c r="CQ4402" s="2"/>
      <c r="CR4402" s="2"/>
      <c r="CS4402" s="2"/>
      <c r="CT4402" s="2"/>
      <c r="CU4402" s="2"/>
      <c r="CV4402" s="2"/>
      <c r="CW4402" s="2"/>
      <c r="CX4402" s="2"/>
      <c r="CY4402" s="2"/>
      <c r="CZ4402" s="2"/>
      <c r="DA4402" s="2"/>
      <c r="DB4402" s="2"/>
      <c r="DC4402" s="2"/>
      <c r="DD4402" s="2"/>
      <c r="DE4402" s="2"/>
      <c r="DF4402" s="2"/>
      <c r="DG4402" s="2"/>
      <c r="DH4402" s="2"/>
      <c r="DI4402" s="2"/>
      <c r="DJ4402" s="2"/>
      <c r="DK4402" s="2"/>
      <c r="DL4402" s="2"/>
      <c r="DM4402" s="2"/>
      <c r="DN4402" s="2"/>
      <c r="DO4402" s="2"/>
      <c r="DP4402" s="2"/>
      <c r="DQ4402" s="2"/>
      <c r="DR4402" s="2"/>
      <c r="DS4402" s="2"/>
      <c r="DT4402" s="2"/>
      <c r="DU4402" s="2"/>
      <c r="DV4402" s="2"/>
      <c r="DW4402" s="2"/>
      <c r="DX4402" s="2"/>
      <c r="DY4402" s="2"/>
      <c r="DZ4402" s="2"/>
      <c r="EA4402" s="2"/>
      <c r="EB4402" s="2"/>
      <c r="EC4402" s="2"/>
      <c r="ED4402" s="2"/>
      <c r="EE4402" s="2"/>
      <c r="EF4402" s="2"/>
      <c r="EG4402" s="2"/>
      <c r="EH4402" s="2"/>
      <c r="EI4402" s="2"/>
      <c r="EJ4402" s="2"/>
      <c r="EK4402" s="2"/>
      <c r="EL4402" s="2"/>
      <c r="EM4402" s="2"/>
      <c r="EN4402" s="2"/>
      <c r="EO4402" s="2"/>
      <c r="EP4402" s="2"/>
      <c r="EQ4402" s="2"/>
      <c r="ER4402" s="2"/>
      <c r="ES4402" s="2"/>
      <c r="ET4402" s="2"/>
      <c r="EU4402" s="2"/>
      <c r="EV4402" s="2"/>
      <c r="EW4402" s="2"/>
      <c r="EX4402" s="2"/>
      <c r="EY4402" s="2"/>
      <c r="EZ4402" s="2"/>
      <c r="FA4402" s="2"/>
      <c r="FB4402" s="2"/>
      <c r="FC4402" s="2"/>
      <c r="FD4402" s="2"/>
      <c r="FE4402" s="2"/>
      <c r="FF4402" s="2"/>
      <c r="FG4402" s="2"/>
      <c r="FH4402" s="2"/>
      <c r="FI4402" s="2"/>
      <c r="FJ4402" s="2"/>
      <c r="FK4402" s="2"/>
      <c r="FL4402" s="2"/>
      <c r="FM4402" s="2"/>
      <c r="FN4402" s="2"/>
      <c r="FO4402" s="2"/>
      <c r="FP4402" s="2"/>
      <c r="FQ4402" s="2"/>
      <c r="FR4402" s="2"/>
      <c r="FS4402" s="2"/>
      <c r="FT4402" s="2"/>
      <c r="FU4402" s="2"/>
      <c r="FV4402" s="2"/>
      <c r="FW4402" s="2"/>
      <c r="FX4402" s="2"/>
      <c r="FY4402" s="2"/>
      <c r="FZ4402" s="2"/>
      <c r="GA4402" s="2"/>
      <c r="GB4402" s="2"/>
      <c r="GC4402" s="2"/>
      <c r="GD4402" s="2"/>
      <c r="GE4402" s="2"/>
      <c r="GF4402" s="2"/>
      <c r="GG4402" s="2"/>
      <c r="GH4402" s="2"/>
      <c r="GI4402" s="2"/>
      <c r="GJ4402" s="2"/>
      <c r="GK4402" s="2"/>
      <c r="GL4402" s="2"/>
      <c r="GM4402" s="2"/>
      <c r="GN4402" s="2"/>
      <c r="GO4402" s="2"/>
      <c r="GP4402" s="2"/>
      <c r="GQ4402" s="2"/>
      <c r="GR4402" s="2"/>
      <c r="GS4402" s="2"/>
      <c r="GT4402" s="2"/>
      <c r="GU4402" s="2"/>
      <c r="GV4402" s="2"/>
      <c r="GW4402" s="2"/>
      <c r="GX4402" s="2"/>
      <c r="GY4402" s="2"/>
      <c r="GZ4402" s="2"/>
      <c r="HA4402" s="2"/>
      <c r="HB4402" s="2"/>
      <c r="HC4402" s="2"/>
      <c r="HD4402" s="2"/>
      <c r="HE4402" s="2"/>
      <c r="HF4402" s="2"/>
      <c r="HG4402" s="2"/>
      <c r="HH4402" s="2"/>
      <c r="HI4402" s="2"/>
      <c r="HJ4402" s="2"/>
      <c r="HK4402" s="2"/>
      <c r="HL4402" s="2"/>
      <c r="HM4402" s="2"/>
      <c r="HN4402" s="2"/>
      <c r="HO4402" s="2"/>
      <c r="HP4402" s="2"/>
      <c r="HQ4402" s="2"/>
      <c r="HR4402" s="2"/>
      <c r="HS4402" s="2"/>
      <c r="HT4402" s="2"/>
      <c r="HU4402" s="2"/>
      <c r="HV4402" s="2"/>
      <c r="HW4402" s="2"/>
      <c r="HX4402" s="2"/>
      <c r="HY4402" s="2"/>
      <c r="HZ4402" s="2"/>
      <c r="IA4402" s="2"/>
      <c r="IB4402" s="2"/>
      <c r="IC4402" s="2"/>
      <c r="ID4402" s="2"/>
      <c r="IE4402" s="2"/>
      <c r="IF4402" s="2"/>
      <c r="IG4402" s="2"/>
      <c r="IH4402" s="2"/>
      <c r="II4402" s="2"/>
      <c r="IJ4402" s="2"/>
      <c r="IK4402" s="2"/>
      <c r="IL4402" s="2"/>
      <c r="IM4402" s="2"/>
      <c r="IN4402" s="2"/>
      <c r="IO4402" s="2"/>
      <c r="IP4402" s="2"/>
      <c r="IQ4402" s="2"/>
    </row>
    <row r="4403" spans="1:251" s="16" customFormat="1">
      <c r="A4403" s="8"/>
      <c r="B4403" s="128"/>
      <c r="C4403" s="129"/>
      <c r="D4403" s="129"/>
      <c r="E4403" s="129"/>
      <c r="F4403" s="129"/>
      <c r="G4403" s="129"/>
      <c r="H4403" s="129"/>
      <c r="I4403" s="129"/>
      <c r="J4403" s="129"/>
      <c r="K4403" s="129"/>
      <c r="L4403" s="129"/>
      <c r="M4403" s="129"/>
      <c r="N4403" s="129"/>
      <c r="O4403" s="129"/>
      <c r="P4403" s="129"/>
      <c r="Q4403" s="129"/>
      <c r="R4403" s="129"/>
      <c r="S4403" s="129"/>
      <c r="T4403" s="129"/>
      <c r="U4403" s="129"/>
      <c r="V4403" s="129"/>
      <c r="W4403" s="129"/>
      <c r="X4403" s="129"/>
      <c r="Y4403" s="129"/>
      <c r="Z4403" s="130"/>
      <c r="AA4403" s="132"/>
      <c r="AB4403" s="129"/>
      <c r="AC4403" s="129"/>
      <c r="AD4403" s="129"/>
      <c r="AE4403" s="129"/>
      <c r="AF4403" s="129"/>
      <c r="AG4403" s="129"/>
      <c r="AH4403" s="129"/>
      <c r="AI4403" s="130"/>
      <c r="AJ4403" s="132"/>
      <c r="AK4403" s="129"/>
      <c r="AL4403" s="129"/>
      <c r="AM4403" s="129"/>
      <c r="AN4403" s="129"/>
      <c r="AO4403" s="129"/>
      <c r="AP4403" s="129"/>
      <c r="AQ4403" s="129"/>
      <c r="AR4403" s="130"/>
      <c r="AS4403" s="132"/>
      <c r="AT4403" s="129"/>
      <c r="AU4403" s="129"/>
      <c r="AV4403" s="129"/>
      <c r="AW4403" s="129"/>
      <c r="AX4403" s="134"/>
      <c r="AY4403" s="2"/>
      <c r="AZ4403" s="2"/>
      <c r="BA4403" s="2"/>
      <c r="BB4403" s="23"/>
      <c r="BC4403" s="24"/>
      <c r="BE4403" s="2"/>
      <c r="BF4403" s="2"/>
      <c r="BG4403" s="2"/>
      <c r="BH4403" s="2"/>
      <c r="BI4403" s="2"/>
      <c r="BJ4403" s="2"/>
      <c r="BK4403" s="2"/>
      <c r="BL4403" s="2"/>
      <c r="BM4403" s="2"/>
      <c r="BN4403" s="2"/>
      <c r="BO4403" s="2"/>
      <c r="BP4403" s="2"/>
      <c r="BQ4403" s="2"/>
      <c r="BR4403" s="2"/>
      <c r="BS4403" s="2"/>
      <c r="BT4403" s="2"/>
      <c r="BU4403" s="2"/>
      <c r="BV4403" s="2"/>
      <c r="BW4403" s="2"/>
      <c r="BX4403" s="2"/>
      <c r="BY4403" s="2"/>
      <c r="BZ4403" s="2"/>
      <c r="CA4403" s="2"/>
      <c r="CB4403" s="2"/>
      <c r="CC4403" s="2"/>
      <c r="CD4403" s="2"/>
      <c r="CE4403" s="2"/>
      <c r="CF4403" s="2"/>
      <c r="CG4403" s="2"/>
      <c r="CH4403" s="2"/>
      <c r="CI4403" s="2"/>
      <c r="CJ4403" s="2"/>
      <c r="CK4403" s="2"/>
      <c r="CL4403" s="2"/>
      <c r="CM4403" s="2"/>
      <c r="CN4403" s="2"/>
      <c r="CO4403" s="2"/>
      <c r="CP4403" s="2"/>
      <c r="CQ4403" s="2"/>
      <c r="CR4403" s="2"/>
      <c r="CS4403" s="2"/>
      <c r="CT4403" s="2"/>
      <c r="CU4403" s="2"/>
      <c r="CV4403" s="2"/>
      <c r="CW4403" s="2"/>
      <c r="CX4403" s="2"/>
      <c r="CY4403" s="2"/>
      <c r="CZ4403" s="2"/>
      <c r="DA4403" s="2"/>
      <c r="DB4403" s="2"/>
      <c r="DC4403" s="2"/>
      <c r="DD4403" s="2"/>
      <c r="DE4403" s="2"/>
      <c r="DF4403" s="2"/>
      <c r="DG4403" s="2"/>
      <c r="DH4403" s="2"/>
      <c r="DI4403" s="2"/>
      <c r="DJ4403" s="2"/>
      <c r="DK4403" s="2"/>
      <c r="DL4403" s="2"/>
      <c r="DM4403" s="2"/>
      <c r="DN4403" s="2"/>
      <c r="DO4403" s="2"/>
      <c r="DP4403" s="2"/>
      <c r="DQ4403" s="2"/>
      <c r="DR4403" s="2"/>
      <c r="DS4403" s="2"/>
      <c r="DT4403" s="2"/>
      <c r="DU4403" s="2"/>
      <c r="DV4403" s="2"/>
      <c r="DW4403" s="2"/>
      <c r="DX4403" s="2"/>
      <c r="DY4403" s="2"/>
      <c r="DZ4403" s="2"/>
      <c r="EA4403" s="2"/>
      <c r="EB4403" s="2"/>
      <c r="EC4403" s="2"/>
      <c r="ED4403" s="2"/>
      <c r="EE4403" s="2"/>
      <c r="EF4403" s="2"/>
      <c r="EG4403" s="2"/>
      <c r="EH4403" s="2"/>
      <c r="EI4403" s="2"/>
      <c r="EJ4403" s="2"/>
      <c r="EK4403" s="2"/>
      <c r="EL4403" s="2"/>
      <c r="EM4403" s="2"/>
      <c r="EN4403" s="2"/>
      <c r="EO4403" s="2"/>
      <c r="EP4403" s="2"/>
      <c r="EQ4403" s="2"/>
      <c r="ER4403" s="2"/>
      <c r="ES4403" s="2"/>
      <c r="ET4403" s="2"/>
      <c r="EU4403" s="2"/>
      <c r="EV4403" s="2"/>
      <c r="EW4403" s="2"/>
      <c r="EX4403" s="2"/>
      <c r="EY4403" s="2"/>
      <c r="EZ4403" s="2"/>
      <c r="FA4403" s="2"/>
      <c r="FB4403" s="2"/>
      <c r="FC4403" s="2"/>
      <c r="FD4403" s="2"/>
      <c r="FE4403" s="2"/>
      <c r="FF4403" s="2"/>
      <c r="FG4403" s="2"/>
      <c r="FH4403" s="2"/>
      <c r="FI4403" s="2"/>
      <c r="FJ4403" s="2"/>
      <c r="FK4403" s="2"/>
      <c r="FL4403" s="2"/>
      <c r="FM4403" s="2"/>
      <c r="FN4403" s="2"/>
      <c r="FO4403" s="2"/>
      <c r="FP4403" s="2"/>
      <c r="FQ4403" s="2"/>
      <c r="FR4403" s="2"/>
      <c r="FS4403" s="2"/>
      <c r="FT4403" s="2"/>
      <c r="FU4403" s="2"/>
      <c r="FV4403" s="2"/>
      <c r="FW4403" s="2"/>
      <c r="FX4403" s="2"/>
      <c r="FY4403" s="2"/>
      <c r="FZ4403" s="2"/>
      <c r="GA4403" s="2"/>
      <c r="GB4403" s="2"/>
      <c r="GC4403" s="2"/>
      <c r="GD4403" s="2"/>
      <c r="GE4403" s="2"/>
      <c r="GF4403" s="2"/>
      <c r="GG4403" s="2"/>
      <c r="GH4403" s="2"/>
      <c r="GI4403" s="2"/>
      <c r="GJ4403" s="2"/>
      <c r="GK4403" s="2"/>
      <c r="GL4403" s="2"/>
      <c r="GM4403" s="2"/>
      <c r="GN4403" s="2"/>
      <c r="GO4403" s="2"/>
      <c r="GP4403" s="2"/>
      <c r="GQ4403" s="2"/>
      <c r="GR4403" s="2"/>
      <c r="GS4403" s="2"/>
      <c r="GT4403" s="2"/>
      <c r="GU4403" s="2"/>
      <c r="GV4403" s="2"/>
      <c r="GW4403" s="2"/>
      <c r="GX4403" s="2"/>
      <c r="GY4403" s="2"/>
      <c r="GZ4403" s="2"/>
      <c r="HA4403" s="2"/>
      <c r="HB4403" s="2"/>
      <c r="HC4403" s="2"/>
      <c r="HD4403" s="2"/>
      <c r="HE4403" s="2"/>
      <c r="HF4403" s="2"/>
      <c r="HG4403" s="2"/>
      <c r="HH4403" s="2"/>
      <c r="HI4403" s="2"/>
      <c r="HJ4403" s="2"/>
      <c r="HK4403" s="2"/>
      <c r="HL4403" s="2"/>
      <c r="HM4403" s="2"/>
      <c r="HN4403" s="2"/>
      <c r="HO4403" s="2"/>
      <c r="HP4403" s="2"/>
      <c r="HQ4403" s="2"/>
      <c r="HR4403" s="2"/>
      <c r="HS4403" s="2"/>
      <c r="HT4403" s="2"/>
      <c r="HU4403" s="2"/>
      <c r="HV4403" s="2"/>
      <c r="HW4403" s="2"/>
      <c r="HX4403" s="2"/>
      <c r="HY4403" s="2"/>
      <c r="HZ4403" s="2"/>
      <c r="IA4403" s="2"/>
      <c r="IB4403" s="2"/>
      <c r="IC4403" s="2"/>
      <c r="ID4403" s="2"/>
      <c r="IE4403" s="2"/>
      <c r="IF4403" s="2"/>
      <c r="IG4403" s="2"/>
      <c r="IH4403" s="2"/>
      <c r="II4403" s="2"/>
      <c r="IJ4403" s="2"/>
      <c r="IK4403" s="2"/>
      <c r="IL4403" s="2"/>
      <c r="IM4403" s="2"/>
      <c r="IN4403" s="2"/>
      <c r="IO4403" s="2"/>
      <c r="IP4403" s="2"/>
      <c r="IQ4403" s="2"/>
    </row>
    <row r="4404" spans="1:251" s="16" customFormat="1" ht="18.75" customHeight="1">
      <c r="A4404" s="8"/>
      <c r="B4404" s="25"/>
      <c r="C4404" s="135" t="s">
        <v>496</v>
      </c>
      <c r="D4404" s="136"/>
      <c r="E4404" s="136"/>
      <c r="F4404" s="136"/>
      <c r="G4404" s="136"/>
      <c r="H4404" s="136"/>
      <c r="I4404" s="136"/>
      <c r="J4404" s="136"/>
      <c r="K4404" s="136"/>
      <c r="L4404" s="136"/>
      <c r="M4404" s="136"/>
      <c r="N4404" s="136"/>
      <c r="O4404" s="136"/>
      <c r="P4404" s="136"/>
      <c r="Q4404" s="136"/>
      <c r="R4404" s="136"/>
      <c r="S4404" s="136"/>
      <c r="T4404" s="136"/>
      <c r="U4404" s="136"/>
      <c r="V4404" s="136"/>
      <c r="W4404" s="136"/>
      <c r="X4404" s="136"/>
      <c r="Y4404" s="136"/>
      <c r="Z4404" s="137"/>
      <c r="AA4404" s="138">
        <v>41237</v>
      </c>
      <c r="AB4404" s="139"/>
      <c r="AC4404" s="139"/>
      <c r="AD4404" s="139"/>
      <c r="AE4404" s="139"/>
      <c r="AF4404" s="139"/>
      <c r="AG4404" s="139"/>
      <c r="AH4404" s="139"/>
      <c r="AI4404" s="140"/>
      <c r="AJ4404" s="138">
        <v>43543</v>
      </c>
      <c r="AK4404" s="139"/>
      <c r="AL4404" s="139"/>
      <c r="AM4404" s="139"/>
      <c r="AN4404" s="139"/>
      <c r="AO4404" s="139"/>
      <c r="AP4404" s="139"/>
      <c r="AQ4404" s="139"/>
      <c r="AR4404" s="140"/>
      <c r="AS4404" s="141"/>
      <c r="AT4404" s="142"/>
      <c r="AU4404" s="142"/>
      <c r="AV4404" s="142"/>
      <c r="AW4404" s="142"/>
      <c r="AX4404" s="143"/>
      <c r="AY4404" s="2"/>
      <c r="AZ4404" s="2"/>
      <c r="BA4404" s="2"/>
      <c r="BB4404" s="2"/>
      <c r="BC4404" s="2"/>
      <c r="BD4404" s="2"/>
      <c r="BE4404" s="2"/>
      <c r="BF4404" s="2"/>
      <c r="BG4404" s="2"/>
      <c r="BH4404" s="2"/>
      <c r="BI4404" s="2"/>
      <c r="BJ4404" s="2"/>
      <c r="BK4404" s="2"/>
      <c r="BL4404" s="2"/>
      <c r="BM4404" s="2"/>
      <c r="BN4404" s="2"/>
      <c r="BO4404" s="2"/>
      <c r="BP4404" s="2"/>
      <c r="BQ4404" s="2"/>
      <c r="BR4404" s="2"/>
      <c r="BS4404" s="2"/>
      <c r="BT4404" s="2"/>
      <c r="BU4404" s="2"/>
      <c r="BV4404" s="2"/>
      <c r="BW4404" s="2"/>
      <c r="BX4404" s="2"/>
      <c r="BY4404" s="2"/>
      <c r="BZ4404" s="2"/>
      <c r="CA4404" s="2"/>
      <c r="CB4404" s="2"/>
      <c r="CC4404" s="2"/>
      <c r="CD4404" s="2"/>
      <c r="CE4404" s="2"/>
      <c r="CF4404" s="2"/>
      <c r="CG4404" s="2"/>
      <c r="CH4404" s="2"/>
      <c r="CI4404" s="2"/>
      <c r="CJ4404" s="2"/>
      <c r="CK4404" s="2"/>
      <c r="CL4404" s="2"/>
      <c r="CM4404" s="2"/>
      <c r="CN4404" s="2"/>
      <c r="CO4404" s="2"/>
      <c r="CP4404" s="2"/>
      <c r="CQ4404" s="2"/>
      <c r="CR4404" s="2"/>
      <c r="CS4404" s="2"/>
      <c r="CT4404" s="2"/>
      <c r="CU4404" s="2"/>
      <c r="CV4404" s="2"/>
      <c r="CW4404" s="2"/>
      <c r="CX4404" s="2"/>
      <c r="CY4404" s="2"/>
      <c r="CZ4404" s="2"/>
      <c r="DA4404" s="2"/>
      <c r="DB4404" s="2"/>
      <c r="DC4404" s="2"/>
      <c r="DD4404" s="2"/>
      <c r="DE4404" s="2"/>
      <c r="DF4404" s="2"/>
      <c r="DG4404" s="2"/>
      <c r="DH4404" s="2"/>
      <c r="DI4404" s="2"/>
      <c r="DJ4404" s="2"/>
      <c r="DK4404" s="2"/>
      <c r="DL4404" s="2"/>
      <c r="DM4404" s="2"/>
      <c r="DN4404" s="2"/>
      <c r="DO4404" s="2"/>
      <c r="DP4404" s="2"/>
      <c r="DQ4404" s="2"/>
      <c r="DR4404" s="2"/>
      <c r="DS4404" s="2"/>
      <c r="DT4404" s="2"/>
      <c r="DU4404" s="2"/>
      <c r="DV4404" s="2"/>
      <c r="DW4404" s="2"/>
      <c r="DX4404" s="2"/>
      <c r="DY4404" s="2"/>
      <c r="DZ4404" s="2"/>
      <c r="EA4404" s="2"/>
      <c r="EB4404" s="2"/>
      <c r="EC4404" s="2"/>
      <c r="ED4404" s="2"/>
      <c r="EE4404" s="2"/>
      <c r="EF4404" s="2"/>
      <c r="EG4404" s="2"/>
      <c r="EH4404" s="2"/>
      <c r="EI4404" s="2"/>
      <c r="EJ4404" s="2"/>
      <c r="EK4404" s="2"/>
      <c r="EL4404" s="2"/>
      <c r="EM4404" s="2"/>
      <c r="EN4404" s="2"/>
      <c r="EO4404" s="2"/>
      <c r="EP4404" s="2"/>
      <c r="EQ4404" s="2"/>
      <c r="ER4404" s="2"/>
      <c r="ES4404" s="2"/>
      <c r="ET4404" s="2"/>
      <c r="EU4404" s="2"/>
      <c r="EV4404" s="2"/>
      <c r="EW4404" s="2"/>
      <c r="EX4404" s="2"/>
      <c r="EY4404" s="2"/>
      <c r="EZ4404" s="2"/>
      <c r="FA4404" s="2"/>
      <c r="FB4404" s="2"/>
      <c r="FC4404" s="2"/>
      <c r="FD4404" s="2"/>
      <c r="FE4404" s="2"/>
      <c r="FF4404" s="2"/>
      <c r="FG4404" s="2"/>
      <c r="FH4404" s="2"/>
      <c r="FI4404" s="2"/>
      <c r="FJ4404" s="2"/>
      <c r="FK4404" s="2"/>
      <c r="FL4404" s="2"/>
      <c r="FM4404" s="2"/>
      <c r="FN4404" s="2"/>
      <c r="FO4404" s="2"/>
      <c r="FP4404" s="2"/>
      <c r="FQ4404" s="2"/>
      <c r="FR4404" s="2"/>
      <c r="FS4404" s="2"/>
      <c r="FT4404" s="2"/>
      <c r="FU4404" s="2"/>
      <c r="FV4404" s="2"/>
      <c r="FW4404" s="2"/>
      <c r="FX4404" s="2"/>
      <c r="FY4404" s="2"/>
      <c r="FZ4404" s="2"/>
      <c r="GA4404" s="2"/>
      <c r="GB4404" s="2"/>
      <c r="GC4404" s="2"/>
      <c r="GD4404" s="2"/>
      <c r="GE4404" s="2"/>
      <c r="GF4404" s="2"/>
      <c r="GG4404" s="2"/>
      <c r="GH4404" s="2"/>
      <c r="GI4404" s="2"/>
      <c r="GJ4404" s="2"/>
      <c r="GK4404" s="2"/>
      <c r="GL4404" s="2"/>
      <c r="GM4404" s="2"/>
      <c r="GN4404" s="2"/>
      <c r="GO4404" s="2"/>
      <c r="GP4404" s="2"/>
      <c r="GQ4404" s="2"/>
      <c r="GR4404" s="2"/>
      <c r="GS4404" s="2"/>
      <c r="GT4404" s="2"/>
      <c r="GU4404" s="2"/>
      <c r="GV4404" s="2"/>
      <c r="GW4404" s="2"/>
      <c r="GX4404" s="2"/>
      <c r="GY4404" s="2"/>
      <c r="GZ4404" s="2"/>
      <c r="HA4404" s="2"/>
      <c r="HB4404" s="2"/>
      <c r="HC4404" s="2"/>
      <c r="HD4404" s="2"/>
      <c r="HE4404" s="2"/>
      <c r="HF4404" s="2"/>
      <c r="HG4404" s="2"/>
      <c r="HH4404" s="2"/>
      <c r="HI4404" s="2"/>
      <c r="HJ4404" s="2"/>
      <c r="HK4404" s="2"/>
      <c r="HL4404" s="2"/>
      <c r="HM4404" s="2"/>
      <c r="HN4404" s="2"/>
      <c r="HO4404" s="2"/>
      <c r="HP4404" s="2"/>
      <c r="HQ4404" s="2"/>
      <c r="HR4404" s="2"/>
      <c r="HS4404" s="2"/>
      <c r="HT4404" s="2"/>
      <c r="HU4404" s="2"/>
      <c r="HV4404" s="2"/>
      <c r="HW4404" s="2"/>
      <c r="HX4404" s="2"/>
      <c r="HY4404" s="2"/>
      <c r="HZ4404" s="2"/>
      <c r="IA4404" s="2"/>
      <c r="IB4404" s="2"/>
      <c r="IC4404" s="2"/>
      <c r="ID4404" s="2"/>
      <c r="IE4404" s="2"/>
      <c r="IF4404" s="2"/>
      <c r="IG4404" s="2"/>
      <c r="IH4404" s="2"/>
      <c r="II4404" s="2"/>
      <c r="IJ4404" s="2"/>
      <c r="IK4404" s="2"/>
      <c r="IL4404" s="2"/>
      <c r="IM4404" s="2"/>
      <c r="IN4404" s="2"/>
      <c r="IO4404" s="2"/>
      <c r="IP4404" s="2"/>
      <c r="IQ4404" s="2"/>
    </row>
    <row r="4405" spans="1:251" s="16" customFormat="1" ht="18.75" customHeight="1" thickBot="1">
      <c r="A4405" s="17"/>
      <c r="B4405" s="144" t="s">
        <v>11</v>
      </c>
      <c r="C4405" s="145"/>
      <c r="D4405" s="145"/>
      <c r="E4405" s="145"/>
      <c r="F4405" s="145"/>
      <c r="G4405" s="145"/>
      <c r="H4405" s="145"/>
      <c r="I4405" s="145"/>
      <c r="J4405" s="145"/>
      <c r="K4405" s="145"/>
      <c r="L4405" s="145"/>
      <c r="M4405" s="145"/>
      <c r="N4405" s="145"/>
      <c r="O4405" s="145"/>
      <c r="P4405" s="145"/>
      <c r="Q4405" s="145"/>
      <c r="R4405" s="145"/>
      <c r="S4405" s="145"/>
      <c r="T4405" s="145"/>
      <c r="U4405" s="145"/>
      <c r="V4405" s="145"/>
      <c r="W4405" s="145"/>
      <c r="X4405" s="145"/>
      <c r="Y4405" s="145"/>
      <c r="Z4405" s="146"/>
      <c r="AA4405" s="147">
        <f>SUM($AA$4404:$AA$4404)</f>
        <v>41237</v>
      </c>
      <c r="AB4405" s="148"/>
      <c r="AC4405" s="148"/>
      <c r="AD4405" s="148"/>
      <c r="AE4405" s="148"/>
      <c r="AF4405" s="148"/>
      <c r="AG4405" s="148"/>
      <c r="AH4405" s="148"/>
      <c r="AI4405" s="149"/>
      <c r="AJ4405" s="147">
        <f>SUM($AJ$4404:$AJ$4404)</f>
        <v>43543</v>
      </c>
      <c r="AK4405" s="148"/>
      <c r="AL4405" s="148"/>
      <c r="AM4405" s="148"/>
      <c r="AN4405" s="148"/>
      <c r="AO4405" s="148"/>
      <c r="AP4405" s="148"/>
      <c r="AQ4405" s="148"/>
      <c r="AR4405" s="149"/>
      <c r="AS4405" s="150"/>
      <c r="AT4405" s="151"/>
      <c r="AU4405" s="151"/>
      <c r="AV4405" s="151"/>
      <c r="AW4405" s="151"/>
      <c r="AX4405" s="152"/>
      <c r="AY4405" s="2"/>
      <c r="AZ4405" s="2"/>
      <c r="BA4405" s="2"/>
      <c r="BB4405" s="2"/>
      <c r="BC4405" s="2"/>
      <c r="BD4405" s="2"/>
      <c r="BE4405" s="2"/>
      <c r="BF4405" s="2"/>
      <c r="BG4405" s="2"/>
      <c r="BH4405" s="2"/>
      <c r="BI4405" s="2"/>
      <c r="BJ4405" s="2"/>
      <c r="BK4405" s="2"/>
      <c r="BL4405" s="2"/>
      <c r="BM4405" s="2"/>
      <c r="BN4405" s="2"/>
      <c r="BO4405" s="2"/>
      <c r="BP4405" s="2"/>
      <c r="BQ4405" s="2"/>
      <c r="BR4405" s="2"/>
      <c r="BS4405" s="2"/>
      <c r="BT4405" s="2"/>
      <c r="BU4405" s="2"/>
      <c r="BV4405" s="2"/>
      <c r="BW4405" s="2"/>
      <c r="BX4405" s="2"/>
      <c r="BY4405" s="2"/>
      <c r="BZ4405" s="2"/>
      <c r="CA4405" s="2"/>
      <c r="CB4405" s="2"/>
      <c r="CC4405" s="2"/>
      <c r="CD4405" s="2"/>
      <c r="CE4405" s="2"/>
      <c r="CF4405" s="2"/>
      <c r="CG4405" s="2"/>
      <c r="CH4405" s="2"/>
      <c r="CI4405" s="2"/>
      <c r="CJ4405" s="2"/>
      <c r="CK4405" s="2"/>
      <c r="CL4405" s="2"/>
      <c r="CM4405" s="2"/>
      <c r="CN4405" s="2"/>
      <c r="CO4405" s="2"/>
      <c r="CP4405" s="2"/>
      <c r="CQ4405" s="2"/>
      <c r="CR4405" s="2"/>
      <c r="CS4405" s="2"/>
      <c r="CT4405" s="2"/>
      <c r="CU4405" s="2"/>
      <c r="CV4405" s="2"/>
      <c r="CW4405" s="2"/>
      <c r="CX4405" s="2"/>
      <c r="CY4405" s="2"/>
      <c r="CZ4405" s="2"/>
      <c r="DA4405" s="2"/>
      <c r="DB4405" s="2"/>
      <c r="DC4405" s="2"/>
      <c r="DD4405" s="2"/>
      <c r="DE4405" s="2"/>
      <c r="DF4405" s="2"/>
      <c r="DG4405" s="2"/>
      <c r="DH4405" s="2"/>
      <c r="DI4405" s="2"/>
      <c r="DJ4405" s="2"/>
      <c r="DK4405" s="2"/>
      <c r="DL4405" s="2"/>
      <c r="DM4405" s="2"/>
      <c r="DN4405" s="2"/>
      <c r="DO4405" s="2"/>
      <c r="DP4405" s="2"/>
      <c r="DQ4405" s="2"/>
      <c r="DR4405" s="2"/>
      <c r="DS4405" s="2"/>
      <c r="DT4405" s="2"/>
      <c r="DU4405" s="2"/>
      <c r="DV4405" s="2"/>
      <c r="DW4405" s="2"/>
      <c r="DX4405" s="2"/>
      <c r="DY4405" s="2"/>
      <c r="DZ4405" s="2"/>
      <c r="EA4405" s="2"/>
      <c r="EB4405" s="2"/>
      <c r="EC4405" s="2"/>
      <c r="ED4405" s="2"/>
      <c r="EE4405" s="2"/>
      <c r="EF4405" s="2"/>
      <c r="EG4405" s="2"/>
      <c r="EH4405" s="2"/>
      <c r="EI4405" s="2"/>
      <c r="EJ4405" s="2"/>
      <c r="EK4405" s="2"/>
      <c r="EL4405" s="2"/>
      <c r="EM4405" s="2"/>
      <c r="EN4405" s="2"/>
      <c r="EO4405" s="2"/>
      <c r="EP4405" s="2"/>
      <c r="EQ4405" s="2"/>
      <c r="ER4405" s="2"/>
      <c r="ES4405" s="2"/>
      <c r="ET4405" s="2"/>
      <c r="EU4405" s="2"/>
      <c r="EV4405" s="2"/>
      <c r="EW4405" s="2"/>
      <c r="EX4405" s="2"/>
      <c r="EY4405" s="2"/>
      <c r="EZ4405" s="2"/>
      <c r="FA4405" s="2"/>
      <c r="FB4405" s="2"/>
      <c r="FC4405" s="2"/>
      <c r="FD4405" s="2"/>
      <c r="FE4405" s="2"/>
      <c r="FF4405" s="2"/>
      <c r="FG4405" s="2"/>
      <c r="FH4405" s="2"/>
      <c r="FI4405" s="2"/>
      <c r="FJ4405" s="2"/>
      <c r="FK4405" s="2"/>
      <c r="FL4405" s="2"/>
      <c r="FM4405" s="2"/>
      <c r="FN4405" s="2"/>
      <c r="FO4405" s="2"/>
      <c r="FP4405" s="2"/>
      <c r="FQ4405" s="2"/>
      <c r="FR4405" s="2"/>
      <c r="FS4405" s="2"/>
      <c r="FT4405" s="2"/>
      <c r="FU4405" s="2"/>
      <c r="FV4405" s="2"/>
      <c r="FW4405" s="2"/>
      <c r="FX4405" s="2"/>
      <c r="FY4405" s="2"/>
      <c r="FZ4405" s="2"/>
      <c r="GA4405" s="2"/>
      <c r="GB4405" s="2"/>
      <c r="GC4405" s="2"/>
      <c r="GD4405" s="2"/>
      <c r="GE4405" s="2"/>
      <c r="GF4405" s="2"/>
      <c r="GG4405" s="2"/>
      <c r="GH4405" s="2"/>
      <c r="GI4405" s="2"/>
      <c r="GJ4405" s="2"/>
      <c r="GK4405" s="2"/>
      <c r="GL4405" s="2"/>
      <c r="GM4405" s="2"/>
      <c r="GN4405" s="2"/>
      <c r="GO4405" s="2"/>
      <c r="GP4405" s="2"/>
      <c r="GQ4405" s="2"/>
      <c r="GR4405" s="2"/>
      <c r="GS4405" s="2"/>
      <c r="GT4405" s="2"/>
      <c r="GU4405" s="2"/>
      <c r="GV4405" s="2"/>
      <c r="GW4405" s="2"/>
      <c r="GX4405" s="2"/>
      <c r="GY4405" s="2"/>
      <c r="GZ4405" s="2"/>
      <c r="HA4405" s="2"/>
      <c r="HB4405" s="2"/>
      <c r="HC4405" s="2"/>
      <c r="HD4405" s="2"/>
      <c r="HE4405" s="2"/>
      <c r="HF4405" s="2"/>
      <c r="HG4405" s="2"/>
      <c r="HH4405" s="2"/>
      <c r="HI4405" s="2"/>
      <c r="HJ4405" s="2"/>
      <c r="HK4405" s="2"/>
      <c r="HL4405" s="2"/>
      <c r="HM4405" s="2"/>
      <c r="HN4405" s="2"/>
      <c r="HO4405" s="2"/>
      <c r="HP4405" s="2"/>
      <c r="HQ4405" s="2"/>
      <c r="HR4405" s="2"/>
      <c r="HS4405" s="2"/>
      <c r="HT4405" s="2"/>
      <c r="HU4405" s="2"/>
      <c r="HV4405" s="2"/>
      <c r="HW4405" s="2"/>
      <c r="HX4405" s="2"/>
      <c r="HY4405" s="2"/>
      <c r="HZ4405" s="2"/>
      <c r="IA4405" s="2"/>
      <c r="IB4405" s="2"/>
      <c r="IC4405" s="2"/>
      <c r="ID4405" s="2"/>
      <c r="IE4405" s="2"/>
      <c r="IF4405" s="2"/>
      <c r="IG4405" s="2"/>
      <c r="IH4405" s="2"/>
      <c r="II4405" s="2"/>
      <c r="IJ4405" s="2"/>
      <c r="IK4405" s="2"/>
      <c r="IL4405" s="2"/>
      <c r="IM4405" s="2"/>
      <c r="IN4405" s="2"/>
      <c r="IO4405" s="2"/>
      <c r="IP4405" s="2"/>
      <c r="IQ4405" s="2"/>
    </row>
    <row r="4407" spans="1:251" ht="19.2">
      <c r="A4407" s="1" t="s">
        <v>0</v>
      </c>
      <c r="AW4407" s="3"/>
      <c r="AX4407" s="4"/>
      <c r="AY4407" s="3"/>
    </row>
    <row r="4409" spans="1:251" ht="18">
      <c r="B4409" s="115" t="s">
        <v>8</v>
      </c>
      <c r="C4409" s="116"/>
      <c r="D4409" s="116"/>
      <c r="E4409" s="116"/>
      <c r="F4409" s="116"/>
      <c r="G4409" s="116"/>
      <c r="H4409" s="116"/>
      <c r="I4409" s="116"/>
      <c r="J4409" s="116"/>
      <c r="K4409" s="116"/>
      <c r="L4409" s="116"/>
      <c r="M4409" s="116"/>
      <c r="N4409" s="116"/>
      <c r="O4409" s="116"/>
      <c r="P4409" s="116"/>
      <c r="Q4409" s="116"/>
      <c r="R4409" s="116"/>
      <c r="S4409" s="116"/>
      <c r="T4409" s="116"/>
      <c r="U4409" s="116"/>
      <c r="V4409" s="116"/>
      <c r="W4409" s="116"/>
      <c r="X4409" s="116"/>
      <c r="Y4409" s="116"/>
      <c r="Z4409" s="116"/>
      <c r="AA4409" s="116"/>
      <c r="AB4409" s="116"/>
      <c r="AC4409" s="116"/>
      <c r="AD4409" s="116"/>
      <c r="AE4409" s="116"/>
      <c r="AF4409" s="116"/>
      <c r="AG4409" s="116"/>
      <c r="AH4409" s="116"/>
      <c r="AI4409" s="116"/>
      <c r="AJ4409" s="116"/>
      <c r="AK4409" s="116"/>
      <c r="AL4409" s="116"/>
      <c r="AM4409" s="116"/>
      <c r="AN4409" s="116"/>
      <c r="AO4409" s="116"/>
      <c r="AP4409" s="116"/>
      <c r="AQ4409" s="116"/>
      <c r="AR4409" s="116"/>
      <c r="AS4409" s="116"/>
      <c r="AT4409" s="116"/>
      <c r="AU4409" s="116"/>
      <c r="AV4409" s="116"/>
      <c r="AW4409" s="116"/>
      <c r="AX4409" s="116"/>
    </row>
    <row r="4410" spans="1:251">
      <c r="Z4410" s="5"/>
      <c r="AD4410" s="5"/>
      <c r="AE4410" s="5"/>
      <c r="AF4410" s="5"/>
      <c r="AG4410" s="5"/>
      <c r="AH4410" s="5"/>
      <c r="AI4410" s="5"/>
      <c r="AO4410" s="5"/>
    </row>
    <row r="4411" spans="1:251" ht="13.8" thickBot="1">
      <c r="Z4411" s="5"/>
      <c r="AD4411" s="5"/>
      <c r="AE4411" s="5"/>
      <c r="AF4411" s="5"/>
      <c r="AG4411" s="5"/>
      <c r="AH4411" s="5"/>
      <c r="AI4411" s="5"/>
      <c r="AO4411" s="5"/>
      <c r="DI4411" s="6"/>
    </row>
    <row r="4412" spans="1:251" ht="24.75" customHeight="1" thickBot="1">
      <c r="B4412" s="117" t="s">
        <v>1</v>
      </c>
      <c r="C4412" s="118"/>
      <c r="D4412" s="118"/>
      <c r="E4412" s="118"/>
      <c r="F4412" s="118"/>
      <c r="G4412" s="118"/>
      <c r="H4412" s="119" t="s">
        <v>497</v>
      </c>
      <c r="I4412" s="120"/>
      <c r="J4412" s="120"/>
      <c r="K4412" s="120"/>
      <c r="L4412" s="120"/>
      <c r="M4412" s="120"/>
      <c r="N4412" s="120"/>
      <c r="O4412" s="120"/>
      <c r="P4412" s="120"/>
      <c r="Q4412" s="120"/>
      <c r="R4412" s="120"/>
      <c r="S4412" s="120"/>
      <c r="T4412" s="120"/>
      <c r="U4412" s="120"/>
      <c r="V4412" s="120"/>
      <c r="W4412" s="120"/>
      <c r="X4412" s="120"/>
      <c r="Y4412" s="120"/>
      <c r="Z4412" s="120"/>
      <c r="AA4412" s="120"/>
      <c r="AB4412" s="120"/>
      <c r="AC4412" s="120"/>
      <c r="AD4412" s="120"/>
      <c r="AE4412" s="120"/>
      <c r="AF4412" s="120"/>
      <c r="AG4412" s="120"/>
      <c r="AH4412" s="120"/>
      <c r="AI4412" s="120"/>
      <c r="AJ4412" s="120"/>
      <c r="AK4412" s="120"/>
      <c r="AL4412" s="120"/>
      <c r="AM4412" s="120"/>
      <c r="AN4412" s="120"/>
      <c r="AO4412" s="120"/>
      <c r="AP4412" s="120"/>
      <c r="AQ4412" s="120"/>
      <c r="AR4412" s="120"/>
      <c r="AS4412" s="120"/>
      <c r="AT4412" s="120"/>
      <c r="AU4412" s="120"/>
      <c r="AV4412" s="120"/>
      <c r="AW4412" s="120"/>
      <c r="AX4412" s="121"/>
      <c r="DI4412" s="6"/>
    </row>
    <row r="4413" spans="1:251" ht="14.4">
      <c r="B4413" s="7"/>
      <c r="C4413" s="7"/>
      <c r="D4413" s="7"/>
      <c r="E4413" s="7"/>
      <c r="F4413" s="7"/>
      <c r="G4413" s="7"/>
      <c r="H4413" s="8"/>
      <c r="I4413" s="8"/>
      <c r="J4413" s="8"/>
      <c r="K4413" s="8"/>
      <c r="L4413" s="9"/>
      <c r="M4413" s="9"/>
      <c r="N4413" s="9"/>
      <c r="O4413" s="9"/>
      <c r="P4413" s="8"/>
      <c r="Q4413" s="8"/>
      <c r="R4413" s="8"/>
      <c r="S4413" s="8"/>
      <c r="T4413" s="8"/>
      <c r="U4413" s="8"/>
      <c r="V4413" s="10"/>
      <c r="W4413" s="10"/>
      <c r="X4413" s="10"/>
      <c r="Y4413" s="10"/>
      <c r="Z4413" s="10"/>
      <c r="AA4413" s="10"/>
      <c r="AB4413" s="10"/>
      <c r="AC4413" s="10"/>
      <c r="AD4413" s="10"/>
      <c r="AE4413" s="10"/>
      <c r="AF4413" s="10"/>
      <c r="AG4413" s="10"/>
      <c r="AH4413" s="10"/>
      <c r="AI4413" s="10"/>
      <c r="AJ4413" s="10"/>
      <c r="AK4413" s="10"/>
      <c r="AL4413" s="10"/>
      <c r="AM4413" s="10"/>
      <c r="AN4413" s="10"/>
      <c r="AO4413" s="10"/>
      <c r="AP4413" s="10"/>
      <c r="AQ4413" s="10"/>
      <c r="AR4413" s="10"/>
      <c r="AS4413" s="10"/>
      <c r="AT4413" s="10"/>
      <c r="AU4413" s="10"/>
      <c r="AV4413" s="10"/>
      <c r="AW4413" s="10"/>
      <c r="AX4413" s="10"/>
      <c r="DI4413" s="6"/>
    </row>
    <row r="4414" spans="1:251" ht="15" thickBot="1">
      <c r="A4414" s="11"/>
      <c r="B4414" s="10" t="s">
        <v>2</v>
      </c>
      <c r="C4414" s="8"/>
      <c r="D4414" s="8"/>
      <c r="E4414" s="8"/>
      <c r="F4414" s="8"/>
      <c r="G4414" s="8"/>
      <c r="H4414" s="8"/>
      <c r="I4414" s="8"/>
      <c r="J4414" s="8"/>
      <c r="K4414" s="8"/>
      <c r="L4414" s="9"/>
      <c r="M4414" s="9"/>
      <c r="N4414" s="9"/>
      <c r="O4414" s="9"/>
      <c r="P4414" s="8"/>
      <c r="Q4414" s="8"/>
      <c r="R4414" s="8"/>
      <c r="S4414" s="8"/>
      <c r="T4414" s="8"/>
      <c r="U4414" s="8"/>
      <c r="V4414" s="10"/>
      <c r="W4414" s="10"/>
      <c r="X4414" s="10"/>
      <c r="Y4414" s="10"/>
      <c r="Z4414" s="10"/>
      <c r="AA4414" s="10"/>
      <c r="AB4414" s="10"/>
      <c r="AC4414" s="10"/>
      <c r="AD4414" s="10"/>
      <c r="AE4414" s="10"/>
      <c r="AF4414" s="10"/>
      <c r="AG4414" s="10"/>
      <c r="AH4414" s="10"/>
      <c r="AI4414" s="10"/>
      <c r="AJ4414" s="10"/>
      <c r="AK4414" s="10"/>
      <c r="AL4414" s="10"/>
      <c r="AM4414" s="10"/>
      <c r="AN4414" s="10"/>
      <c r="AO4414" s="10"/>
      <c r="AP4414" s="10"/>
      <c r="AQ4414" s="10"/>
      <c r="AR4414" s="10"/>
      <c r="AS4414" s="10"/>
      <c r="AT4414" s="10"/>
      <c r="AU4414" s="10"/>
      <c r="AV4414" s="10"/>
      <c r="AW4414" s="10"/>
      <c r="AX4414" s="10"/>
      <c r="DI4414" s="6"/>
    </row>
    <row r="4415" spans="1:251" ht="14.4">
      <c r="A4415" s="8"/>
      <c r="B4415" s="12"/>
      <c r="C4415" s="7"/>
      <c r="D4415" s="7"/>
      <c r="E4415" s="7"/>
      <c r="F4415" s="7"/>
      <c r="G4415" s="7"/>
      <c r="H4415" s="7"/>
      <c r="I4415" s="7"/>
      <c r="J4415" s="7"/>
      <c r="K4415" s="7"/>
      <c r="L4415" s="13"/>
      <c r="M4415" s="13"/>
      <c r="N4415" s="13"/>
      <c r="O4415" s="13"/>
      <c r="P4415" s="7"/>
      <c r="Q4415" s="7"/>
      <c r="R4415" s="7"/>
      <c r="S4415" s="7"/>
      <c r="T4415" s="7"/>
      <c r="U4415" s="7"/>
      <c r="V4415" s="14"/>
      <c r="W4415" s="14"/>
      <c r="X4415" s="14"/>
      <c r="Y4415" s="14"/>
      <c r="Z4415" s="14"/>
      <c r="AA4415" s="14"/>
      <c r="AB4415" s="14"/>
      <c r="AC4415" s="14"/>
      <c r="AD4415" s="14"/>
      <c r="AE4415" s="14"/>
      <c r="AF4415" s="14"/>
      <c r="AG4415" s="14"/>
      <c r="AH4415" s="14"/>
      <c r="AI4415" s="14"/>
      <c r="AJ4415" s="14"/>
      <c r="AK4415" s="14"/>
      <c r="AL4415" s="14"/>
      <c r="AM4415" s="14"/>
      <c r="AN4415" s="14"/>
      <c r="AO4415" s="14"/>
      <c r="AP4415" s="14"/>
      <c r="AQ4415" s="14"/>
      <c r="AR4415" s="14"/>
      <c r="AS4415" s="14"/>
      <c r="AT4415" s="14"/>
      <c r="AU4415" s="14"/>
      <c r="AV4415" s="14"/>
      <c r="AW4415" s="14"/>
      <c r="AX4415" s="15"/>
    </row>
    <row r="4416" spans="1:251" ht="12" customHeight="1">
      <c r="A4416" s="8"/>
      <c r="B4416" s="122" t="s">
        <v>498</v>
      </c>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4"/>
    </row>
    <row r="4417" spans="1:113" ht="12" customHeight="1">
      <c r="A4417" s="8"/>
      <c r="B4417" s="122"/>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4"/>
      <c r="BC4417" s="16"/>
    </row>
    <row r="4418" spans="1:113" ht="12" customHeight="1">
      <c r="A4418" s="8"/>
      <c r="B4418" s="122"/>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4"/>
    </row>
    <row r="4419" spans="1:113" ht="12" customHeight="1">
      <c r="A4419" s="8"/>
      <c r="B4419" s="122"/>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4"/>
    </row>
    <row r="4420" spans="1:113" ht="12" customHeight="1">
      <c r="A4420" s="8"/>
      <c r="B4420" s="122"/>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4"/>
    </row>
    <row r="4421" spans="1:113" ht="15" thickBot="1">
      <c r="A4421" s="17"/>
      <c r="B4421" s="18"/>
      <c r="C4421" s="19"/>
      <c r="D4421" s="19"/>
      <c r="E4421" s="19"/>
      <c r="F4421" s="19"/>
      <c r="G4421" s="19"/>
      <c r="H4421" s="19"/>
      <c r="I4421" s="19"/>
      <c r="J4421" s="19"/>
      <c r="K4421" s="19"/>
      <c r="L4421" s="19"/>
      <c r="M4421" s="19"/>
      <c r="N4421" s="19"/>
      <c r="O4421" s="19"/>
      <c r="P4421" s="19"/>
      <c r="Q4421" s="19"/>
      <c r="R4421" s="19"/>
      <c r="S4421" s="19"/>
      <c r="T4421" s="19"/>
      <c r="U4421" s="19"/>
      <c r="V4421" s="19"/>
      <c r="W4421" s="19"/>
      <c r="X4421" s="19"/>
      <c r="Y4421" s="19"/>
      <c r="Z4421" s="19"/>
      <c r="AA4421" s="19"/>
      <c r="AB4421" s="19"/>
      <c r="AC4421" s="19"/>
      <c r="AD4421" s="19"/>
      <c r="AE4421" s="19"/>
      <c r="AF4421" s="19"/>
      <c r="AG4421" s="19"/>
      <c r="AH4421" s="19"/>
      <c r="AI4421" s="19"/>
      <c r="AJ4421" s="19"/>
      <c r="AK4421" s="19"/>
      <c r="AL4421" s="19"/>
      <c r="AM4421" s="19"/>
      <c r="AN4421" s="19"/>
      <c r="AO4421" s="19"/>
      <c r="AP4421" s="19"/>
      <c r="AQ4421" s="19"/>
      <c r="AR4421" s="19"/>
      <c r="AS4421" s="19"/>
      <c r="AT4421" s="19"/>
      <c r="AU4421" s="19"/>
      <c r="AV4421" s="19"/>
      <c r="AW4421" s="19"/>
      <c r="AX4421" s="20"/>
    </row>
    <row r="4422" spans="1:113">
      <c r="B4422" s="21"/>
    </row>
    <row r="4423" spans="1:113" ht="15" thickBot="1">
      <c r="A4423" s="11"/>
      <c r="B4423" s="10" t="s">
        <v>3</v>
      </c>
      <c r="C4423" s="8"/>
      <c r="D4423" s="8"/>
      <c r="E4423" s="8"/>
      <c r="F4423" s="8"/>
      <c r="G4423" s="8"/>
      <c r="H4423" s="8"/>
      <c r="I4423" s="8"/>
      <c r="J4423" s="8"/>
      <c r="K4423" s="8"/>
      <c r="L4423" s="9"/>
      <c r="M4423" s="9"/>
      <c r="N4423" s="9"/>
      <c r="O4423" s="9"/>
      <c r="P4423" s="8"/>
      <c r="Q4423" s="8"/>
      <c r="R4423" s="8"/>
      <c r="S4423" s="8"/>
      <c r="T4423" s="8"/>
      <c r="U4423" s="8"/>
      <c r="V4423" s="10"/>
      <c r="W4423" s="10"/>
      <c r="X4423" s="10"/>
      <c r="Y4423" s="10"/>
      <c r="Z4423" s="10"/>
      <c r="AA4423" s="10"/>
      <c r="AB4423" s="10"/>
      <c r="AC4423" s="10"/>
      <c r="AD4423" s="10"/>
      <c r="AE4423" s="10"/>
      <c r="AF4423" s="10"/>
      <c r="AG4423" s="10"/>
      <c r="AH4423" s="10"/>
      <c r="AI4423" s="10"/>
      <c r="AJ4423" s="10"/>
      <c r="AK4423" s="10"/>
      <c r="AL4423" s="10"/>
      <c r="AM4423" s="10"/>
      <c r="AN4423" s="10"/>
      <c r="AO4423" s="10"/>
      <c r="AP4423" s="10"/>
      <c r="AQ4423" s="10"/>
      <c r="AR4423" s="10"/>
      <c r="AS4423" s="10"/>
      <c r="AT4423" s="10"/>
      <c r="AU4423" s="10"/>
      <c r="AV4423" s="10"/>
      <c r="AW4423" s="10"/>
      <c r="AX4423" s="10"/>
      <c r="DI4423" s="6"/>
    </row>
    <row r="4424" spans="1:113" ht="14.4">
      <c r="A4424" s="8"/>
      <c r="B4424" s="12"/>
      <c r="C4424" s="7"/>
      <c r="D4424" s="7"/>
      <c r="E4424" s="7"/>
      <c r="F4424" s="7"/>
      <c r="G4424" s="7"/>
      <c r="H4424" s="7"/>
      <c r="I4424" s="7"/>
      <c r="J4424" s="7"/>
      <c r="K4424" s="7"/>
      <c r="L4424" s="13"/>
      <c r="M4424" s="13"/>
      <c r="N4424" s="13"/>
      <c r="O4424" s="13"/>
      <c r="P4424" s="7"/>
      <c r="Q4424" s="7"/>
      <c r="R4424" s="7"/>
      <c r="S4424" s="7"/>
      <c r="T4424" s="7"/>
      <c r="U4424" s="7"/>
      <c r="V4424" s="14"/>
      <c r="W4424" s="14"/>
      <c r="X4424" s="14"/>
      <c r="Y4424" s="14"/>
      <c r="Z4424" s="14"/>
      <c r="AA4424" s="14"/>
      <c r="AB4424" s="14"/>
      <c r="AC4424" s="14"/>
      <c r="AD4424" s="14"/>
      <c r="AE4424" s="14"/>
      <c r="AF4424" s="14"/>
      <c r="AG4424" s="14"/>
      <c r="AH4424" s="14"/>
      <c r="AI4424" s="14"/>
      <c r="AJ4424" s="14"/>
      <c r="AK4424" s="14"/>
      <c r="AL4424" s="14"/>
      <c r="AM4424" s="14"/>
      <c r="AN4424" s="14"/>
      <c r="AO4424" s="14"/>
      <c r="AP4424" s="14"/>
      <c r="AQ4424" s="14"/>
      <c r="AR4424" s="14"/>
      <c r="AS4424" s="14"/>
      <c r="AT4424" s="14"/>
      <c r="AU4424" s="14"/>
      <c r="AV4424" s="14"/>
      <c r="AW4424" s="14"/>
      <c r="AX4424" s="15"/>
    </row>
    <row r="4425" spans="1:113" ht="12" customHeight="1">
      <c r="A4425" s="8"/>
      <c r="B4425" s="122" t="s">
        <v>863</v>
      </c>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4"/>
    </row>
    <row r="4426" spans="1:113" ht="12" customHeight="1">
      <c r="A4426" s="8"/>
      <c r="B4426" s="122"/>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4"/>
      <c r="BC4426" s="16"/>
    </row>
    <row r="4427" spans="1:113" ht="12" customHeight="1">
      <c r="A4427" s="8"/>
      <c r="B4427" s="122"/>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4"/>
    </row>
    <row r="4428" spans="1:113" ht="12" customHeight="1">
      <c r="A4428" s="8"/>
      <c r="B4428" s="122"/>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4"/>
    </row>
    <row r="4429" spans="1:113" ht="12" customHeight="1">
      <c r="A4429" s="8"/>
      <c r="B4429" s="122"/>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4"/>
    </row>
    <row r="4430" spans="1:113" ht="15" thickBot="1">
      <c r="A4430" s="17"/>
      <c r="B4430" s="18"/>
      <c r="C4430" s="19"/>
      <c r="D4430" s="19"/>
      <c r="E4430" s="19"/>
      <c r="F4430" s="19"/>
      <c r="G4430" s="19"/>
      <c r="H4430" s="19"/>
      <c r="I4430" s="19"/>
      <c r="J4430" s="19"/>
      <c r="K4430" s="19"/>
      <c r="L4430" s="19"/>
      <c r="M4430" s="19"/>
      <c r="N4430" s="19"/>
      <c r="O4430" s="19"/>
      <c r="P4430" s="19"/>
      <c r="Q4430" s="19"/>
      <c r="R4430" s="19"/>
      <c r="S4430" s="19"/>
      <c r="T4430" s="19"/>
      <c r="U4430" s="19"/>
      <c r="V4430" s="19"/>
      <c r="W4430" s="19"/>
      <c r="X4430" s="19"/>
      <c r="Y4430" s="19"/>
      <c r="Z4430" s="19"/>
      <c r="AA4430" s="19"/>
      <c r="AB4430" s="19"/>
      <c r="AC4430" s="19"/>
      <c r="AD4430" s="19"/>
      <c r="AE4430" s="19"/>
      <c r="AF4430" s="19"/>
      <c r="AG4430" s="19"/>
      <c r="AH4430" s="19"/>
      <c r="AI4430" s="19"/>
      <c r="AJ4430" s="19"/>
      <c r="AK4430" s="19"/>
      <c r="AL4430" s="19"/>
      <c r="AM4430" s="19"/>
      <c r="AN4430" s="19"/>
      <c r="AO4430" s="19"/>
      <c r="AP4430" s="19"/>
      <c r="AQ4430" s="19"/>
      <c r="AR4430" s="19"/>
      <c r="AS4430" s="19"/>
      <c r="AT4430" s="19"/>
      <c r="AU4430" s="19"/>
      <c r="AV4430" s="19"/>
      <c r="AW4430" s="19"/>
      <c r="AX4430" s="20"/>
    </row>
    <row r="4431" spans="1:113">
      <c r="B4431" s="21"/>
    </row>
    <row r="4432" spans="1:113" ht="14.4">
      <c r="B4432" s="10" t="s">
        <v>4</v>
      </c>
      <c r="C4432" s="8"/>
      <c r="D4432" s="8"/>
      <c r="E4432" s="8"/>
      <c r="F4432" s="8"/>
      <c r="G4432" s="8"/>
      <c r="H4432" s="8"/>
      <c r="I4432" s="8"/>
      <c r="J4432" s="8"/>
      <c r="K4432" s="8"/>
      <c r="L4432" s="9"/>
      <c r="M4432" s="9"/>
      <c r="N4432" s="9"/>
      <c r="O4432" s="9"/>
      <c r="P4432" s="8"/>
      <c r="Q4432" s="8"/>
      <c r="R4432" s="8"/>
      <c r="S4432" s="8"/>
      <c r="T4432" s="8"/>
      <c r="U4432" s="8"/>
      <c r="V4432" s="10"/>
      <c r="W4432" s="10"/>
      <c r="X4432" s="10"/>
      <c r="Y4432" s="10"/>
      <c r="Z4432" s="10"/>
      <c r="AA4432" s="10"/>
      <c r="AB4432" s="10"/>
      <c r="AC4432" s="10"/>
      <c r="AD4432" s="10"/>
      <c r="AE4432" s="10"/>
      <c r="AF4432" s="10"/>
      <c r="AG4432" s="10"/>
      <c r="AH4432" s="10"/>
      <c r="AI4432" s="10"/>
      <c r="AJ4432" s="10"/>
      <c r="AK4432" s="10"/>
      <c r="AL4432" s="10"/>
      <c r="AM4432" s="10"/>
      <c r="AN4432" s="10"/>
      <c r="AO4432" s="10"/>
      <c r="AP4432" s="10"/>
      <c r="AQ4432" s="10"/>
      <c r="AR4432" s="10"/>
      <c r="AS4432" s="10"/>
      <c r="AT4432" s="10"/>
      <c r="AU4432" s="10"/>
      <c r="AV4432" s="10"/>
      <c r="AW4432" s="10"/>
      <c r="AX4432" s="10"/>
    </row>
    <row r="4433" spans="1:251" ht="15" thickBot="1">
      <c r="B4433" s="8"/>
      <c r="C4433" s="8"/>
      <c r="D4433" s="8"/>
      <c r="E4433" s="8"/>
      <c r="F4433" s="8"/>
      <c r="G4433" s="8"/>
      <c r="H4433" s="8"/>
      <c r="I4433" s="8"/>
      <c r="J4433" s="8"/>
      <c r="K4433" s="8"/>
      <c r="L4433" s="9"/>
      <c r="M4433" s="9"/>
      <c r="N4433" s="9"/>
      <c r="O4433" s="9"/>
      <c r="P4433" s="8"/>
      <c r="Q4433" s="8"/>
      <c r="R4433" s="8"/>
      <c r="S4433" s="8"/>
      <c r="T4433" s="8"/>
      <c r="U4433" s="8"/>
      <c r="V4433" s="10"/>
      <c r="W4433" s="10"/>
      <c r="X4433" s="10"/>
      <c r="Y4433" s="10"/>
      <c r="Z4433" s="10"/>
      <c r="AA4433" s="10"/>
      <c r="AB4433" s="10"/>
      <c r="AC4433" s="10"/>
      <c r="AD4433" s="10"/>
      <c r="AE4433" s="10"/>
      <c r="AF4433" s="10"/>
      <c r="AG4433" s="10"/>
      <c r="AH4433" s="10"/>
      <c r="AI4433" s="10"/>
      <c r="AJ4433" s="10"/>
      <c r="AK4433" s="10"/>
      <c r="AL4433" s="10"/>
      <c r="AM4433" s="10"/>
      <c r="AN4433" s="10"/>
      <c r="AO4433" s="10"/>
      <c r="AP4433" s="10"/>
      <c r="AQ4433" s="10"/>
      <c r="AR4433" s="10"/>
      <c r="AS4433" s="10"/>
      <c r="AT4433" s="10"/>
      <c r="AU4433" s="10"/>
      <c r="AV4433" s="10"/>
      <c r="AW4433" s="10"/>
      <c r="AX4433" s="22" t="s">
        <v>5</v>
      </c>
    </row>
    <row r="4434" spans="1:251" s="16" customFormat="1" ht="13.5" customHeight="1">
      <c r="A4434" s="8"/>
      <c r="B4434" s="125" t="s">
        <v>6</v>
      </c>
      <c r="C4434" s="126"/>
      <c r="D4434" s="126"/>
      <c r="E4434" s="126"/>
      <c r="F4434" s="126"/>
      <c r="G4434" s="126"/>
      <c r="H4434" s="126"/>
      <c r="I4434" s="126"/>
      <c r="J4434" s="126"/>
      <c r="K4434" s="126"/>
      <c r="L4434" s="126"/>
      <c r="M4434" s="126"/>
      <c r="N4434" s="126"/>
      <c r="O4434" s="126"/>
      <c r="P4434" s="126"/>
      <c r="Q4434" s="126"/>
      <c r="R4434" s="126"/>
      <c r="S4434" s="126"/>
      <c r="T4434" s="126"/>
      <c r="U4434" s="126"/>
      <c r="V4434" s="126"/>
      <c r="W4434" s="126"/>
      <c r="X4434" s="126"/>
      <c r="Y4434" s="126"/>
      <c r="Z4434" s="127"/>
      <c r="AA4434" s="131" t="s">
        <v>9</v>
      </c>
      <c r="AB4434" s="126"/>
      <c r="AC4434" s="126"/>
      <c r="AD4434" s="126"/>
      <c r="AE4434" s="126"/>
      <c r="AF4434" s="126"/>
      <c r="AG4434" s="126"/>
      <c r="AH4434" s="126"/>
      <c r="AI4434" s="127"/>
      <c r="AJ4434" s="131" t="s">
        <v>10</v>
      </c>
      <c r="AK4434" s="126"/>
      <c r="AL4434" s="126"/>
      <c r="AM4434" s="126"/>
      <c r="AN4434" s="126"/>
      <c r="AO4434" s="126"/>
      <c r="AP4434" s="126"/>
      <c r="AQ4434" s="126"/>
      <c r="AR4434" s="127"/>
      <c r="AS4434" s="131" t="s">
        <v>7</v>
      </c>
      <c r="AT4434" s="126"/>
      <c r="AU4434" s="126"/>
      <c r="AV4434" s="126"/>
      <c r="AW4434" s="126"/>
      <c r="AX4434" s="133"/>
      <c r="AY4434" s="2"/>
      <c r="AZ4434" s="2"/>
      <c r="BA4434" s="2"/>
      <c r="BB4434" s="2"/>
      <c r="BC4434" s="2"/>
      <c r="BD4434" s="2"/>
      <c r="BE4434" s="2"/>
      <c r="BF4434" s="2"/>
      <c r="BG4434" s="2"/>
      <c r="BH4434" s="2"/>
      <c r="BI4434" s="2"/>
      <c r="BJ4434" s="2"/>
      <c r="BK4434" s="2"/>
      <c r="BL4434" s="2"/>
      <c r="BM4434" s="2"/>
      <c r="BN4434" s="2"/>
      <c r="BO4434" s="2"/>
      <c r="BP4434" s="2"/>
      <c r="BQ4434" s="2"/>
      <c r="BR4434" s="2"/>
      <c r="BS4434" s="2"/>
      <c r="BT4434" s="2"/>
      <c r="BU4434" s="2"/>
      <c r="BV4434" s="2"/>
      <c r="BW4434" s="2"/>
      <c r="BX4434" s="2"/>
      <c r="BY4434" s="2"/>
      <c r="BZ4434" s="2"/>
      <c r="CA4434" s="2"/>
      <c r="CB4434" s="2"/>
      <c r="CC4434" s="2"/>
      <c r="CD4434" s="2"/>
      <c r="CE4434" s="2"/>
      <c r="CF4434" s="2"/>
      <c r="CG4434" s="2"/>
      <c r="CH4434" s="2"/>
      <c r="CI4434" s="2"/>
      <c r="CJ4434" s="2"/>
      <c r="CK4434" s="2"/>
      <c r="CL4434" s="2"/>
      <c r="CM4434" s="2"/>
      <c r="CN4434" s="2"/>
      <c r="CO4434" s="2"/>
      <c r="CP4434" s="2"/>
      <c r="CQ4434" s="2"/>
      <c r="CR4434" s="2"/>
      <c r="CS4434" s="2"/>
      <c r="CT4434" s="2"/>
      <c r="CU4434" s="2"/>
      <c r="CV4434" s="2"/>
      <c r="CW4434" s="2"/>
      <c r="CX4434" s="2"/>
      <c r="CY4434" s="2"/>
      <c r="CZ4434" s="2"/>
      <c r="DA4434" s="2"/>
      <c r="DB4434" s="2"/>
      <c r="DC4434" s="2"/>
      <c r="DD4434" s="2"/>
      <c r="DE4434" s="2"/>
      <c r="DF4434" s="2"/>
      <c r="DG4434" s="2"/>
      <c r="DH4434" s="2"/>
      <c r="DI4434" s="2"/>
      <c r="DJ4434" s="2"/>
      <c r="DK4434" s="2"/>
      <c r="DL4434" s="2"/>
      <c r="DM4434" s="2"/>
      <c r="DN4434" s="2"/>
      <c r="DO4434" s="2"/>
      <c r="DP4434" s="2"/>
      <c r="DQ4434" s="2"/>
      <c r="DR4434" s="2"/>
      <c r="DS4434" s="2"/>
      <c r="DT4434" s="2"/>
      <c r="DU4434" s="2"/>
      <c r="DV4434" s="2"/>
      <c r="DW4434" s="2"/>
      <c r="DX4434" s="2"/>
      <c r="DY4434" s="2"/>
      <c r="DZ4434" s="2"/>
      <c r="EA4434" s="2"/>
      <c r="EB4434" s="2"/>
      <c r="EC4434" s="2"/>
      <c r="ED4434" s="2"/>
      <c r="EE4434" s="2"/>
      <c r="EF4434" s="2"/>
      <c r="EG4434" s="2"/>
      <c r="EH4434" s="2"/>
      <c r="EI4434" s="2"/>
      <c r="EJ4434" s="2"/>
      <c r="EK4434" s="2"/>
      <c r="EL4434" s="2"/>
      <c r="EM4434" s="2"/>
      <c r="EN4434" s="2"/>
      <c r="EO4434" s="2"/>
      <c r="EP4434" s="2"/>
      <c r="EQ4434" s="2"/>
      <c r="ER4434" s="2"/>
      <c r="ES4434" s="2"/>
      <c r="ET4434" s="2"/>
      <c r="EU4434" s="2"/>
      <c r="EV4434" s="2"/>
      <c r="EW4434" s="2"/>
      <c r="EX4434" s="2"/>
      <c r="EY4434" s="2"/>
      <c r="EZ4434" s="2"/>
      <c r="FA4434" s="2"/>
      <c r="FB4434" s="2"/>
      <c r="FC4434" s="2"/>
      <c r="FD4434" s="2"/>
      <c r="FE4434" s="2"/>
      <c r="FF4434" s="2"/>
      <c r="FG4434" s="2"/>
      <c r="FH4434" s="2"/>
      <c r="FI4434" s="2"/>
      <c r="FJ4434" s="2"/>
      <c r="FK4434" s="2"/>
      <c r="FL4434" s="2"/>
      <c r="FM4434" s="2"/>
      <c r="FN4434" s="2"/>
      <c r="FO4434" s="2"/>
      <c r="FP4434" s="2"/>
      <c r="FQ4434" s="2"/>
      <c r="FR4434" s="2"/>
      <c r="FS4434" s="2"/>
      <c r="FT4434" s="2"/>
      <c r="FU4434" s="2"/>
      <c r="FV4434" s="2"/>
      <c r="FW4434" s="2"/>
      <c r="FX4434" s="2"/>
      <c r="FY4434" s="2"/>
      <c r="FZ4434" s="2"/>
      <c r="GA4434" s="2"/>
      <c r="GB4434" s="2"/>
      <c r="GC4434" s="2"/>
      <c r="GD4434" s="2"/>
      <c r="GE4434" s="2"/>
      <c r="GF4434" s="2"/>
      <c r="GG4434" s="2"/>
      <c r="GH4434" s="2"/>
      <c r="GI4434" s="2"/>
      <c r="GJ4434" s="2"/>
      <c r="GK4434" s="2"/>
      <c r="GL4434" s="2"/>
      <c r="GM4434" s="2"/>
      <c r="GN4434" s="2"/>
      <c r="GO4434" s="2"/>
      <c r="GP4434" s="2"/>
      <c r="GQ4434" s="2"/>
      <c r="GR4434" s="2"/>
      <c r="GS4434" s="2"/>
      <c r="GT4434" s="2"/>
      <c r="GU4434" s="2"/>
      <c r="GV4434" s="2"/>
      <c r="GW4434" s="2"/>
      <c r="GX4434" s="2"/>
      <c r="GY4434" s="2"/>
      <c r="GZ4434" s="2"/>
      <c r="HA4434" s="2"/>
      <c r="HB4434" s="2"/>
      <c r="HC4434" s="2"/>
      <c r="HD4434" s="2"/>
      <c r="HE4434" s="2"/>
      <c r="HF4434" s="2"/>
      <c r="HG4434" s="2"/>
      <c r="HH4434" s="2"/>
      <c r="HI4434" s="2"/>
      <c r="HJ4434" s="2"/>
      <c r="HK4434" s="2"/>
      <c r="HL4434" s="2"/>
      <c r="HM4434" s="2"/>
      <c r="HN4434" s="2"/>
      <c r="HO4434" s="2"/>
      <c r="HP4434" s="2"/>
      <c r="HQ4434" s="2"/>
      <c r="HR4434" s="2"/>
      <c r="HS4434" s="2"/>
      <c r="HT4434" s="2"/>
      <c r="HU4434" s="2"/>
      <c r="HV4434" s="2"/>
      <c r="HW4434" s="2"/>
      <c r="HX4434" s="2"/>
      <c r="HY4434" s="2"/>
      <c r="HZ4434" s="2"/>
      <c r="IA4434" s="2"/>
      <c r="IB4434" s="2"/>
      <c r="IC4434" s="2"/>
      <c r="ID4434" s="2"/>
      <c r="IE4434" s="2"/>
      <c r="IF4434" s="2"/>
      <c r="IG4434" s="2"/>
      <c r="IH4434" s="2"/>
      <c r="II4434" s="2"/>
      <c r="IJ4434" s="2"/>
      <c r="IK4434" s="2"/>
      <c r="IL4434" s="2"/>
      <c r="IM4434" s="2"/>
      <c r="IN4434" s="2"/>
      <c r="IO4434" s="2"/>
      <c r="IP4434" s="2"/>
      <c r="IQ4434" s="2"/>
    </row>
    <row r="4435" spans="1:251" s="16" customFormat="1">
      <c r="A4435" s="8"/>
      <c r="B4435" s="128"/>
      <c r="C4435" s="129"/>
      <c r="D4435" s="129"/>
      <c r="E4435" s="129"/>
      <c r="F4435" s="129"/>
      <c r="G4435" s="129"/>
      <c r="H4435" s="129"/>
      <c r="I4435" s="129"/>
      <c r="J4435" s="129"/>
      <c r="K4435" s="129"/>
      <c r="L4435" s="129"/>
      <c r="M4435" s="129"/>
      <c r="N4435" s="129"/>
      <c r="O4435" s="129"/>
      <c r="P4435" s="129"/>
      <c r="Q4435" s="129"/>
      <c r="R4435" s="129"/>
      <c r="S4435" s="129"/>
      <c r="T4435" s="129"/>
      <c r="U4435" s="129"/>
      <c r="V4435" s="129"/>
      <c r="W4435" s="129"/>
      <c r="X4435" s="129"/>
      <c r="Y4435" s="129"/>
      <c r="Z4435" s="130"/>
      <c r="AA4435" s="132"/>
      <c r="AB4435" s="129"/>
      <c r="AC4435" s="129"/>
      <c r="AD4435" s="129"/>
      <c r="AE4435" s="129"/>
      <c r="AF4435" s="129"/>
      <c r="AG4435" s="129"/>
      <c r="AH4435" s="129"/>
      <c r="AI4435" s="130"/>
      <c r="AJ4435" s="132"/>
      <c r="AK4435" s="129"/>
      <c r="AL4435" s="129"/>
      <c r="AM4435" s="129"/>
      <c r="AN4435" s="129"/>
      <c r="AO4435" s="129"/>
      <c r="AP4435" s="129"/>
      <c r="AQ4435" s="129"/>
      <c r="AR4435" s="130"/>
      <c r="AS4435" s="132"/>
      <c r="AT4435" s="129"/>
      <c r="AU4435" s="129"/>
      <c r="AV4435" s="129"/>
      <c r="AW4435" s="129"/>
      <c r="AX4435" s="134"/>
      <c r="AY4435" s="2"/>
      <c r="AZ4435" s="2"/>
      <c r="BA4435" s="2"/>
      <c r="BB4435" s="23"/>
      <c r="BC4435" s="24"/>
      <c r="BE4435" s="2"/>
      <c r="BF4435" s="2"/>
      <c r="BG4435" s="2"/>
      <c r="BH4435" s="2"/>
      <c r="BI4435" s="2"/>
      <c r="BJ4435" s="2"/>
      <c r="BK4435" s="2"/>
      <c r="BL4435" s="2"/>
      <c r="BM4435" s="2"/>
      <c r="BN4435" s="2"/>
      <c r="BO4435" s="2"/>
      <c r="BP4435" s="2"/>
      <c r="BQ4435" s="2"/>
      <c r="BR4435" s="2"/>
      <c r="BS4435" s="2"/>
      <c r="BT4435" s="2"/>
      <c r="BU4435" s="2"/>
      <c r="BV4435" s="2"/>
      <c r="BW4435" s="2"/>
      <c r="BX4435" s="2"/>
      <c r="BY4435" s="2"/>
      <c r="BZ4435" s="2"/>
      <c r="CA4435" s="2"/>
      <c r="CB4435" s="2"/>
      <c r="CC4435" s="2"/>
      <c r="CD4435" s="2"/>
      <c r="CE4435" s="2"/>
      <c r="CF4435" s="2"/>
      <c r="CG4435" s="2"/>
      <c r="CH4435" s="2"/>
      <c r="CI4435" s="2"/>
      <c r="CJ4435" s="2"/>
      <c r="CK4435" s="2"/>
      <c r="CL4435" s="2"/>
      <c r="CM4435" s="2"/>
      <c r="CN4435" s="2"/>
      <c r="CO4435" s="2"/>
      <c r="CP4435" s="2"/>
      <c r="CQ4435" s="2"/>
      <c r="CR4435" s="2"/>
      <c r="CS4435" s="2"/>
      <c r="CT4435" s="2"/>
      <c r="CU4435" s="2"/>
      <c r="CV4435" s="2"/>
      <c r="CW4435" s="2"/>
      <c r="CX4435" s="2"/>
      <c r="CY4435" s="2"/>
      <c r="CZ4435" s="2"/>
      <c r="DA4435" s="2"/>
      <c r="DB4435" s="2"/>
      <c r="DC4435" s="2"/>
      <c r="DD4435" s="2"/>
      <c r="DE4435" s="2"/>
      <c r="DF4435" s="2"/>
      <c r="DG4435" s="2"/>
      <c r="DH4435" s="2"/>
      <c r="DI4435" s="2"/>
      <c r="DJ4435" s="2"/>
      <c r="DK4435" s="2"/>
      <c r="DL4435" s="2"/>
      <c r="DM4435" s="2"/>
      <c r="DN4435" s="2"/>
      <c r="DO4435" s="2"/>
      <c r="DP4435" s="2"/>
      <c r="DQ4435" s="2"/>
      <c r="DR4435" s="2"/>
      <c r="DS4435" s="2"/>
      <c r="DT4435" s="2"/>
      <c r="DU4435" s="2"/>
      <c r="DV4435" s="2"/>
      <c r="DW4435" s="2"/>
      <c r="DX4435" s="2"/>
      <c r="DY4435" s="2"/>
      <c r="DZ4435" s="2"/>
      <c r="EA4435" s="2"/>
      <c r="EB4435" s="2"/>
      <c r="EC4435" s="2"/>
      <c r="ED4435" s="2"/>
      <c r="EE4435" s="2"/>
      <c r="EF4435" s="2"/>
      <c r="EG4435" s="2"/>
      <c r="EH4435" s="2"/>
      <c r="EI4435" s="2"/>
      <c r="EJ4435" s="2"/>
      <c r="EK4435" s="2"/>
      <c r="EL4435" s="2"/>
      <c r="EM4435" s="2"/>
      <c r="EN4435" s="2"/>
      <c r="EO4435" s="2"/>
      <c r="EP4435" s="2"/>
      <c r="EQ4435" s="2"/>
      <c r="ER4435" s="2"/>
      <c r="ES4435" s="2"/>
      <c r="ET4435" s="2"/>
      <c r="EU4435" s="2"/>
      <c r="EV4435" s="2"/>
      <c r="EW4435" s="2"/>
      <c r="EX4435" s="2"/>
      <c r="EY4435" s="2"/>
      <c r="EZ4435" s="2"/>
      <c r="FA4435" s="2"/>
      <c r="FB4435" s="2"/>
      <c r="FC4435" s="2"/>
      <c r="FD4435" s="2"/>
      <c r="FE4435" s="2"/>
      <c r="FF4435" s="2"/>
      <c r="FG4435" s="2"/>
      <c r="FH4435" s="2"/>
      <c r="FI4435" s="2"/>
      <c r="FJ4435" s="2"/>
      <c r="FK4435" s="2"/>
      <c r="FL4435" s="2"/>
      <c r="FM4435" s="2"/>
      <c r="FN4435" s="2"/>
      <c r="FO4435" s="2"/>
      <c r="FP4435" s="2"/>
      <c r="FQ4435" s="2"/>
      <c r="FR4435" s="2"/>
      <c r="FS4435" s="2"/>
      <c r="FT4435" s="2"/>
      <c r="FU4435" s="2"/>
      <c r="FV4435" s="2"/>
      <c r="FW4435" s="2"/>
      <c r="FX4435" s="2"/>
      <c r="FY4435" s="2"/>
      <c r="FZ4435" s="2"/>
      <c r="GA4435" s="2"/>
      <c r="GB4435" s="2"/>
      <c r="GC4435" s="2"/>
      <c r="GD4435" s="2"/>
      <c r="GE4435" s="2"/>
      <c r="GF4435" s="2"/>
      <c r="GG4435" s="2"/>
      <c r="GH4435" s="2"/>
      <c r="GI4435" s="2"/>
      <c r="GJ4435" s="2"/>
      <c r="GK4435" s="2"/>
      <c r="GL4435" s="2"/>
      <c r="GM4435" s="2"/>
      <c r="GN4435" s="2"/>
      <c r="GO4435" s="2"/>
      <c r="GP4435" s="2"/>
      <c r="GQ4435" s="2"/>
      <c r="GR4435" s="2"/>
      <c r="GS4435" s="2"/>
      <c r="GT4435" s="2"/>
      <c r="GU4435" s="2"/>
      <c r="GV4435" s="2"/>
      <c r="GW4435" s="2"/>
      <c r="GX4435" s="2"/>
      <c r="GY4435" s="2"/>
      <c r="GZ4435" s="2"/>
      <c r="HA4435" s="2"/>
      <c r="HB4435" s="2"/>
      <c r="HC4435" s="2"/>
      <c r="HD4435" s="2"/>
      <c r="HE4435" s="2"/>
      <c r="HF4435" s="2"/>
      <c r="HG4435" s="2"/>
      <c r="HH4435" s="2"/>
      <c r="HI4435" s="2"/>
      <c r="HJ4435" s="2"/>
      <c r="HK4435" s="2"/>
      <c r="HL4435" s="2"/>
      <c r="HM4435" s="2"/>
      <c r="HN4435" s="2"/>
      <c r="HO4435" s="2"/>
      <c r="HP4435" s="2"/>
      <c r="HQ4435" s="2"/>
      <c r="HR4435" s="2"/>
      <c r="HS4435" s="2"/>
      <c r="HT4435" s="2"/>
      <c r="HU4435" s="2"/>
      <c r="HV4435" s="2"/>
      <c r="HW4435" s="2"/>
      <c r="HX4435" s="2"/>
      <c r="HY4435" s="2"/>
      <c r="HZ4435" s="2"/>
      <c r="IA4435" s="2"/>
      <c r="IB4435" s="2"/>
      <c r="IC4435" s="2"/>
      <c r="ID4435" s="2"/>
      <c r="IE4435" s="2"/>
      <c r="IF4435" s="2"/>
      <c r="IG4435" s="2"/>
      <c r="IH4435" s="2"/>
      <c r="II4435" s="2"/>
      <c r="IJ4435" s="2"/>
      <c r="IK4435" s="2"/>
      <c r="IL4435" s="2"/>
      <c r="IM4435" s="2"/>
      <c r="IN4435" s="2"/>
      <c r="IO4435" s="2"/>
      <c r="IP4435" s="2"/>
      <c r="IQ4435" s="2"/>
    </row>
    <row r="4436" spans="1:251" s="16" customFormat="1" ht="18.75" customHeight="1">
      <c r="A4436" s="8"/>
      <c r="B4436" s="25"/>
      <c r="C4436" s="135" t="s">
        <v>499</v>
      </c>
      <c r="D4436" s="136"/>
      <c r="E4436" s="136"/>
      <c r="F4436" s="136"/>
      <c r="G4436" s="136"/>
      <c r="H4436" s="136"/>
      <c r="I4436" s="136"/>
      <c r="J4436" s="136"/>
      <c r="K4436" s="136"/>
      <c r="L4436" s="136"/>
      <c r="M4436" s="136"/>
      <c r="N4436" s="136"/>
      <c r="O4436" s="136"/>
      <c r="P4436" s="136"/>
      <c r="Q4436" s="136"/>
      <c r="R4436" s="136"/>
      <c r="S4436" s="136"/>
      <c r="T4436" s="136"/>
      <c r="U4436" s="136"/>
      <c r="V4436" s="136"/>
      <c r="W4436" s="136"/>
      <c r="X4436" s="136"/>
      <c r="Y4436" s="136"/>
      <c r="Z4436" s="137"/>
      <c r="AA4436" s="138">
        <v>140000</v>
      </c>
      <c r="AB4436" s="139"/>
      <c r="AC4436" s="139"/>
      <c r="AD4436" s="139"/>
      <c r="AE4436" s="139"/>
      <c r="AF4436" s="139"/>
      <c r="AG4436" s="139"/>
      <c r="AH4436" s="139"/>
      <c r="AI4436" s="140"/>
      <c r="AJ4436" s="138">
        <v>155500</v>
      </c>
      <c r="AK4436" s="139"/>
      <c r="AL4436" s="139"/>
      <c r="AM4436" s="139"/>
      <c r="AN4436" s="139"/>
      <c r="AO4436" s="139"/>
      <c r="AP4436" s="139"/>
      <c r="AQ4436" s="139"/>
      <c r="AR4436" s="140"/>
      <c r="AS4436" s="141"/>
      <c r="AT4436" s="142"/>
      <c r="AU4436" s="142"/>
      <c r="AV4436" s="142"/>
      <c r="AW4436" s="142"/>
      <c r="AX4436" s="143"/>
      <c r="AY4436" s="2"/>
      <c r="AZ4436" s="2"/>
      <c r="BA4436" s="2"/>
      <c r="BB4436" s="2"/>
      <c r="BC4436" s="2"/>
      <c r="BD4436" s="2"/>
      <c r="BE4436" s="2"/>
      <c r="BF4436" s="2"/>
      <c r="BG4436" s="2"/>
      <c r="BH4436" s="2"/>
      <c r="BI4436" s="2"/>
      <c r="BJ4436" s="2"/>
      <c r="BK4436" s="2"/>
      <c r="BL4436" s="2"/>
      <c r="BM4436" s="2"/>
      <c r="BN4436" s="2"/>
      <c r="BO4436" s="2"/>
      <c r="BP4436" s="2"/>
      <c r="BQ4436" s="2"/>
      <c r="BR4436" s="2"/>
      <c r="BS4436" s="2"/>
      <c r="BT4436" s="2"/>
      <c r="BU4436" s="2"/>
      <c r="BV4436" s="2"/>
      <c r="BW4436" s="2"/>
      <c r="BX4436" s="2"/>
      <c r="BY4436" s="2"/>
      <c r="BZ4436" s="2"/>
      <c r="CA4436" s="2"/>
      <c r="CB4436" s="2"/>
      <c r="CC4436" s="2"/>
      <c r="CD4436" s="2"/>
      <c r="CE4436" s="2"/>
      <c r="CF4436" s="2"/>
      <c r="CG4436" s="2"/>
      <c r="CH4436" s="2"/>
      <c r="CI4436" s="2"/>
      <c r="CJ4436" s="2"/>
      <c r="CK4436" s="2"/>
      <c r="CL4436" s="2"/>
      <c r="CM4436" s="2"/>
      <c r="CN4436" s="2"/>
      <c r="CO4436" s="2"/>
      <c r="CP4436" s="2"/>
      <c r="CQ4436" s="2"/>
      <c r="CR4436" s="2"/>
      <c r="CS4436" s="2"/>
      <c r="CT4436" s="2"/>
      <c r="CU4436" s="2"/>
      <c r="CV4436" s="2"/>
      <c r="CW4436" s="2"/>
      <c r="CX4436" s="2"/>
      <c r="CY4436" s="2"/>
      <c r="CZ4436" s="2"/>
      <c r="DA4436" s="2"/>
      <c r="DB4436" s="2"/>
      <c r="DC4436" s="2"/>
      <c r="DD4436" s="2"/>
      <c r="DE4436" s="2"/>
      <c r="DF4436" s="2"/>
      <c r="DG4436" s="2"/>
      <c r="DH4436" s="2"/>
      <c r="DI4436" s="2"/>
      <c r="DJ4436" s="2"/>
      <c r="DK4436" s="2"/>
      <c r="DL4436" s="2"/>
      <c r="DM4436" s="2"/>
      <c r="DN4436" s="2"/>
      <c r="DO4436" s="2"/>
      <c r="DP4436" s="2"/>
      <c r="DQ4436" s="2"/>
      <c r="DR4436" s="2"/>
      <c r="DS4436" s="2"/>
      <c r="DT4436" s="2"/>
      <c r="DU4436" s="2"/>
      <c r="DV4436" s="2"/>
      <c r="DW4436" s="2"/>
      <c r="DX4436" s="2"/>
      <c r="DY4436" s="2"/>
      <c r="DZ4436" s="2"/>
      <c r="EA4436" s="2"/>
      <c r="EB4436" s="2"/>
      <c r="EC4436" s="2"/>
      <c r="ED4436" s="2"/>
      <c r="EE4436" s="2"/>
      <c r="EF4436" s="2"/>
      <c r="EG4436" s="2"/>
      <c r="EH4436" s="2"/>
      <c r="EI4436" s="2"/>
      <c r="EJ4436" s="2"/>
      <c r="EK4436" s="2"/>
      <c r="EL4436" s="2"/>
      <c r="EM4436" s="2"/>
      <c r="EN4436" s="2"/>
      <c r="EO4436" s="2"/>
      <c r="EP4436" s="2"/>
      <c r="EQ4436" s="2"/>
      <c r="ER4436" s="2"/>
      <c r="ES4436" s="2"/>
      <c r="ET4436" s="2"/>
      <c r="EU4436" s="2"/>
      <c r="EV4436" s="2"/>
      <c r="EW4436" s="2"/>
      <c r="EX4436" s="2"/>
      <c r="EY4436" s="2"/>
      <c r="EZ4436" s="2"/>
      <c r="FA4436" s="2"/>
      <c r="FB4436" s="2"/>
      <c r="FC4436" s="2"/>
      <c r="FD4436" s="2"/>
      <c r="FE4436" s="2"/>
      <c r="FF4436" s="2"/>
      <c r="FG4436" s="2"/>
      <c r="FH4436" s="2"/>
      <c r="FI4436" s="2"/>
      <c r="FJ4436" s="2"/>
      <c r="FK4436" s="2"/>
      <c r="FL4436" s="2"/>
      <c r="FM4436" s="2"/>
      <c r="FN4436" s="2"/>
      <c r="FO4436" s="2"/>
      <c r="FP4436" s="2"/>
      <c r="FQ4436" s="2"/>
      <c r="FR4436" s="2"/>
      <c r="FS4436" s="2"/>
      <c r="FT4436" s="2"/>
      <c r="FU4436" s="2"/>
      <c r="FV4436" s="2"/>
      <c r="FW4436" s="2"/>
      <c r="FX4436" s="2"/>
      <c r="FY4436" s="2"/>
      <c r="FZ4436" s="2"/>
      <c r="GA4436" s="2"/>
      <c r="GB4436" s="2"/>
      <c r="GC4436" s="2"/>
      <c r="GD4436" s="2"/>
      <c r="GE4436" s="2"/>
      <c r="GF4436" s="2"/>
      <c r="GG4436" s="2"/>
      <c r="GH4436" s="2"/>
      <c r="GI4436" s="2"/>
      <c r="GJ4436" s="2"/>
      <c r="GK4436" s="2"/>
      <c r="GL4436" s="2"/>
      <c r="GM4436" s="2"/>
      <c r="GN4436" s="2"/>
      <c r="GO4436" s="2"/>
      <c r="GP4436" s="2"/>
      <c r="GQ4436" s="2"/>
      <c r="GR4436" s="2"/>
      <c r="GS4436" s="2"/>
      <c r="GT4436" s="2"/>
      <c r="GU4436" s="2"/>
      <c r="GV4436" s="2"/>
      <c r="GW4436" s="2"/>
      <c r="GX4436" s="2"/>
      <c r="GY4436" s="2"/>
      <c r="GZ4436" s="2"/>
      <c r="HA4436" s="2"/>
      <c r="HB4436" s="2"/>
      <c r="HC4436" s="2"/>
      <c r="HD4436" s="2"/>
      <c r="HE4436" s="2"/>
      <c r="HF4436" s="2"/>
      <c r="HG4436" s="2"/>
      <c r="HH4436" s="2"/>
      <c r="HI4436" s="2"/>
      <c r="HJ4436" s="2"/>
      <c r="HK4436" s="2"/>
      <c r="HL4436" s="2"/>
      <c r="HM4436" s="2"/>
      <c r="HN4436" s="2"/>
      <c r="HO4436" s="2"/>
      <c r="HP4436" s="2"/>
      <c r="HQ4436" s="2"/>
      <c r="HR4436" s="2"/>
      <c r="HS4436" s="2"/>
      <c r="HT4436" s="2"/>
      <c r="HU4436" s="2"/>
      <c r="HV4436" s="2"/>
      <c r="HW4436" s="2"/>
      <c r="HX4436" s="2"/>
      <c r="HY4436" s="2"/>
      <c r="HZ4436" s="2"/>
      <c r="IA4436" s="2"/>
      <c r="IB4436" s="2"/>
      <c r="IC4436" s="2"/>
      <c r="ID4436" s="2"/>
      <c r="IE4436" s="2"/>
      <c r="IF4436" s="2"/>
      <c r="IG4436" s="2"/>
      <c r="IH4436" s="2"/>
      <c r="II4436" s="2"/>
      <c r="IJ4436" s="2"/>
      <c r="IK4436" s="2"/>
      <c r="IL4436" s="2"/>
      <c r="IM4436" s="2"/>
      <c r="IN4436" s="2"/>
      <c r="IO4436" s="2"/>
      <c r="IP4436" s="2"/>
      <c r="IQ4436" s="2"/>
    </row>
    <row r="4437" spans="1:251" s="16" customFormat="1" ht="18.75" customHeight="1">
      <c r="A4437" s="8"/>
      <c r="B4437" s="25"/>
      <c r="C4437" s="135" t="s">
        <v>500</v>
      </c>
      <c r="D4437" s="136"/>
      <c r="E4437" s="136"/>
      <c r="F4437" s="136"/>
      <c r="G4437" s="136"/>
      <c r="H4437" s="136"/>
      <c r="I4437" s="136"/>
      <c r="J4437" s="136"/>
      <c r="K4437" s="136"/>
      <c r="L4437" s="136"/>
      <c r="M4437" s="136"/>
      <c r="N4437" s="136"/>
      <c r="O4437" s="136"/>
      <c r="P4437" s="136"/>
      <c r="Q4437" s="136"/>
      <c r="R4437" s="136"/>
      <c r="S4437" s="136"/>
      <c r="T4437" s="136"/>
      <c r="U4437" s="136"/>
      <c r="V4437" s="136"/>
      <c r="W4437" s="136"/>
      <c r="X4437" s="136"/>
      <c r="Y4437" s="136"/>
      <c r="Z4437" s="137"/>
      <c r="AA4437" s="138">
        <v>608930</v>
      </c>
      <c r="AB4437" s="139"/>
      <c r="AC4437" s="139"/>
      <c r="AD4437" s="139"/>
      <c r="AE4437" s="139"/>
      <c r="AF4437" s="139"/>
      <c r="AG4437" s="139"/>
      <c r="AH4437" s="139"/>
      <c r="AI4437" s="140"/>
      <c r="AJ4437" s="138">
        <v>0</v>
      </c>
      <c r="AK4437" s="139"/>
      <c r="AL4437" s="139"/>
      <c r="AM4437" s="139"/>
      <c r="AN4437" s="139"/>
      <c r="AO4437" s="139"/>
      <c r="AP4437" s="139"/>
      <c r="AQ4437" s="139"/>
      <c r="AR4437" s="140"/>
      <c r="AS4437" s="141"/>
      <c r="AT4437" s="142"/>
      <c r="AU4437" s="142"/>
      <c r="AV4437" s="142"/>
      <c r="AW4437" s="142"/>
      <c r="AX4437" s="143"/>
      <c r="AY4437" s="2"/>
      <c r="AZ4437" s="2"/>
      <c r="BA4437" s="2"/>
      <c r="BB4437" s="2"/>
      <c r="BC4437" s="2"/>
      <c r="BD4437" s="2"/>
      <c r="BE4437" s="2"/>
      <c r="BF4437" s="2"/>
      <c r="BG4437" s="2"/>
      <c r="BH4437" s="2"/>
      <c r="BI4437" s="2"/>
      <c r="BJ4437" s="2"/>
      <c r="BK4437" s="2"/>
      <c r="BL4437" s="2"/>
      <c r="BM4437" s="2"/>
      <c r="BN4437" s="2"/>
      <c r="BO4437" s="2"/>
      <c r="BP4437" s="2"/>
      <c r="BQ4437" s="2"/>
      <c r="BR4437" s="2"/>
      <c r="BS4437" s="2"/>
      <c r="BT4437" s="2"/>
      <c r="BU4437" s="2"/>
      <c r="BV4437" s="2"/>
      <c r="BW4437" s="2"/>
      <c r="BX4437" s="2"/>
      <c r="BY4437" s="2"/>
      <c r="BZ4437" s="2"/>
      <c r="CA4437" s="2"/>
      <c r="CB4437" s="2"/>
      <c r="CC4437" s="2"/>
      <c r="CD4437" s="2"/>
      <c r="CE4437" s="2"/>
      <c r="CF4437" s="2"/>
      <c r="CG4437" s="2"/>
      <c r="CH4437" s="2"/>
      <c r="CI4437" s="2"/>
      <c r="CJ4437" s="2"/>
      <c r="CK4437" s="2"/>
      <c r="CL4437" s="2"/>
      <c r="CM4437" s="2"/>
      <c r="CN4437" s="2"/>
      <c r="CO4437" s="2"/>
      <c r="CP4437" s="2"/>
      <c r="CQ4437" s="2"/>
      <c r="CR4437" s="2"/>
      <c r="CS4437" s="2"/>
      <c r="CT4437" s="2"/>
      <c r="CU4437" s="2"/>
      <c r="CV4437" s="2"/>
      <c r="CW4437" s="2"/>
      <c r="CX4437" s="2"/>
      <c r="CY4437" s="2"/>
      <c r="CZ4437" s="2"/>
      <c r="DA4437" s="2"/>
      <c r="DB4437" s="2"/>
      <c r="DC4437" s="2"/>
      <c r="DD4437" s="2"/>
      <c r="DE4437" s="2"/>
      <c r="DF4437" s="2"/>
      <c r="DG4437" s="2"/>
      <c r="DH4437" s="2"/>
      <c r="DI4437" s="2"/>
      <c r="DJ4437" s="2"/>
      <c r="DK4437" s="2"/>
      <c r="DL4437" s="2"/>
      <c r="DM4437" s="2"/>
      <c r="DN4437" s="2"/>
      <c r="DO4437" s="2"/>
      <c r="DP4437" s="2"/>
      <c r="DQ4437" s="2"/>
      <c r="DR4437" s="2"/>
      <c r="DS4437" s="2"/>
      <c r="DT4437" s="2"/>
      <c r="DU4437" s="2"/>
      <c r="DV4437" s="2"/>
      <c r="DW4437" s="2"/>
      <c r="DX4437" s="2"/>
      <c r="DY4437" s="2"/>
      <c r="DZ4437" s="2"/>
      <c r="EA4437" s="2"/>
      <c r="EB4437" s="2"/>
      <c r="EC4437" s="2"/>
      <c r="ED4437" s="2"/>
      <c r="EE4437" s="2"/>
      <c r="EF4437" s="2"/>
      <c r="EG4437" s="2"/>
      <c r="EH4437" s="2"/>
      <c r="EI4437" s="2"/>
      <c r="EJ4437" s="2"/>
      <c r="EK4437" s="2"/>
      <c r="EL4437" s="2"/>
      <c r="EM4437" s="2"/>
      <c r="EN4437" s="2"/>
      <c r="EO4437" s="2"/>
      <c r="EP4437" s="2"/>
      <c r="EQ4437" s="2"/>
      <c r="ER4437" s="2"/>
      <c r="ES4437" s="2"/>
      <c r="ET4437" s="2"/>
      <c r="EU4437" s="2"/>
      <c r="EV4437" s="2"/>
      <c r="EW4437" s="2"/>
      <c r="EX4437" s="2"/>
      <c r="EY4437" s="2"/>
      <c r="EZ4437" s="2"/>
      <c r="FA4437" s="2"/>
      <c r="FB4437" s="2"/>
      <c r="FC4437" s="2"/>
      <c r="FD4437" s="2"/>
      <c r="FE4437" s="2"/>
      <c r="FF4437" s="2"/>
      <c r="FG4437" s="2"/>
      <c r="FH4437" s="2"/>
      <c r="FI4437" s="2"/>
      <c r="FJ4437" s="2"/>
      <c r="FK4437" s="2"/>
      <c r="FL4437" s="2"/>
      <c r="FM4437" s="2"/>
      <c r="FN4437" s="2"/>
      <c r="FO4437" s="2"/>
      <c r="FP4437" s="2"/>
      <c r="FQ4437" s="2"/>
      <c r="FR4437" s="2"/>
      <c r="FS4437" s="2"/>
      <c r="FT4437" s="2"/>
      <c r="FU4437" s="2"/>
      <c r="FV4437" s="2"/>
      <c r="FW4437" s="2"/>
      <c r="FX4437" s="2"/>
      <c r="FY4437" s="2"/>
      <c r="FZ4437" s="2"/>
      <c r="GA4437" s="2"/>
      <c r="GB4437" s="2"/>
      <c r="GC4437" s="2"/>
      <c r="GD4437" s="2"/>
      <c r="GE4437" s="2"/>
      <c r="GF4437" s="2"/>
      <c r="GG4437" s="2"/>
      <c r="GH4437" s="2"/>
      <c r="GI4437" s="2"/>
      <c r="GJ4437" s="2"/>
      <c r="GK4437" s="2"/>
      <c r="GL4437" s="2"/>
      <c r="GM4437" s="2"/>
      <c r="GN4437" s="2"/>
      <c r="GO4437" s="2"/>
      <c r="GP4437" s="2"/>
      <c r="GQ4437" s="2"/>
      <c r="GR4437" s="2"/>
      <c r="GS4437" s="2"/>
      <c r="GT4437" s="2"/>
      <c r="GU4437" s="2"/>
      <c r="GV4437" s="2"/>
      <c r="GW4437" s="2"/>
      <c r="GX4437" s="2"/>
      <c r="GY4437" s="2"/>
      <c r="GZ4437" s="2"/>
      <c r="HA4437" s="2"/>
      <c r="HB4437" s="2"/>
      <c r="HC4437" s="2"/>
      <c r="HD4437" s="2"/>
      <c r="HE4437" s="2"/>
      <c r="HF4437" s="2"/>
      <c r="HG4437" s="2"/>
      <c r="HH4437" s="2"/>
      <c r="HI4437" s="2"/>
      <c r="HJ4437" s="2"/>
      <c r="HK4437" s="2"/>
      <c r="HL4437" s="2"/>
      <c r="HM4437" s="2"/>
      <c r="HN4437" s="2"/>
      <c r="HO4437" s="2"/>
      <c r="HP4437" s="2"/>
      <c r="HQ4437" s="2"/>
      <c r="HR4437" s="2"/>
      <c r="HS4437" s="2"/>
      <c r="HT4437" s="2"/>
      <c r="HU4437" s="2"/>
      <c r="HV4437" s="2"/>
      <c r="HW4437" s="2"/>
      <c r="HX4437" s="2"/>
      <c r="HY4437" s="2"/>
      <c r="HZ4437" s="2"/>
      <c r="IA4437" s="2"/>
      <c r="IB4437" s="2"/>
      <c r="IC4437" s="2"/>
      <c r="ID4437" s="2"/>
      <c r="IE4437" s="2"/>
      <c r="IF4437" s="2"/>
      <c r="IG4437" s="2"/>
      <c r="IH4437" s="2"/>
      <c r="II4437" s="2"/>
      <c r="IJ4437" s="2"/>
      <c r="IK4437" s="2"/>
      <c r="IL4437" s="2"/>
      <c r="IM4437" s="2"/>
      <c r="IN4437" s="2"/>
      <c r="IO4437" s="2"/>
      <c r="IP4437" s="2"/>
      <c r="IQ4437" s="2"/>
    </row>
    <row r="4438" spans="1:251" s="16" customFormat="1" ht="18.75" customHeight="1" thickBot="1">
      <c r="A4438" s="17"/>
      <c r="B4438" s="144" t="s">
        <v>11</v>
      </c>
      <c r="C4438" s="145"/>
      <c r="D4438" s="145"/>
      <c r="E4438" s="145"/>
      <c r="F4438" s="145"/>
      <c r="G4438" s="145"/>
      <c r="H4438" s="145"/>
      <c r="I4438" s="145"/>
      <c r="J4438" s="145"/>
      <c r="K4438" s="145"/>
      <c r="L4438" s="145"/>
      <c r="M4438" s="145"/>
      <c r="N4438" s="145"/>
      <c r="O4438" s="145"/>
      <c r="P4438" s="145"/>
      <c r="Q4438" s="145"/>
      <c r="R4438" s="145"/>
      <c r="S4438" s="145"/>
      <c r="T4438" s="145"/>
      <c r="U4438" s="145"/>
      <c r="V4438" s="145"/>
      <c r="W4438" s="145"/>
      <c r="X4438" s="145"/>
      <c r="Y4438" s="145"/>
      <c r="Z4438" s="146"/>
      <c r="AA4438" s="147">
        <f>SUM($AA$4436:$AA$4437)</f>
        <v>748930</v>
      </c>
      <c r="AB4438" s="148"/>
      <c r="AC4438" s="148"/>
      <c r="AD4438" s="148"/>
      <c r="AE4438" s="148"/>
      <c r="AF4438" s="148"/>
      <c r="AG4438" s="148"/>
      <c r="AH4438" s="148"/>
      <c r="AI4438" s="149"/>
      <c r="AJ4438" s="147">
        <f>SUM($AJ$4436:$AJ$4437)</f>
        <v>155500</v>
      </c>
      <c r="AK4438" s="148"/>
      <c r="AL4438" s="148"/>
      <c r="AM4438" s="148"/>
      <c r="AN4438" s="148"/>
      <c r="AO4438" s="148"/>
      <c r="AP4438" s="148"/>
      <c r="AQ4438" s="148"/>
      <c r="AR4438" s="149"/>
      <c r="AS4438" s="150"/>
      <c r="AT4438" s="151"/>
      <c r="AU4438" s="151"/>
      <c r="AV4438" s="151"/>
      <c r="AW4438" s="151"/>
      <c r="AX4438" s="152"/>
      <c r="AY4438" s="2"/>
      <c r="AZ4438" s="2"/>
      <c r="BA4438" s="2"/>
      <c r="BB4438" s="2"/>
      <c r="BC4438" s="2"/>
      <c r="BD4438" s="2"/>
      <c r="BE4438" s="2"/>
      <c r="BF4438" s="2"/>
      <c r="BG4438" s="2"/>
      <c r="BH4438" s="2"/>
      <c r="BI4438" s="2"/>
      <c r="BJ4438" s="2"/>
      <c r="BK4438" s="2"/>
      <c r="BL4438" s="2"/>
      <c r="BM4438" s="2"/>
      <c r="BN4438" s="2"/>
      <c r="BO4438" s="2"/>
      <c r="BP4438" s="2"/>
      <c r="BQ4438" s="2"/>
      <c r="BR4438" s="2"/>
      <c r="BS4438" s="2"/>
      <c r="BT4438" s="2"/>
      <c r="BU4438" s="2"/>
      <c r="BV4438" s="2"/>
      <c r="BW4438" s="2"/>
      <c r="BX4438" s="2"/>
      <c r="BY4438" s="2"/>
      <c r="BZ4438" s="2"/>
      <c r="CA4438" s="2"/>
      <c r="CB4438" s="2"/>
      <c r="CC4438" s="2"/>
      <c r="CD4438" s="2"/>
      <c r="CE4438" s="2"/>
      <c r="CF4438" s="2"/>
      <c r="CG4438" s="2"/>
      <c r="CH4438" s="2"/>
      <c r="CI4438" s="2"/>
      <c r="CJ4438" s="2"/>
      <c r="CK4438" s="2"/>
      <c r="CL4438" s="2"/>
      <c r="CM4438" s="2"/>
      <c r="CN4438" s="2"/>
      <c r="CO4438" s="2"/>
      <c r="CP4438" s="2"/>
      <c r="CQ4438" s="2"/>
      <c r="CR4438" s="2"/>
      <c r="CS4438" s="2"/>
      <c r="CT4438" s="2"/>
      <c r="CU4438" s="2"/>
      <c r="CV4438" s="2"/>
      <c r="CW4438" s="2"/>
      <c r="CX4438" s="2"/>
      <c r="CY4438" s="2"/>
      <c r="CZ4438" s="2"/>
      <c r="DA4438" s="2"/>
      <c r="DB4438" s="2"/>
      <c r="DC4438" s="2"/>
      <c r="DD4438" s="2"/>
      <c r="DE4438" s="2"/>
      <c r="DF4438" s="2"/>
      <c r="DG4438" s="2"/>
      <c r="DH4438" s="2"/>
      <c r="DI4438" s="2"/>
      <c r="DJ4438" s="2"/>
      <c r="DK4438" s="2"/>
      <c r="DL4438" s="2"/>
      <c r="DM4438" s="2"/>
      <c r="DN4438" s="2"/>
      <c r="DO4438" s="2"/>
      <c r="DP4438" s="2"/>
      <c r="DQ4438" s="2"/>
      <c r="DR4438" s="2"/>
      <c r="DS4438" s="2"/>
      <c r="DT4438" s="2"/>
      <c r="DU4438" s="2"/>
      <c r="DV4438" s="2"/>
      <c r="DW4438" s="2"/>
      <c r="DX4438" s="2"/>
      <c r="DY4438" s="2"/>
      <c r="DZ4438" s="2"/>
      <c r="EA4438" s="2"/>
      <c r="EB4438" s="2"/>
      <c r="EC4438" s="2"/>
      <c r="ED4438" s="2"/>
      <c r="EE4438" s="2"/>
      <c r="EF4438" s="2"/>
      <c r="EG4438" s="2"/>
      <c r="EH4438" s="2"/>
      <c r="EI4438" s="2"/>
      <c r="EJ4438" s="2"/>
      <c r="EK4438" s="2"/>
      <c r="EL4438" s="2"/>
      <c r="EM4438" s="2"/>
      <c r="EN4438" s="2"/>
      <c r="EO4438" s="2"/>
      <c r="EP4438" s="2"/>
      <c r="EQ4438" s="2"/>
      <c r="ER4438" s="2"/>
      <c r="ES4438" s="2"/>
      <c r="ET4438" s="2"/>
      <c r="EU4438" s="2"/>
      <c r="EV4438" s="2"/>
      <c r="EW4438" s="2"/>
      <c r="EX4438" s="2"/>
      <c r="EY4438" s="2"/>
      <c r="EZ4438" s="2"/>
      <c r="FA4438" s="2"/>
      <c r="FB4438" s="2"/>
      <c r="FC4438" s="2"/>
      <c r="FD4438" s="2"/>
      <c r="FE4438" s="2"/>
      <c r="FF4438" s="2"/>
      <c r="FG4438" s="2"/>
      <c r="FH4438" s="2"/>
      <c r="FI4438" s="2"/>
      <c r="FJ4438" s="2"/>
      <c r="FK4438" s="2"/>
      <c r="FL4438" s="2"/>
      <c r="FM4438" s="2"/>
      <c r="FN4438" s="2"/>
      <c r="FO4438" s="2"/>
      <c r="FP4438" s="2"/>
      <c r="FQ4438" s="2"/>
      <c r="FR4438" s="2"/>
      <c r="FS4438" s="2"/>
      <c r="FT4438" s="2"/>
      <c r="FU4438" s="2"/>
      <c r="FV4438" s="2"/>
      <c r="FW4438" s="2"/>
      <c r="FX4438" s="2"/>
      <c r="FY4438" s="2"/>
      <c r="FZ4438" s="2"/>
      <c r="GA4438" s="2"/>
      <c r="GB4438" s="2"/>
      <c r="GC4438" s="2"/>
      <c r="GD4438" s="2"/>
      <c r="GE4438" s="2"/>
      <c r="GF4438" s="2"/>
      <c r="GG4438" s="2"/>
      <c r="GH4438" s="2"/>
      <c r="GI4438" s="2"/>
      <c r="GJ4438" s="2"/>
      <c r="GK4438" s="2"/>
      <c r="GL4438" s="2"/>
      <c r="GM4438" s="2"/>
      <c r="GN4438" s="2"/>
      <c r="GO4438" s="2"/>
      <c r="GP4438" s="2"/>
      <c r="GQ4438" s="2"/>
      <c r="GR4438" s="2"/>
      <c r="GS4438" s="2"/>
      <c r="GT4438" s="2"/>
      <c r="GU4438" s="2"/>
      <c r="GV4438" s="2"/>
      <c r="GW4438" s="2"/>
      <c r="GX4438" s="2"/>
      <c r="GY4438" s="2"/>
      <c r="GZ4438" s="2"/>
      <c r="HA4438" s="2"/>
      <c r="HB4438" s="2"/>
      <c r="HC4438" s="2"/>
      <c r="HD4438" s="2"/>
      <c r="HE4438" s="2"/>
      <c r="HF4438" s="2"/>
      <c r="HG4438" s="2"/>
      <c r="HH4438" s="2"/>
      <c r="HI4438" s="2"/>
      <c r="HJ4438" s="2"/>
      <c r="HK4438" s="2"/>
      <c r="HL4438" s="2"/>
      <c r="HM4438" s="2"/>
      <c r="HN4438" s="2"/>
      <c r="HO4438" s="2"/>
      <c r="HP4438" s="2"/>
      <c r="HQ4438" s="2"/>
      <c r="HR4438" s="2"/>
      <c r="HS4438" s="2"/>
      <c r="HT4438" s="2"/>
      <c r="HU4438" s="2"/>
      <c r="HV4438" s="2"/>
      <c r="HW4438" s="2"/>
      <c r="HX4438" s="2"/>
      <c r="HY4438" s="2"/>
      <c r="HZ4438" s="2"/>
      <c r="IA4438" s="2"/>
      <c r="IB4438" s="2"/>
      <c r="IC4438" s="2"/>
      <c r="ID4438" s="2"/>
      <c r="IE4438" s="2"/>
      <c r="IF4438" s="2"/>
      <c r="IG4438" s="2"/>
      <c r="IH4438" s="2"/>
      <c r="II4438" s="2"/>
      <c r="IJ4438" s="2"/>
      <c r="IK4438" s="2"/>
      <c r="IL4438" s="2"/>
      <c r="IM4438" s="2"/>
      <c r="IN4438" s="2"/>
      <c r="IO4438" s="2"/>
      <c r="IP4438" s="2"/>
      <c r="IQ4438" s="2"/>
    </row>
    <row r="4440" spans="1:251" ht="19.2">
      <c r="A4440" s="1" t="s">
        <v>0</v>
      </c>
      <c r="AW4440" s="3"/>
      <c r="AX4440" s="4"/>
      <c r="AY4440" s="3"/>
    </row>
    <row r="4442" spans="1:251" ht="18">
      <c r="B4442" s="115" t="s">
        <v>8</v>
      </c>
      <c r="C4442" s="116"/>
      <c r="D4442" s="116"/>
      <c r="E4442" s="116"/>
      <c r="F4442" s="116"/>
      <c r="G4442" s="116"/>
      <c r="H4442" s="116"/>
      <c r="I4442" s="116"/>
      <c r="J4442" s="116"/>
      <c r="K4442" s="116"/>
      <c r="L4442" s="116"/>
      <c r="M4442" s="116"/>
      <c r="N4442" s="116"/>
      <c r="O4442" s="116"/>
      <c r="P4442" s="116"/>
      <c r="Q4442" s="116"/>
      <c r="R4442" s="116"/>
      <c r="S4442" s="116"/>
      <c r="T4442" s="116"/>
      <c r="U4442" s="116"/>
      <c r="V4442" s="116"/>
      <c r="W4442" s="116"/>
      <c r="X4442" s="116"/>
      <c r="Y4442" s="116"/>
      <c r="Z4442" s="116"/>
      <c r="AA4442" s="116"/>
      <c r="AB4442" s="116"/>
      <c r="AC4442" s="116"/>
      <c r="AD4442" s="116"/>
      <c r="AE4442" s="116"/>
      <c r="AF4442" s="116"/>
      <c r="AG4442" s="116"/>
      <c r="AH4442" s="116"/>
      <c r="AI4442" s="116"/>
      <c r="AJ4442" s="116"/>
      <c r="AK4442" s="116"/>
      <c r="AL4442" s="116"/>
      <c r="AM4442" s="116"/>
      <c r="AN4442" s="116"/>
      <c r="AO4442" s="116"/>
      <c r="AP4442" s="116"/>
      <c r="AQ4442" s="116"/>
      <c r="AR4442" s="116"/>
      <c r="AS4442" s="116"/>
      <c r="AT4442" s="116"/>
      <c r="AU4442" s="116"/>
      <c r="AV4442" s="116"/>
      <c r="AW4442" s="116"/>
      <c r="AX4442" s="116"/>
    </row>
    <row r="4443" spans="1:251">
      <c r="Z4443" s="5"/>
      <c r="AD4443" s="5"/>
      <c r="AE4443" s="5"/>
      <c r="AF4443" s="5"/>
      <c r="AG4443" s="5"/>
      <c r="AH4443" s="5"/>
      <c r="AI4443" s="5"/>
      <c r="AO4443" s="5"/>
    </row>
    <row r="4444" spans="1:251" ht="13.8" thickBot="1">
      <c r="Z4444" s="5"/>
      <c r="AD4444" s="5"/>
      <c r="AE4444" s="5"/>
      <c r="AF4444" s="5"/>
      <c r="AG4444" s="5"/>
      <c r="AH4444" s="5"/>
      <c r="AI4444" s="5"/>
      <c r="AO4444" s="5"/>
      <c r="DI4444" s="6"/>
    </row>
    <row r="4445" spans="1:251" ht="24.75" customHeight="1" thickBot="1">
      <c r="B4445" s="117" t="s">
        <v>1</v>
      </c>
      <c r="C4445" s="118"/>
      <c r="D4445" s="118"/>
      <c r="E4445" s="118"/>
      <c r="F4445" s="118"/>
      <c r="G4445" s="118"/>
      <c r="H4445" s="119" t="s">
        <v>501</v>
      </c>
      <c r="I4445" s="120"/>
      <c r="J4445" s="120"/>
      <c r="K4445" s="120"/>
      <c r="L4445" s="120"/>
      <c r="M4445" s="120"/>
      <c r="N4445" s="120"/>
      <c r="O4445" s="120"/>
      <c r="P4445" s="120"/>
      <c r="Q4445" s="120"/>
      <c r="R4445" s="120"/>
      <c r="S4445" s="120"/>
      <c r="T4445" s="120"/>
      <c r="U4445" s="120"/>
      <c r="V4445" s="120"/>
      <c r="W4445" s="120"/>
      <c r="X4445" s="120"/>
      <c r="Y4445" s="120"/>
      <c r="Z4445" s="120"/>
      <c r="AA4445" s="120"/>
      <c r="AB4445" s="120"/>
      <c r="AC4445" s="120"/>
      <c r="AD4445" s="120"/>
      <c r="AE4445" s="120"/>
      <c r="AF4445" s="120"/>
      <c r="AG4445" s="120"/>
      <c r="AH4445" s="120"/>
      <c r="AI4445" s="120"/>
      <c r="AJ4445" s="120"/>
      <c r="AK4445" s="120"/>
      <c r="AL4445" s="120"/>
      <c r="AM4445" s="120"/>
      <c r="AN4445" s="120"/>
      <c r="AO4445" s="120"/>
      <c r="AP4445" s="120"/>
      <c r="AQ4445" s="120"/>
      <c r="AR4445" s="120"/>
      <c r="AS4445" s="120"/>
      <c r="AT4445" s="120"/>
      <c r="AU4445" s="120"/>
      <c r="AV4445" s="120"/>
      <c r="AW4445" s="120"/>
      <c r="AX4445" s="121"/>
      <c r="DI4445" s="6"/>
    </row>
    <row r="4446" spans="1:251" ht="14.4">
      <c r="B4446" s="7"/>
      <c r="C4446" s="7"/>
      <c r="D4446" s="7"/>
      <c r="E4446" s="7"/>
      <c r="F4446" s="7"/>
      <c r="G4446" s="7"/>
      <c r="H4446" s="8"/>
      <c r="I4446" s="8"/>
      <c r="J4446" s="8"/>
      <c r="K4446" s="8"/>
      <c r="L4446" s="9"/>
      <c r="M4446" s="9"/>
      <c r="N4446" s="9"/>
      <c r="O4446" s="9"/>
      <c r="P4446" s="8"/>
      <c r="Q4446" s="8"/>
      <c r="R4446" s="8"/>
      <c r="S4446" s="8"/>
      <c r="T4446" s="8"/>
      <c r="U4446" s="8"/>
      <c r="V4446" s="10"/>
      <c r="W4446" s="10"/>
      <c r="X4446" s="10"/>
      <c r="Y4446" s="10"/>
      <c r="Z4446" s="10"/>
      <c r="AA4446" s="10"/>
      <c r="AB4446" s="10"/>
      <c r="AC4446" s="10"/>
      <c r="AD4446" s="10"/>
      <c r="AE4446" s="10"/>
      <c r="AF4446" s="10"/>
      <c r="AG4446" s="10"/>
      <c r="AH4446" s="10"/>
      <c r="AI4446" s="10"/>
      <c r="AJ4446" s="10"/>
      <c r="AK4446" s="10"/>
      <c r="AL4446" s="10"/>
      <c r="AM4446" s="10"/>
      <c r="AN4446" s="10"/>
      <c r="AO4446" s="10"/>
      <c r="AP4446" s="10"/>
      <c r="AQ4446" s="10"/>
      <c r="AR4446" s="10"/>
      <c r="AS4446" s="10"/>
      <c r="AT4446" s="10"/>
      <c r="AU4446" s="10"/>
      <c r="AV4446" s="10"/>
      <c r="AW4446" s="10"/>
      <c r="AX4446" s="10"/>
      <c r="DI4446" s="6"/>
    </row>
    <row r="4447" spans="1:251" ht="15" thickBot="1">
      <c r="A4447" s="11"/>
      <c r="B4447" s="10" t="s">
        <v>2</v>
      </c>
      <c r="C4447" s="8"/>
      <c r="D4447" s="8"/>
      <c r="E4447" s="8"/>
      <c r="F4447" s="8"/>
      <c r="G4447" s="8"/>
      <c r="H4447" s="8"/>
      <c r="I4447" s="8"/>
      <c r="J4447" s="8"/>
      <c r="K4447" s="8"/>
      <c r="L4447" s="9"/>
      <c r="M4447" s="9"/>
      <c r="N4447" s="9"/>
      <c r="O4447" s="9"/>
      <c r="P4447" s="8"/>
      <c r="Q4447" s="8"/>
      <c r="R4447" s="8"/>
      <c r="S4447" s="8"/>
      <c r="T4447" s="8"/>
      <c r="U4447" s="8"/>
      <c r="V4447" s="10"/>
      <c r="W4447" s="10"/>
      <c r="X4447" s="10"/>
      <c r="Y4447" s="10"/>
      <c r="Z4447" s="10"/>
      <c r="AA4447" s="10"/>
      <c r="AB4447" s="10"/>
      <c r="AC4447" s="10"/>
      <c r="AD4447" s="10"/>
      <c r="AE4447" s="10"/>
      <c r="AF4447" s="10"/>
      <c r="AG4447" s="10"/>
      <c r="AH4447" s="10"/>
      <c r="AI4447" s="10"/>
      <c r="AJ4447" s="10"/>
      <c r="AK4447" s="10"/>
      <c r="AL4447" s="10"/>
      <c r="AM4447" s="10"/>
      <c r="AN4447" s="10"/>
      <c r="AO4447" s="10"/>
      <c r="AP4447" s="10"/>
      <c r="AQ4447" s="10"/>
      <c r="AR4447" s="10"/>
      <c r="AS4447" s="10"/>
      <c r="AT4447" s="10"/>
      <c r="AU4447" s="10"/>
      <c r="AV4447" s="10"/>
      <c r="AW4447" s="10"/>
      <c r="AX4447" s="10"/>
      <c r="DI4447" s="6"/>
    </row>
    <row r="4448" spans="1:251" ht="14.4">
      <c r="A4448" s="8"/>
      <c r="B4448" s="12"/>
      <c r="C4448" s="7"/>
      <c r="D4448" s="7"/>
      <c r="E4448" s="7"/>
      <c r="F4448" s="7"/>
      <c r="G4448" s="7"/>
      <c r="H4448" s="7"/>
      <c r="I4448" s="7"/>
      <c r="J4448" s="7"/>
      <c r="K4448" s="7"/>
      <c r="L4448" s="13"/>
      <c r="M4448" s="13"/>
      <c r="N4448" s="13"/>
      <c r="O4448" s="13"/>
      <c r="P4448" s="7"/>
      <c r="Q4448" s="7"/>
      <c r="R4448" s="7"/>
      <c r="S4448" s="7"/>
      <c r="T4448" s="7"/>
      <c r="U4448" s="7"/>
      <c r="V4448" s="14"/>
      <c r="W4448" s="14"/>
      <c r="X4448" s="14"/>
      <c r="Y4448" s="14"/>
      <c r="Z4448" s="14"/>
      <c r="AA4448" s="14"/>
      <c r="AB4448" s="14"/>
      <c r="AC4448" s="14"/>
      <c r="AD4448" s="14"/>
      <c r="AE4448" s="14"/>
      <c r="AF4448" s="14"/>
      <c r="AG4448" s="14"/>
      <c r="AH4448" s="14"/>
      <c r="AI4448" s="14"/>
      <c r="AJ4448" s="14"/>
      <c r="AK4448" s="14"/>
      <c r="AL4448" s="14"/>
      <c r="AM4448" s="14"/>
      <c r="AN4448" s="14"/>
      <c r="AO4448" s="14"/>
      <c r="AP4448" s="14"/>
      <c r="AQ4448" s="14"/>
      <c r="AR4448" s="14"/>
      <c r="AS4448" s="14"/>
      <c r="AT4448" s="14"/>
      <c r="AU4448" s="14"/>
      <c r="AV4448" s="14"/>
      <c r="AW4448" s="14"/>
      <c r="AX4448" s="15"/>
    </row>
    <row r="4449" spans="1:113" ht="12" customHeight="1">
      <c r="A4449" s="8"/>
      <c r="B4449" s="122" t="s">
        <v>502</v>
      </c>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4"/>
    </row>
    <row r="4450" spans="1:113" ht="12" customHeight="1">
      <c r="A4450" s="8"/>
      <c r="B4450" s="122"/>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4"/>
      <c r="BC4450" s="16"/>
    </row>
    <row r="4451" spans="1:113" ht="12" customHeight="1">
      <c r="A4451" s="8"/>
      <c r="B4451" s="122"/>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4"/>
    </row>
    <row r="4452" spans="1:113" ht="12" customHeight="1">
      <c r="A4452" s="8"/>
      <c r="B4452" s="122"/>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4"/>
    </row>
    <row r="4453" spans="1:113" ht="12" customHeight="1">
      <c r="A4453" s="8"/>
      <c r="B4453" s="122"/>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4"/>
    </row>
    <row r="4454" spans="1:113" ht="15" thickBot="1">
      <c r="A4454" s="17"/>
      <c r="B4454" s="18"/>
      <c r="C4454" s="19"/>
      <c r="D4454" s="19"/>
      <c r="E4454" s="19"/>
      <c r="F4454" s="19"/>
      <c r="G4454" s="19"/>
      <c r="H4454" s="19"/>
      <c r="I4454" s="19"/>
      <c r="J4454" s="19"/>
      <c r="K4454" s="19"/>
      <c r="L4454" s="19"/>
      <c r="M4454" s="19"/>
      <c r="N4454" s="19"/>
      <c r="O4454" s="19"/>
      <c r="P4454" s="19"/>
      <c r="Q4454" s="19"/>
      <c r="R4454" s="19"/>
      <c r="S4454" s="19"/>
      <c r="T4454" s="19"/>
      <c r="U4454" s="19"/>
      <c r="V4454" s="19"/>
      <c r="W4454" s="19"/>
      <c r="X4454" s="19"/>
      <c r="Y4454" s="19"/>
      <c r="Z4454" s="19"/>
      <c r="AA4454" s="19"/>
      <c r="AB4454" s="19"/>
      <c r="AC4454" s="19"/>
      <c r="AD4454" s="19"/>
      <c r="AE4454" s="19"/>
      <c r="AF4454" s="19"/>
      <c r="AG4454" s="19"/>
      <c r="AH4454" s="19"/>
      <c r="AI4454" s="19"/>
      <c r="AJ4454" s="19"/>
      <c r="AK4454" s="19"/>
      <c r="AL4454" s="19"/>
      <c r="AM4454" s="19"/>
      <c r="AN4454" s="19"/>
      <c r="AO4454" s="19"/>
      <c r="AP4454" s="19"/>
      <c r="AQ4454" s="19"/>
      <c r="AR4454" s="19"/>
      <c r="AS4454" s="19"/>
      <c r="AT4454" s="19"/>
      <c r="AU4454" s="19"/>
      <c r="AV4454" s="19"/>
      <c r="AW4454" s="19"/>
      <c r="AX4454" s="20"/>
    </row>
    <row r="4455" spans="1:113">
      <c r="B4455" s="21"/>
    </row>
    <row r="4456" spans="1:113" ht="15" thickBot="1">
      <c r="A4456" s="11"/>
      <c r="B4456" s="10" t="s">
        <v>3</v>
      </c>
      <c r="C4456" s="8"/>
      <c r="D4456" s="8"/>
      <c r="E4456" s="8"/>
      <c r="F4456" s="8"/>
      <c r="G4456" s="8"/>
      <c r="H4456" s="8"/>
      <c r="I4456" s="8"/>
      <c r="J4456" s="8"/>
      <c r="K4456" s="8"/>
      <c r="L4456" s="9"/>
      <c r="M4456" s="9"/>
      <c r="N4456" s="9"/>
      <c r="O4456" s="9"/>
      <c r="P4456" s="8"/>
      <c r="Q4456" s="8"/>
      <c r="R4456" s="8"/>
      <c r="S4456" s="8"/>
      <c r="T4456" s="8"/>
      <c r="U4456" s="8"/>
      <c r="V4456" s="10"/>
      <c r="W4456" s="10"/>
      <c r="X4456" s="10"/>
      <c r="Y4456" s="10"/>
      <c r="Z4456" s="10"/>
      <c r="AA4456" s="10"/>
      <c r="AB4456" s="10"/>
      <c r="AC4456" s="10"/>
      <c r="AD4456" s="10"/>
      <c r="AE4456" s="10"/>
      <c r="AF4456" s="10"/>
      <c r="AG4456" s="10"/>
      <c r="AH4456" s="10"/>
      <c r="AI4456" s="10"/>
      <c r="AJ4456" s="10"/>
      <c r="AK4456" s="10"/>
      <c r="AL4456" s="10"/>
      <c r="AM4456" s="10"/>
      <c r="AN4456" s="10"/>
      <c r="AO4456" s="10"/>
      <c r="AP4456" s="10"/>
      <c r="AQ4456" s="10"/>
      <c r="AR4456" s="10"/>
      <c r="AS4456" s="10"/>
      <c r="AT4456" s="10"/>
      <c r="AU4456" s="10"/>
      <c r="AV4456" s="10"/>
      <c r="AW4456" s="10"/>
      <c r="AX4456" s="10"/>
      <c r="DI4456" s="6"/>
    </row>
    <row r="4457" spans="1:113" ht="14.4">
      <c r="A4457" s="8"/>
      <c r="B4457" s="12"/>
      <c r="C4457" s="7"/>
      <c r="D4457" s="7"/>
      <c r="E4457" s="7"/>
      <c r="F4457" s="7"/>
      <c r="G4457" s="7"/>
      <c r="H4457" s="7"/>
      <c r="I4457" s="7"/>
      <c r="J4457" s="7"/>
      <c r="K4457" s="7"/>
      <c r="L4457" s="13"/>
      <c r="M4457" s="13"/>
      <c r="N4457" s="13"/>
      <c r="O4457" s="13"/>
      <c r="P4457" s="7"/>
      <c r="Q4457" s="7"/>
      <c r="R4457" s="7"/>
      <c r="S4457" s="7"/>
      <c r="T4457" s="7"/>
      <c r="U4457" s="7"/>
      <c r="V4457" s="14"/>
      <c r="W4457" s="14"/>
      <c r="X4457" s="14"/>
      <c r="Y4457" s="14"/>
      <c r="Z4457" s="14"/>
      <c r="AA4457" s="14"/>
      <c r="AB4457" s="14"/>
      <c r="AC4457" s="14"/>
      <c r="AD4457" s="14"/>
      <c r="AE4457" s="14"/>
      <c r="AF4457" s="14"/>
      <c r="AG4457" s="14"/>
      <c r="AH4457" s="14"/>
      <c r="AI4457" s="14"/>
      <c r="AJ4457" s="14"/>
      <c r="AK4457" s="14"/>
      <c r="AL4457" s="14"/>
      <c r="AM4457" s="14"/>
      <c r="AN4457" s="14"/>
      <c r="AO4457" s="14"/>
      <c r="AP4457" s="14"/>
      <c r="AQ4457" s="14"/>
      <c r="AR4457" s="14"/>
      <c r="AS4457" s="14"/>
      <c r="AT4457" s="14"/>
      <c r="AU4457" s="14"/>
      <c r="AV4457" s="14"/>
      <c r="AW4457" s="14"/>
      <c r="AX4457" s="15"/>
    </row>
    <row r="4458" spans="1:113" ht="12" customHeight="1">
      <c r="A4458" s="8"/>
      <c r="B4458" s="122" t="s">
        <v>503</v>
      </c>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4"/>
    </row>
    <row r="4459" spans="1:113" ht="12" customHeight="1">
      <c r="A4459" s="8"/>
      <c r="B4459" s="122"/>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4"/>
      <c r="BC4459" s="16"/>
    </row>
    <row r="4460" spans="1:113" ht="12" customHeight="1">
      <c r="A4460" s="8"/>
      <c r="B4460" s="122"/>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4"/>
    </row>
    <row r="4461" spans="1:113" ht="12" customHeight="1">
      <c r="A4461" s="8"/>
      <c r="B4461" s="122"/>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4"/>
    </row>
    <row r="4462" spans="1:113" ht="12" customHeight="1">
      <c r="A4462" s="8"/>
      <c r="B4462" s="122"/>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4"/>
    </row>
    <row r="4463" spans="1:113" ht="15" thickBot="1">
      <c r="A4463" s="17"/>
      <c r="B4463" s="18"/>
      <c r="C4463" s="19"/>
      <c r="D4463" s="19"/>
      <c r="E4463" s="19"/>
      <c r="F4463" s="19"/>
      <c r="G4463" s="19"/>
      <c r="H4463" s="19"/>
      <c r="I4463" s="19"/>
      <c r="J4463" s="19"/>
      <c r="K4463" s="19"/>
      <c r="L4463" s="19"/>
      <c r="M4463" s="19"/>
      <c r="N4463" s="19"/>
      <c r="O4463" s="19"/>
      <c r="P4463" s="19"/>
      <c r="Q4463" s="19"/>
      <c r="R4463" s="19"/>
      <c r="S4463" s="19"/>
      <c r="T4463" s="19"/>
      <c r="U4463" s="19"/>
      <c r="V4463" s="19"/>
      <c r="W4463" s="19"/>
      <c r="X4463" s="19"/>
      <c r="Y4463" s="19"/>
      <c r="Z4463" s="19"/>
      <c r="AA4463" s="19"/>
      <c r="AB4463" s="19"/>
      <c r="AC4463" s="19"/>
      <c r="AD4463" s="19"/>
      <c r="AE4463" s="19"/>
      <c r="AF4463" s="19"/>
      <c r="AG4463" s="19"/>
      <c r="AH4463" s="19"/>
      <c r="AI4463" s="19"/>
      <c r="AJ4463" s="19"/>
      <c r="AK4463" s="19"/>
      <c r="AL4463" s="19"/>
      <c r="AM4463" s="19"/>
      <c r="AN4463" s="19"/>
      <c r="AO4463" s="19"/>
      <c r="AP4463" s="19"/>
      <c r="AQ4463" s="19"/>
      <c r="AR4463" s="19"/>
      <c r="AS4463" s="19"/>
      <c r="AT4463" s="19"/>
      <c r="AU4463" s="19"/>
      <c r="AV4463" s="19"/>
      <c r="AW4463" s="19"/>
      <c r="AX4463" s="20"/>
    </row>
    <row r="4464" spans="1:113">
      <c r="B4464" s="21"/>
    </row>
    <row r="4465" spans="1:251" ht="14.4">
      <c r="B4465" s="10" t="s">
        <v>4</v>
      </c>
      <c r="C4465" s="8"/>
      <c r="D4465" s="8"/>
      <c r="E4465" s="8"/>
      <c r="F4465" s="8"/>
      <c r="G4465" s="8"/>
      <c r="H4465" s="8"/>
      <c r="I4465" s="8"/>
      <c r="J4465" s="8"/>
      <c r="K4465" s="8"/>
      <c r="L4465" s="9"/>
      <c r="M4465" s="9"/>
      <c r="N4465" s="9"/>
      <c r="O4465" s="9"/>
      <c r="P4465" s="8"/>
      <c r="Q4465" s="8"/>
      <c r="R4465" s="8"/>
      <c r="S4465" s="8"/>
      <c r="T4465" s="8"/>
      <c r="U4465" s="8"/>
      <c r="V4465" s="10"/>
      <c r="W4465" s="10"/>
      <c r="X4465" s="10"/>
      <c r="Y4465" s="10"/>
      <c r="Z4465" s="10"/>
      <c r="AA4465" s="10"/>
      <c r="AB4465" s="10"/>
      <c r="AC4465" s="10"/>
      <c r="AD4465" s="10"/>
      <c r="AE4465" s="10"/>
      <c r="AF4465" s="10"/>
      <c r="AG4465" s="10"/>
      <c r="AH4465" s="10"/>
      <c r="AI4465" s="10"/>
      <c r="AJ4465" s="10"/>
      <c r="AK4465" s="10"/>
      <c r="AL4465" s="10"/>
      <c r="AM4465" s="10"/>
      <c r="AN4465" s="10"/>
      <c r="AO4465" s="10"/>
      <c r="AP4465" s="10"/>
      <c r="AQ4465" s="10"/>
      <c r="AR4465" s="10"/>
      <c r="AS4465" s="10"/>
      <c r="AT4465" s="10"/>
      <c r="AU4465" s="10"/>
      <c r="AV4465" s="10"/>
      <c r="AW4465" s="10"/>
      <c r="AX4465" s="10"/>
    </row>
    <row r="4466" spans="1:251" ht="15" thickBot="1">
      <c r="B4466" s="8"/>
      <c r="C4466" s="8"/>
      <c r="D4466" s="8"/>
      <c r="E4466" s="8"/>
      <c r="F4466" s="8"/>
      <c r="G4466" s="8"/>
      <c r="H4466" s="8"/>
      <c r="I4466" s="8"/>
      <c r="J4466" s="8"/>
      <c r="K4466" s="8"/>
      <c r="L4466" s="9"/>
      <c r="M4466" s="9"/>
      <c r="N4466" s="9"/>
      <c r="O4466" s="9"/>
      <c r="P4466" s="8"/>
      <c r="Q4466" s="8"/>
      <c r="R4466" s="8"/>
      <c r="S4466" s="8"/>
      <c r="T4466" s="8"/>
      <c r="U4466" s="8"/>
      <c r="V4466" s="10"/>
      <c r="W4466" s="10"/>
      <c r="X4466" s="10"/>
      <c r="Y4466" s="10"/>
      <c r="Z4466" s="10"/>
      <c r="AA4466" s="10"/>
      <c r="AB4466" s="10"/>
      <c r="AC4466" s="10"/>
      <c r="AD4466" s="10"/>
      <c r="AE4466" s="10"/>
      <c r="AF4466" s="10"/>
      <c r="AG4466" s="10"/>
      <c r="AH4466" s="10"/>
      <c r="AI4466" s="10"/>
      <c r="AJ4466" s="10"/>
      <c r="AK4466" s="10"/>
      <c r="AL4466" s="10"/>
      <c r="AM4466" s="10"/>
      <c r="AN4466" s="10"/>
      <c r="AO4466" s="10"/>
      <c r="AP4466" s="10"/>
      <c r="AQ4466" s="10"/>
      <c r="AR4466" s="10"/>
      <c r="AS4466" s="10"/>
      <c r="AT4466" s="10"/>
      <c r="AU4466" s="10"/>
      <c r="AV4466" s="10"/>
      <c r="AW4466" s="10"/>
      <c r="AX4466" s="22" t="s">
        <v>5</v>
      </c>
    </row>
    <row r="4467" spans="1:251" s="16" customFormat="1" ht="13.5" customHeight="1">
      <c r="A4467" s="8"/>
      <c r="B4467" s="125" t="s">
        <v>6</v>
      </c>
      <c r="C4467" s="126"/>
      <c r="D4467" s="126"/>
      <c r="E4467" s="126"/>
      <c r="F4467" s="126"/>
      <c r="G4467" s="126"/>
      <c r="H4467" s="126"/>
      <c r="I4467" s="126"/>
      <c r="J4467" s="126"/>
      <c r="K4467" s="126"/>
      <c r="L4467" s="126"/>
      <c r="M4467" s="126"/>
      <c r="N4467" s="126"/>
      <c r="O4467" s="126"/>
      <c r="P4467" s="126"/>
      <c r="Q4467" s="126"/>
      <c r="R4467" s="126"/>
      <c r="S4467" s="126"/>
      <c r="T4467" s="126"/>
      <c r="U4467" s="126"/>
      <c r="V4467" s="126"/>
      <c r="W4467" s="126"/>
      <c r="X4467" s="126"/>
      <c r="Y4467" s="126"/>
      <c r="Z4467" s="127"/>
      <c r="AA4467" s="131" t="s">
        <v>9</v>
      </c>
      <c r="AB4467" s="126"/>
      <c r="AC4467" s="126"/>
      <c r="AD4467" s="126"/>
      <c r="AE4467" s="126"/>
      <c r="AF4467" s="126"/>
      <c r="AG4467" s="126"/>
      <c r="AH4467" s="126"/>
      <c r="AI4467" s="127"/>
      <c r="AJ4467" s="131" t="s">
        <v>10</v>
      </c>
      <c r="AK4467" s="126"/>
      <c r="AL4467" s="126"/>
      <c r="AM4467" s="126"/>
      <c r="AN4467" s="126"/>
      <c r="AO4467" s="126"/>
      <c r="AP4467" s="126"/>
      <c r="AQ4467" s="126"/>
      <c r="AR4467" s="127"/>
      <c r="AS4467" s="131" t="s">
        <v>7</v>
      </c>
      <c r="AT4467" s="126"/>
      <c r="AU4467" s="126"/>
      <c r="AV4467" s="126"/>
      <c r="AW4467" s="126"/>
      <c r="AX4467" s="133"/>
      <c r="AY4467" s="2"/>
      <c r="AZ4467" s="2"/>
      <c r="BA4467" s="2"/>
      <c r="BB4467" s="2"/>
      <c r="BC4467" s="2"/>
      <c r="BD4467" s="2"/>
      <c r="BE4467" s="2"/>
      <c r="BF4467" s="2"/>
      <c r="BG4467" s="2"/>
      <c r="BH4467" s="2"/>
      <c r="BI4467" s="2"/>
      <c r="BJ4467" s="2"/>
      <c r="BK4467" s="2"/>
      <c r="BL4467" s="2"/>
      <c r="BM4467" s="2"/>
      <c r="BN4467" s="2"/>
      <c r="BO4467" s="2"/>
      <c r="BP4467" s="2"/>
      <c r="BQ4467" s="2"/>
      <c r="BR4467" s="2"/>
      <c r="BS4467" s="2"/>
      <c r="BT4467" s="2"/>
      <c r="BU4467" s="2"/>
      <c r="BV4467" s="2"/>
      <c r="BW4467" s="2"/>
      <c r="BX4467" s="2"/>
      <c r="BY4467" s="2"/>
      <c r="BZ4467" s="2"/>
      <c r="CA4467" s="2"/>
      <c r="CB4467" s="2"/>
      <c r="CC4467" s="2"/>
      <c r="CD4467" s="2"/>
      <c r="CE4467" s="2"/>
      <c r="CF4467" s="2"/>
      <c r="CG4467" s="2"/>
      <c r="CH4467" s="2"/>
      <c r="CI4467" s="2"/>
      <c r="CJ4467" s="2"/>
      <c r="CK4467" s="2"/>
      <c r="CL4467" s="2"/>
      <c r="CM4467" s="2"/>
      <c r="CN4467" s="2"/>
      <c r="CO4467" s="2"/>
      <c r="CP4467" s="2"/>
      <c r="CQ4467" s="2"/>
      <c r="CR4467" s="2"/>
      <c r="CS4467" s="2"/>
      <c r="CT4467" s="2"/>
      <c r="CU4467" s="2"/>
      <c r="CV4467" s="2"/>
      <c r="CW4467" s="2"/>
      <c r="CX4467" s="2"/>
      <c r="CY4467" s="2"/>
      <c r="CZ4467" s="2"/>
      <c r="DA4467" s="2"/>
      <c r="DB4467" s="2"/>
      <c r="DC4467" s="2"/>
      <c r="DD4467" s="2"/>
      <c r="DE4467" s="2"/>
      <c r="DF4467" s="2"/>
      <c r="DG4467" s="2"/>
      <c r="DH4467" s="2"/>
      <c r="DI4467" s="2"/>
      <c r="DJ4467" s="2"/>
      <c r="DK4467" s="2"/>
      <c r="DL4467" s="2"/>
      <c r="DM4467" s="2"/>
      <c r="DN4467" s="2"/>
      <c r="DO4467" s="2"/>
      <c r="DP4467" s="2"/>
      <c r="DQ4467" s="2"/>
      <c r="DR4467" s="2"/>
      <c r="DS4467" s="2"/>
      <c r="DT4467" s="2"/>
      <c r="DU4467" s="2"/>
      <c r="DV4467" s="2"/>
      <c r="DW4467" s="2"/>
      <c r="DX4467" s="2"/>
      <c r="DY4467" s="2"/>
      <c r="DZ4467" s="2"/>
      <c r="EA4467" s="2"/>
      <c r="EB4467" s="2"/>
      <c r="EC4467" s="2"/>
      <c r="ED4467" s="2"/>
      <c r="EE4467" s="2"/>
      <c r="EF4467" s="2"/>
      <c r="EG4467" s="2"/>
      <c r="EH4467" s="2"/>
      <c r="EI4467" s="2"/>
      <c r="EJ4467" s="2"/>
      <c r="EK4467" s="2"/>
      <c r="EL4467" s="2"/>
      <c r="EM4467" s="2"/>
      <c r="EN4467" s="2"/>
      <c r="EO4467" s="2"/>
      <c r="EP4467" s="2"/>
      <c r="EQ4467" s="2"/>
      <c r="ER4467" s="2"/>
      <c r="ES4467" s="2"/>
      <c r="ET4467" s="2"/>
      <c r="EU4467" s="2"/>
      <c r="EV4467" s="2"/>
      <c r="EW4467" s="2"/>
      <c r="EX4467" s="2"/>
      <c r="EY4467" s="2"/>
      <c r="EZ4467" s="2"/>
      <c r="FA4467" s="2"/>
      <c r="FB4467" s="2"/>
      <c r="FC4467" s="2"/>
      <c r="FD4467" s="2"/>
      <c r="FE4467" s="2"/>
      <c r="FF4467" s="2"/>
      <c r="FG4467" s="2"/>
      <c r="FH4467" s="2"/>
      <c r="FI4467" s="2"/>
      <c r="FJ4467" s="2"/>
      <c r="FK4467" s="2"/>
      <c r="FL4467" s="2"/>
      <c r="FM4467" s="2"/>
      <c r="FN4467" s="2"/>
      <c r="FO4467" s="2"/>
      <c r="FP4467" s="2"/>
      <c r="FQ4467" s="2"/>
      <c r="FR4467" s="2"/>
      <c r="FS4467" s="2"/>
      <c r="FT4467" s="2"/>
      <c r="FU4467" s="2"/>
      <c r="FV4467" s="2"/>
      <c r="FW4467" s="2"/>
      <c r="FX4467" s="2"/>
      <c r="FY4467" s="2"/>
      <c r="FZ4467" s="2"/>
      <c r="GA4467" s="2"/>
      <c r="GB4467" s="2"/>
      <c r="GC4467" s="2"/>
      <c r="GD4467" s="2"/>
      <c r="GE4467" s="2"/>
      <c r="GF4467" s="2"/>
      <c r="GG4467" s="2"/>
      <c r="GH4467" s="2"/>
      <c r="GI4467" s="2"/>
      <c r="GJ4467" s="2"/>
      <c r="GK4467" s="2"/>
      <c r="GL4467" s="2"/>
      <c r="GM4467" s="2"/>
      <c r="GN4467" s="2"/>
      <c r="GO4467" s="2"/>
      <c r="GP4467" s="2"/>
      <c r="GQ4467" s="2"/>
      <c r="GR4467" s="2"/>
      <c r="GS4467" s="2"/>
      <c r="GT4467" s="2"/>
      <c r="GU4467" s="2"/>
      <c r="GV4467" s="2"/>
      <c r="GW4467" s="2"/>
      <c r="GX4467" s="2"/>
      <c r="GY4467" s="2"/>
      <c r="GZ4467" s="2"/>
      <c r="HA4467" s="2"/>
      <c r="HB4467" s="2"/>
      <c r="HC4467" s="2"/>
      <c r="HD4467" s="2"/>
      <c r="HE4467" s="2"/>
      <c r="HF4467" s="2"/>
      <c r="HG4467" s="2"/>
      <c r="HH4467" s="2"/>
      <c r="HI4467" s="2"/>
      <c r="HJ4467" s="2"/>
      <c r="HK4467" s="2"/>
      <c r="HL4467" s="2"/>
      <c r="HM4467" s="2"/>
      <c r="HN4467" s="2"/>
      <c r="HO4467" s="2"/>
      <c r="HP4467" s="2"/>
      <c r="HQ4467" s="2"/>
      <c r="HR4467" s="2"/>
      <c r="HS4467" s="2"/>
      <c r="HT4467" s="2"/>
      <c r="HU4467" s="2"/>
      <c r="HV4467" s="2"/>
      <c r="HW4467" s="2"/>
      <c r="HX4467" s="2"/>
      <c r="HY4467" s="2"/>
      <c r="HZ4467" s="2"/>
      <c r="IA4467" s="2"/>
      <c r="IB4467" s="2"/>
      <c r="IC4467" s="2"/>
      <c r="ID4467" s="2"/>
      <c r="IE4467" s="2"/>
      <c r="IF4467" s="2"/>
      <c r="IG4467" s="2"/>
      <c r="IH4467" s="2"/>
      <c r="II4467" s="2"/>
      <c r="IJ4467" s="2"/>
      <c r="IK4467" s="2"/>
      <c r="IL4467" s="2"/>
      <c r="IM4467" s="2"/>
      <c r="IN4467" s="2"/>
      <c r="IO4467" s="2"/>
      <c r="IP4467" s="2"/>
      <c r="IQ4467" s="2"/>
    </row>
    <row r="4468" spans="1:251" s="16" customFormat="1">
      <c r="A4468" s="8"/>
      <c r="B4468" s="128"/>
      <c r="C4468" s="129"/>
      <c r="D4468" s="129"/>
      <c r="E4468" s="129"/>
      <c r="F4468" s="129"/>
      <c r="G4468" s="129"/>
      <c r="H4468" s="129"/>
      <c r="I4468" s="129"/>
      <c r="J4468" s="129"/>
      <c r="K4468" s="129"/>
      <c r="L4468" s="129"/>
      <c r="M4468" s="129"/>
      <c r="N4468" s="129"/>
      <c r="O4468" s="129"/>
      <c r="P4468" s="129"/>
      <c r="Q4468" s="129"/>
      <c r="R4468" s="129"/>
      <c r="S4468" s="129"/>
      <c r="T4468" s="129"/>
      <c r="U4468" s="129"/>
      <c r="V4468" s="129"/>
      <c r="W4468" s="129"/>
      <c r="X4468" s="129"/>
      <c r="Y4468" s="129"/>
      <c r="Z4468" s="130"/>
      <c r="AA4468" s="132"/>
      <c r="AB4468" s="129"/>
      <c r="AC4468" s="129"/>
      <c r="AD4468" s="129"/>
      <c r="AE4468" s="129"/>
      <c r="AF4468" s="129"/>
      <c r="AG4468" s="129"/>
      <c r="AH4468" s="129"/>
      <c r="AI4468" s="130"/>
      <c r="AJ4468" s="132"/>
      <c r="AK4468" s="129"/>
      <c r="AL4468" s="129"/>
      <c r="AM4468" s="129"/>
      <c r="AN4468" s="129"/>
      <c r="AO4468" s="129"/>
      <c r="AP4468" s="129"/>
      <c r="AQ4468" s="129"/>
      <c r="AR4468" s="130"/>
      <c r="AS4468" s="132"/>
      <c r="AT4468" s="129"/>
      <c r="AU4468" s="129"/>
      <c r="AV4468" s="129"/>
      <c r="AW4468" s="129"/>
      <c r="AX4468" s="134"/>
      <c r="AY4468" s="2"/>
      <c r="AZ4468" s="2"/>
      <c r="BA4468" s="2"/>
      <c r="BB4468" s="23"/>
      <c r="BC4468" s="24"/>
      <c r="BE4468" s="2"/>
      <c r="BF4468" s="2"/>
      <c r="BG4468" s="2"/>
      <c r="BH4468" s="2"/>
      <c r="BI4468" s="2"/>
      <c r="BJ4468" s="2"/>
      <c r="BK4468" s="2"/>
      <c r="BL4468" s="2"/>
      <c r="BM4468" s="2"/>
      <c r="BN4468" s="2"/>
      <c r="BO4468" s="2"/>
      <c r="BP4468" s="2"/>
      <c r="BQ4468" s="2"/>
      <c r="BR4468" s="2"/>
      <c r="BS4468" s="2"/>
      <c r="BT4468" s="2"/>
      <c r="BU4468" s="2"/>
      <c r="BV4468" s="2"/>
      <c r="BW4468" s="2"/>
      <c r="BX4468" s="2"/>
      <c r="BY4468" s="2"/>
      <c r="BZ4468" s="2"/>
      <c r="CA4468" s="2"/>
      <c r="CB4468" s="2"/>
      <c r="CC4468" s="2"/>
      <c r="CD4468" s="2"/>
      <c r="CE4468" s="2"/>
      <c r="CF4468" s="2"/>
      <c r="CG4468" s="2"/>
      <c r="CH4468" s="2"/>
      <c r="CI4468" s="2"/>
      <c r="CJ4468" s="2"/>
      <c r="CK4468" s="2"/>
      <c r="CL4468" s="2"/>
      <c r="CM4468" s="2"/>
      <c r="CN4468" s="2"/>
      <c r="CO4468" s="2"/>
      <c r="CP4468" s="2"/>
      <c r="CQ4468" s="2"/>
      <c r="CR4468" s="2"/>
      <c r="CS4468" s="2"/>
      <c r="CT4468" s="2"/>
      <c r="CU4468" s="2"/>
      <c r="CV4468" s="2"/>
      <c r="CW4468" s="2"/>
      <c r="CX4468" s="2"/>
      <c r="CY4468" s="2"/>
      <c r="CZ4468" s="2"/>
      <c r="DA4468" s="2"/>
      <c r="DB4468" s="2"/>
      <c r="DC4468" s="2"/>
      <c r="DD4468" s="2"/>
      <c r="DE4468" s="2"/>
      <c r="DF4468" s="2"/>
      <c r="DG4468" s="2"/>
      <c r="DH4468" s="2"/>
      <c r="DI4468" s="2"/>
      <c r="DJ4468" s="2"/>
      <c r="DK4468" s="2"/>
      <c r="DL4468" s="2"/>
      <c r="DM4468" s="2"/>
      <c r="DN4468" s="2"/>
      <c r="DO4468" s="2"/>
      <c r="DP4468" s="2"/>
      <c r="DQ4468" s="2"/>
      <c r="DR4468" s="2"/>
      <c r="DS4468" s="2"/>
      <c r="DT4468" s="2"/>
      <c r="DU4468" s="2"/>
      <c r="DV4468" s="2"/>
      <c r="DW4468" s="2"/>
      <c r="DX4468" s="2"/>
      <c r="DY4468" s="2"/>
      <c r="DZ4468" s="2"/>
      <c r="EA4468" s="2"/>
      <c r="EB4468" s="2"/>
      <c r="EC4468" s="2"/>
      <c r="ED4468" s="2"/>
      <c r="EE4468" s="2"/>
      <c r="EF4468" s="2"/>
      <c r="EG4468" s="2"/>
      <c r="EH4468" s="2"/>
      <c r="EI4468" s="2"/>
      <c r="EJ4468" s="2"/>
      <c r="EK4468" s="2"/>
      <c r="EL4468" s="2"/>
      <c r="EM4468" s="2"/>
      <c r="EN4468" s="2"/>
      <c r="EO4468" s="2"/>
      <c r="EP4468" s="2"/>
      <c r="EQ4468" s="2"/>
      <c r="ER4468" s="2"/>
      <c r="ES4468" s="2"/>
      <c r="ET4468" s="2"/>
      <c r="EU4468" s="2"/>
      <c r="EV4468" s="2"/>
      <c r="EW4468" s="2"/>
      <c r="EX4468" s="2"/>
      <c r="EY4468" s="2"/>
      <c r="EZ4468" s="2"/>
      <c r="FA4468" s="2"/>
      <c r="FB4468" s="2"/>
      <c r="FC4468" s="2"/>
      <c r="FD4468" s="2"/>
      <c r="FE4468" s="2"/>
      <c r="FF4468" s="2"/>
      <c r="FG4468" s="2"/>
      <c r="FH4468" s="2"/>
      <c r="FI4468" s="2"/>
      <c r="FJ4468" s="2"/>
      <c r="FK4468" s="2"/>
      <c r="FL4468" s="2"/>
      <c r="FM4468" s="2"/>
      <c r="FN4468" s="2"/>
      <c r="FO4468" s="2"/>
      <c r="FP4468" s="2"/>
      <c r="FQ4468" s="2"/>
      <c r="FR4468" s="2"/>
      <c r="FS4468" s="2"/>
      <c r="FT4468" s="2"/>
      <c r="FU4468" s="2"/>
      <c r="FV4468" s="2"/>
      <c r="FW4468" s="2"/>
      <c r="FX4468" s="2"/>
      <c r="FY4468" s="2"/>
      <c r="FZ4468" s="2"/>
      <c r="GA4468" s="2"/>
      <c r="GB4468" s="2"/>
      <c r="GC4468" s="2"/>
      <c r="GD4468" s="2"/>
      <c r="GE4468" s="2"/>
      <c r="GF4468" s="2"/>
      <c r="GG4468" s="2"/>
      <c r="GH4468" s="2"/>
      <c r="GI4468" s="2"/>
      <c r="GJ4468" s="2"/>
      <c r="GK4468" s="2"/>
      <c r="GL4468" s="2"/>
      <c r="GM4468" s="2"/>
      <c r="GN4468" s="2"/>
      <c r="GO4468" s="2"/>
      <c r="GP4468" s="2"/>
      <c r="GQ4468" s="2"/>
      <c r="GR4468" s="2"/>
      <c r="GS4468" s="2"/>
      <c r="GT4468" s="2"/>
      <c r="GU4468" s="2"/>
      <c r="GV4468" s="2"/>
      <c r="GW4468" s="2"/>
      <c r="GX4468" s="2"/>
      <c r="GY4468" s="2"/>
      <c r="GZ4468" s="2"/>
      <c r="HA4468" s="2"/>
      <c r="HB4468" s="2"/>
      <c r="HC4468" s="2"/>
      <c r="HD4468" s="2"/>
      <c r="HE4468" s="2"/>
      <c r="HF4468" s="2"/>
      <c r="HG4468" s="2"/>
      <c r="HH4468" s="2"/>
      <c r="HI4468" s="2"/>
      <c r="HJ4468" s="2"/>
      <c r="HK4468" s="2"/>
      <c r="HL4468" s="2"/>
      <c r="HM4468" s="2"/>
      <c r="HN4468" s="2"/>
      <c r="HO4468" s="2"/>
      <c r="HP4468" s="2"/>
      <c r="HQ4468" s="2"/>
      <c r="HR4468" s="2"/>
      <c r="HS4468" s="2"/>
      <c r="HT4468" s="2"/>
      <c r="HU4468" s="2"/>
      <c r="HV4468" s="2"/>
      <c r="HW4468" s="2"/>
      <c r="HX4468" s="2"/>
      <c r="HY4468" s="2"/>
      <c r="HZ4468" s="2"/>
      <c r="IA4468" s="2"/>
      <c r="IB4468" s="2"/>
      <c r="IC4468" s="2"/>
      <c r="ID4468" s="2"/>
      <c r="IE4468" s="2"/>
      <c r="IF4468" s="2"/>
      <c r="IG4468" s="2"/>
      <c r="IH4468" s="2"/>
      <c r="II4468" s="2"/>
      <c r="IJ4468" s="2"/>
      <c r="IK4468" s="2"/>
      <c r="IL4468" s="2"/>
      <c r="IM4468" s="2"/>
      <c r="IN4468" s="2"/>
      <c r="IO4468" s="2"/>
      <c r="IP4468" s="2"/>
      <c r="IQ4468" s="2"/>
    </row>
    <row r="4469" spans="1:251" s="16" customFormat="1" ht="18.75" customHeight="1">
      <c r="A4469" s="8"/>
      <c r="B4469" s="25"/>
      <c r="C4469" s="135" t="s">
        <v>504</v>
      </c>
      <c r="D4469" s="136"/>
      <c r="E4469" s="136"/>
      <c r="F4469" s="136"/>
      <c r="G4469" s="136"/>
      <c r="H4469" s="136"/>
      <c r="I4469" s="136"/>
      <c r="J4469" s="136"/>
      <c r="K4469" s="136"/>
      <c r="L4469" s="136"/>
      <c r="M4469" s="136"/>
      <c r="N4469" s="136"/>
      <c r="O4469" s="136"/>
      <c r="P4469" s="136"/>
      <c r="Q4469" s="136"/>
      <c r="R4469" s="136"/>
      <c r="S4469" s="136"/>
      <c r="T4469" s="136"/>
      <c r="U4469" s="136"/>
      <c r="V4469" s="136"/>
      <c r="W4469" s="136"/>
      <c r="X4469" s="136"/>
      <c r="Y4469" s="136"/>
      <c r="Z4469" s="137"/>
      <c r="AA4469" s="138">
        <v>215</v>
      </c>
      <c r="AB4469" s="139"/>
      <c r="AC4469" s="139"/>
      <c r="AD4469" s="139"/>
      <c r="AE4469" s="139"/>
      <c r="AF4469" s="139"/>
      <c r="AG4469" s="139"/>
      <c r="AH4469" s="139"/>
      <c r="AI4469" s="140"/>
      <c r="AJ4469" s="138">
        <v>297</v>
      </c>
      <c r="AK4469" s="139"/>
      <c r="AL4469" s="139"/>
      <c r="AM4469" s="139"/>
      <c r="AN4469" s="139"/>
      <c r="AO4469" s="139"/>
      <c r="AP4469" s="139"/>
      <c r="AQ4469" s="139"/>
      <c r="AR4469" s="140"/>
      <c r="AS4469" s="141"/>
      <c r="AT4469" s="142"/>
      <c r="AU4469" s="142"/>
      <c r="AV4469" s="142"/>
      <c r="AW4469" s="142"/>
      <c r="AX4469" s="143"/>
      <c r="AY4469" s="2"/>
      <c r="AZ4469" s="2"/>
      <c r="BA4469" s="2"/>
      <c r="BB4469" s="2"/>
      <c r="BC4469" s="2"/>
      <c r="BD4469" s="2"/>
      <c r="BE4469" s="2"/>
      <c r="BF4469" s="2"/>
      <c r="BG4469" s="2"/>
      <c r="BH4469" s="2"/>
      <c r="BI4469" s="2"/>
      <c r="BJ4469" s="2"/>
      <c r="BK4469" s="2"/>
      <c r="BL4469" s="2"/>
      <c r="BM4469" s="2"/>
      <c r="BN4469" s="2"/>
      <c r="BO4469" s="2"/>
      <c r="BP4469" s="2"/>
      <c r="BQ4469" s="2"/>
      <c r="BR4469" s="2"/>
      <c r="BS4469" s="2"/>
      <c r="BT4469" s="2"/>
      <c r="BU4469" s="2"/>
      <c r="BV4469" s="2"/>
      <c r="BW4469" s="2"/>
      <c r="BX4469" s="2"/>
      <c r="BY4469" s="2"/>
      <c r="BZ4469" s="2"/>
      <c r="CA4469" s="2"/>
      <c r="CB4469" s="2"/>
      <c r="CC4469" s="2"/>
      <c r="CD4469" s="2"/>
      <c r="CE4469" s="2"/>
      <c r="CF4469" s="2"/>
      <c r="CG4469" s="2"/>
      <c r="CH4469" s="2"/>
      <c r="CI4469" s="2"/>
      <c r="CJ4469" s="2"/>
      <c r="CK4469" s="2"/>
      <c r="CL4469" s="2"/>
      <c r="CM4469" s="2"/>
      <c r="CN4469" s="2"/>
      <c r="CO4469" s="2"/>
      <c r="CP4469" s="2"/>
      <c r="CQ4469" s="2"/>
      <c r="CR4469" s="2"/>
      <c r="CS4469" s="2"/>
      <c r="CT4469" s="2"/>
      <c r="CU4469" s="2"/>
      <c r="CV4469" s="2"/>
      <c r="CW4469" s="2"/>
      <c r="CX4469" s="2"/>
      <c r="CY4469" s="2"/>
      <c r="CZ4469" s="2"/>
      <c r="DA4469" s="2"/>
      <c r="DB4469" s="2"/>
      <c r="DC4469" s="2"/>
      <c r="DD4469" s="2"/>
      <c r="DE4469" s="2"/>
      <c r="DF4469" s="2"/>
      <c r="DG4469" s="2"/>
      <c r="DH4469" s="2"/>
      <c r="DI4469" s="2"/>
      <c r="DJ4469" s="2"/>
      <c r="DK4469" s="2"/>
      <c r="DL4469" s="2"/>
      <c r="DM4469" s="2"/>
      <c r="DN4469" s="2"/>
      <c r="DO4469" s="2"/>
      <c r="DP4469" s="2"/>
      <c r="DQ4469" s="2"/>
      <c r="DR4469" s="2"/>
      <c r="DS4469" s="2"/>
      <c r="DT4469" s="2"/>
      <c r="DU4469" s="2"/>
      <c r="DV4469" s="2"/>
      <c r="DW4469" s="2"/>
      <c r="DX4469" s="2"/>
      <c r="DY4469" s="2"/>
      <c r="DZ4469" s="2"/>
      <c r="EA4469" s="2"/>
      <c r="EB4469" s="2"/>
      <c r="EC4469" s="2"/>
      <c r="ED4469" s="2"/>
      <c r="EE4469" s="2"/>
      <c r="EF4469" s="2"/>
      <c r="EG4469" s="2"/>
      <c r="EH4469" s="2"/>
      <c r="EI4469" s="2"/>
      <c r="EJ4469" s="2"/>
      <c r="EK4469" s="2"/>
      <c r="EL4469" s="2"/>
      <c r="EM4469" s="2"/>
      <c r="EN4469" s="2"/>
      <c r="EO4469" s="2"/>
      <c r="EP4469" s="2"/>
      <c r="EQ4469" s="2"/>
      <c r="ER4469" s="2"/>
      <c r="ES4469" s="2"/>
      <c r="ET4469" s="2"/>
      <c r="EU4469" s="2"/>
      <c r="EV4469" s="2"/>
      <c r="EW4469" s="2"/>
      <c r="EX4469" s="2"/>
      <c r="EY4469" s="2"/>
      <c r="EZ4469" s="2"/>
      <c r="FA4469" s="2"/>
      <c r="FB4469" s="2"/>
      <c r="FC4469" s="2"/>
      <c r="FD4469" s="2"/>
      <c r="FE4469" s="2"/>
      <c r="FF4469" s="2"/>
      <c r="FG4469" s="2"/>
      <c r="FH4469" s="2"/>
      <c r="FI4469" s="2"/>
      <c r="FJ4469" s="2"/>
      <c r="FK4469" s="2"/>
      <c r="FL4469" s="2"/>
      <c r="FM4469" s="2"/>
      <c r="FN4469" s="2"/>
      <c r="FO4469" s="2"/>
      <c r="FP4469" s="2"/>
      <c r="FQ4469" s="2"/>
      <c r="FR4469" s="2"/>
      <c r="FS4469" s="2"/>
      <c r="FT4469" s="2"/>
      <c r="FU4469" s="2"/>
      <c r="FV4469" s="2"/>
      <c r="FW4469" s="2"/>
      <c r="FX4469" s="2"/>
      <c r="FY4469" s="2"/>
      <c r="FZ4469" s="2"/>
      <c r="GA4469" s="2"/>
      <c r="GB4469" s="2"/>
      <c r="GC4469" s="2"/>
      <c r="GD4469" s="2"/>
      <c r="GE4469" s="2"/>
      <c r="GF4469" s="2"/>
      <c r="GG4469" s="2"/>
      <c r="GH4469" s="2"/>
      <c r="GI4469" s="2"/>
      <c r="GJ4469" s="2"/>
      <c r="GK4469" s="2"/>
      <c r="GL4469" s="2"/>
      <c r="GM4469" s="2"/>
      <c r="GN4469" s="2"/>
      <c r="GO4469" s="2"/>
      <c r="GP4469" s="2"/>
      <c r="GQ4469" s="2"/>
      <c r="GR4469" s="2"/>
      <c r="GS4469" s="2"/>
      <c r="GT4469" s="2"/>
      <c r="GU4469" s="2"/>
      <c r="GV4469" s="2"/>
      <c r="GW4469" s="2"/>
      <c r="GX4469" s="2"/>
      <c r="GY4469" s="2"/>
      <c r="GZ4469" s="2"/>
      <c r="HA4469" s="2"/>
      <c r="HB4469" s="2"/>
      <c r="HC4469" s="2"/>
      <c r="HD4469" s="2"/>
      <c r="HE4469" s="2"/>
      <c r="HF4469" s="2"/>
      <c r="HG4469" s="2"/>
      <c r="HH4469" s="2"/>
      <c r="HI4469" s="2"/>
      <c r="HJ4469" s="2"/>
      <c r="HK4469" s="2"/>
      <c r="HL4469" s="2"/>
      <c r="HM4469" s="2"/>
      <c r="HN4469" s="2"/>
      <c r="HO4469" s="2"/>
      <c r="HP4469" s="2"/>
      <c r="HQ4469" s="2"/>
      <c r="HR4469" s="2"/>
      <c r="HS4469" s="2"/>
      <c r="HT4469" s="2"/>
      <c r="HU4469" s="2"/>
      <c r="HV4469" s="2"/>
      <c r="HW4469" s="2"/>
      <c r="HX4469" s="2"/>
      <c r="HY4469" s="2"/>
      <c r="HZ4469" s="2"/>
      <c r="IA4469" s="2"/>
      <c r="IB4469" s="2"/>
      <c r="IC4469" s="2"/>
      <c r="ID4469" s="2"/>
      <c r="IE4469" s="2"/>
      <c r="IF4469" s="2"/>
      <c r="IG4469" s="2"/>
      <c r="IH4469" s="2"/>
      <c r="II4469" s="2"/>
      <c r="IJ4469" s="2"/>
      <c r="IK4469" s="2"/>
      <c r="IL4469" s="2"/>
      <c r="IM4469" s="2"/>
      <c r="IN4469" s="2"/>
      <c r="IO4469" s="2"/>
      <c r="IP4469" s="2"/>
      <c r="IQ4469" s="2"/>
    </row>
    <row r="4470" spans="1:251" s="16" customFormat="1" ht="18.75" customHeight="1" thickBot="1">
      <c r="A4470" s="17"/>
      <c r="B4470" s="144" t="s">
        <v>11</v>
      </c>
      <c r="C4470" s="145"/>
      <c r="D4470" s="145"/>
      <c r="E4470" s="145"/>
      <c r="F4470" s="145"/>
      <c r="G4470" s="145"/>
      <c r="H4470" s="145"/>
      <c r="I4470" s="145"/>
      <c r="J4470" s="145"/>
      <c r="K4470" s="145"/>
      <c r="L4470" s="145"/>
      <c r="M4470" s="145"/>
      <c r="N4470" s="145"/>
      <c r="O4470" s="145"/>
      <c r="P4470" s="145"/>
      <c r="Q4470" s="145"/>
      <c r="R4470" s="145"/>
      <c r="S4470" s="145"/>
      <c r="T4470" s="145"/>
      <c r="U4470" s="145"/>
      <c r="V4470" s="145"/>
      <c r="W4470" s="145"/>
      <c r="X4470" s="145"/>
      <c r="Y4470" s="145"/>
      <c r="Z4470" s="146"/>
      <c r="AA4470" s="147">
        <f>SUM($AA$4469:$AA$4469)</f>
        <v>215</v>
      </c>
      <c r="AB4470" s="148"/>
      <c r="AC4470" s="148"/>
      <c r="AD4470" s="148"/>
      <c r="AE4470" s="148"/>
      <c r="AF4470" s="148"/>
      <c r="AG4470" s="148"/>
      <c r="AH4470" s="148"/>
      <c r="AI4470" s="149"/>
      <c r="AJ4470" s="147">
        <f>SUM($AJ$4469:$AJ$4469)</f>
        <v>297</v>
      </c>
      <c r="AK4470" s="148"/>
      <c r="AL4470" s="148"/>
      <c r="AM4470" s="148"/>
      <c r="AN4470" s="148"/>
      <c r="AO4470" s="148"/>
      <c r="AP4470" s="148"/>
      <c r="AQ4470" s="148"/>
      <c r="AR4470" s="149"/>
      <c r="AS4470" s="150"/>
      <c r="AT4470" s="151"/>
      <c r="AU4470" s="151"/>
      <c r="AV4470" s="151"/>
      <c r="AW4470" s="151"/>
      <c r="AX4470" s="152"/>
      <c r="AY4470" s="2"/>
      <c r="AZ4470" s="2"/>
      <c r="BA4470" s="2"/>
      <c r="BB4470" s="2"/>
      <c r="BC4470" s="2"/>
      <c r="BD4470" s="2"/>
      <c r="BE4470" s="2"/>
      <c r="BF4470" s="2"/>
      <c r="BG4470" s="2"/>
      <c r="BH4470" s="2"/>
      <c r="BI4470" s="2"/>
      <c r="BJ4470" s="2"/>
      <c r="BK4470" s="2"/>
      <c r="BL4470" s="2"/>
      <c r="BM4470" s="2"/>
      <c r="BN4470" s="2"/>
      <c r="BO4470" s="2"/>
      <c r="BP4470" s="2"/>
      <c r="BQ4470" s="2"/>
      <c r="BR4470" s="2"/>
      <c r="BS4470" s="2"/>
      <c r="BT4470" s="2"/>
      <c r="BU4470" s="2"/>
      <c r="BV4470" s="2"/>
      <c r="BW4470" s="2"/>
      <c r="BX4470" s="2"/>
      <c r="BY4470" s="2"/>
      <c r="BZ4470" s="2"/>
      <c r="CA4470" s="2"/>
      <c r="CB4470" s="2"/>
      <c r="CC4470" s="2"/>
      <c r="CD4470" s="2"/>
      <c r="CE4470" s="2"/>
      <c r="CF4470" s="2"/>
      <c r="CG4470" s="2"/>
      <c r="CH4470" s="2"/>
      <c r="CI4470" s="2"/>
      <c r="CJ4470" s="2"/>
      <c r="CK4470" s="2"/>
      <c r="CL4470" s="2"/>
      <c r="CM4470" s="2"/>
      <c r="CN4470" s="2"/>
      <c r="CO4470" s="2"/>
      <c r="CP4470" s="2"/>
      <c r="CQ4470" s="2"/>
      <c r="CR4470" s="2"/>
      <c r="CS4470" s="2"/>
      <c r="CT4470" s="2"/>
      <c r="CU4470" s="2"/>
      <c r="CV4470" s="2"/>
      <c r="CW4470" s="2"/>
      <c r="CX4470" s="2"/>
      <c r="CY4470" s="2"/>
      <c r="CZ4470" s="2"/>
      <c r="DA4470" s="2"/>
      <c r="DB4470" s="2"/>
      <c r="DC4470" s="2"/>
      <c r="DD4470" s="2"/>
      <c r="DE4470" s="2"/>
      <c r="DF4470" s="2"/>
      <c r="DG4470" s="2"/>
      <c r="DH4470" s="2"/>
      <c r="DI4470" s="2"/>
      <c r="DJ4470" s="2"/>
      <c r="DK4470" s="2"/>
      <c r="DL4470" s="2"/>
      <c r="DM4470" s="2"/>
      <c r="DN4470" s="2"/>
      <c r="DO4470" s="2"/>
      <c r="DP4470" s="2"/>
      <c r="DQ4470" s="2"/>
      <c r="DR4470" s="2"/>
      <c r="DS4470" s="2"/>
      <c r="DT4470" s="2"/>
      <c r="DU4470" s="2"/>
      <c r="DV4470" s="2"/>
      <c r="DW4470" s="2"/>
      <c r="DX4470" s="2"/>
      <c r="DY4470" s="2"/>
      <c r="DZ4470" s="2"/>
      <c r="EA4470" s="2"/>
      <c r="EB4470" s="2"/>
      <c r="EC4470" s="2"/>
      <c r="ED4470" s="2"/>
      <c r="EE4470" s="2"/>
      <c r="EF4470" s="2"/>
      <c r="EG4470" s="2"/>
      <c r="EH4470" s="2"/>
      <c r="EI4470" s="2"/>
      <c r="EJ4470" s="2"/>
      <c r="EK4470" s="2"/>
      <c r="EL4470" s="2"/>
      <c r="EM4470" s="2"/>
      <c r="EN4470" s="2"/>
      <c r="EO4470" s="2"/>
      <c r="EP4470" s="2"/>
      <c r="EQ4470" s="2"/>
      <c r="ER4470" s="2"/>
      <c r="ES4470" s="2"/>
      <c r="ET4470" s="2"/>
      <c r="EU4470" s="2"/>
      <c r="EV4470" s="2"/>
      <c r="EW4470" s="2"/>
      <c r="EX4470" s="2"/>
      <c r="EY4470" s="2"/>
      <c r="EZ4470" s="2"/>
      <c r="FA4470" s="2"/>
      <c r="FB4470" s="2"/>
      <c r="FC4470" s="2"/>
      <c r="FD4470" s="2"/>
      <c r="FE4470" s="2"/>
      <c r="FF4470" s="2"/>
      <c r="FG4470" s="2"/>
      <c r="FH4470" s="2"/>
      <c r="FI4470" s="2"/>
      <c r="FJ4470" s="2"/>
      <c r="FK4470" s="2"/>
      <c r="FL4470" s="2"/>
      <c r="FM4470" s="2"/>
      <c r="FN4470" s="2"/>
      <c r="FO4470" s="2"/>
      <c r="FP4470" s="2"/>
      <c r="FQ4470" s="2"/>
      <c r="FR4470" s="2"/>
      <c r="FS4470" s="2"/>
      <c r="FT4470" s="2"/>
      <c r="FU4470" s="2"/>
      <c r="FV4470" s="2"/>
      <c r="FW4470" s="2"/>
      <c r="FX4470" s="2"/>
      <c r="FY4470" s="2"/>
      <c r="FZ4470" s="2"/>
      <c r="GA4470" s="2"/>
      <c r="GB4470" s="2"/>
      <c r="GC4470" s="2"/>
      <c r="GD4470" s="2"/>
      <c r="GE4470" s="2"/>
      <c r="GF4470" s="2"/>
      <c r="GG4470" s="2"/>
      <c r="GH4470" s="2"/>
      <c r="GI4470" s="2"/>
      <c r="GJ4470" s="2"/>
      <c r="GK4470" s="2"/>
      <c r="GL4470" s="2"/>
      <c r="GM4470" s="2"/>
      <c r="GN4470" s="2"/>
      <c r="GO4470" s="2"/>
      <c r="GP4470" s="2"/>
      <c r="GQ4470" s="2"/>
      <c r="GR4470" s="2"/>
      <c r="GS4470" s="2"/>
      <c r="GT4470" s="2"/>
      <c r="GU4470" s="2"/>
      <c r="GV4470" s="2"/>
      <c r="GW4470" s="2"/>
      <c r="GX4470" s="2"/>
      <c r="GY4470" s="2"/>
      <c r="GZ4470" s="2"/>
      <c r="HA4470" s="2"/>
      <c r="HB4470" s="2"/>
      <c r="HC4470" s="2"/>
      <c r="HD4470" s="2"/>
      <c r="HE4470" s="2"/>
      <c r="HF4470" s="2"/>
      <c r="HG4470" s="2"/>
      <c r="HH4470" s="2"/>
      <c r="HI4470" s="2"/>
      <c r="HJ4470" s="2"/>
      <c r="HK4470" s="2"/>
      <c r="HL4470" s="2"/>
      <c r="HM4470" s="2"/>
      <c r="HN4470" s="2"/>
      <c r="HO4470" s="2"/>
      <c r="HP4470" s="2"/>
      <c r="HQ4470" s="2"/>
      <c r="HR4470" s="2"/>
      <c r="HS4470" s="2"/>
      <c r="HT4470" s="2"/>
      <c r="HU4470" s="2"/>
      <c r="HV4470" s="2"/>
      <c r="HW4470" s="2"/>
      <c r="HX4470" s="2"/>
      <c r="HY4470" s="2"/>
      <c r="HZ4470" s="2"/>
      <c r="IA4470" s="2"/>
      <c r="IB4470" s="2"/>
      <c r="IC4470" s="2"/>
      <c r="ID4470" s="2"/>
      <c r="IE4470" s="2"/>
      <c r="IF4470" s="2"/>
      <c r="IG4470" s="2"/>
      <c r="IH4470" s="2"/>
      <c r="II4470" s="2"/>
      <c r="IJ4470" s="2"/>
      <c r="IK4470" s="2"/>
      <c r="IL4470" s="2"/>
      <c r="IM4470" s="2"/>
      <c r="IN4470" s="2"/>
      <c r="IO4470" s="2"/>
      <c r="IP4470" s="2"/>
      <c r="IQ4470" s="2"/>
    </row>
    <row r="4472" spans="1:251" ht="19.2">
      <c r="A4472" s="1" t="s">
        <v>0</v>
      </c>
      <c r="AW4472" s="3"/>
      <c r="AX4472" s="4"/>
      <c r="AY4472" s="3"/>
    </row>
    <row r="4474" spans="1:251" ht="18">
      <c r="B4474" s="115" t="s">
        <v>8</v>
      </c>
      <c r="C4474" s="116"/>
      <c r="D4474" s="116"/>
      <c r="E4474" s="116"/>
      <c r="F4474" s="116"/>
      <c r="G4474" s="116"/>
      <c r="H4474" s="116"/>
      <c r="I4474" s="116"/>
      <c r="J4474" s="116"/>
      <c r="K4474" s="116"/>
      <c r="L4474" s="116"/>
      <c r="M4474" s="116"/>
      <c r="N4474" s="116"/>
      <c r="O4474" s="116"/>
      <c r="P4474" s="116"/>
      <c r="Q4474" s="116"/>
      <c r="R4474" s="116"/>
      <c r="S4474" s="116"/>
      <c r="T4474" s="116"/>
      <c r="U4474" s="116"/>
      <c r="V4474" s="116"/>
      <c r="W4474" s="116"/>
      <c r="X4474" s="116"/>
      <c r="Y4474" s="116"/>
      <c r="Z4474" s="116"/>
      <c r="AA4474" s="116"/>
      <c r="AB4474" s="116"/>
      <c r="AC4474" s="116"/>
      <c r="AD4474" s="116"/>
      <c r="AE4474" s="116"/>
      <c r="AF4474" s="116"/>
      <c r="AG4474" s="116"/>
      <c r="AH4474" s="116"/>
      <c r="AI4474" s="116"/>
      <c r="AJ4474" s="116"/>
      <c r="AK4474" s="116"/>
      <c r="AL4474" s="116"/>
      <c r="AM4474" s="116"/>
      <c r="AN4474" s="116"/>
      <c r="AO4474" s="116"/>
      <c r="AP4474" s="116"/>
      <c r="AQ4474" s="116"/>
      <c r="AR4474" s="116"/>
      <c r="AS4474" s="116"/>
      <c r="AT4474" s="116"/>
      <c r="AU4474" s="116"/>
      <c r="AV4474" s="116"/>
      <c r="AW4474" s="116"/>
      <c r="AX4474" s="116"/>
    </row>
    <row r="4475" spans="1:251">
      <c r="Z4475" s="5"/>
      <c r="AD4475" s="5"/>
      <c r="AE4475" s="5"/>
      <c r="AF4475" s="5"/>
      <c r="AG4475" s="5"/>
      <c r="AH4475" s="5"/>
      <c r="AI4475" s="5"/>
      <c r="AO4475" s="5"/>
    </row>
    <row r="4476" spans="1:251" ht="13.8" thickBot="1">
      <c r="Z4476" s="5"/>
      <c r="AD4476" s="5"/>
      <c r="AE4476" s="5"/>
      <c r="AF4476" s="5"/>
      <c r="AG4476" s="5"/>
      <c r="AH4476" s="5"/>
      <c r="AI4476" s="5"/>
      <c r="AO4476" s="5"/>
      <c r="DI4476" s="6"/>
    </row>
    <row r="4477" spans="1:251" ht="24.75" customHeight="1" thickBot="1">
      <c r="B4477" s="117" t="s">
        <v>1</v>
      </c>
      <c r="C4477" s="118"/>
      <c r="D4477" s="118"/>
      <c r="E4477" s="118"/>
      <c r="F4477" s="118"/>
      <c r="G4477" s="118"/>
      <c r="H4477" s="119" t="s">
        <v>505</v>
      </c>
      <c r="I4477" s="120"/>
      <c r="J4477" s="120"/>
      <c r="K4477" s="120"/>
      <c r="L4477" s="120"/>
      <c r="M4477" s="120"/>
      <c r="N4477" s="120"/>
      <c r="O4477" s="120"/>
      <c r="P4477" s="120"/>
      <c r="Q4477" s="120"/>
      <c r="R4477" s="120"/>
      <c r="S4477" s="120"/>
      <c r="T4477" s="120"/>
      <c r="U4477" s="120"/>
      <c r="V4477" s="120"/>
      <c r="W4477" s="120"/>
      <c r="X4477" s="120"/>
      <c r="Y4477" s="120"/>
      <c r="Z4477" s="120"/>
      <c r="AA4477" s="120"/>
      <c r="AB4477" s="120"/>
      <c r="AC4477" s="120"/>
      <c r="AD4477" s="120"/>
      <c r="AE4477" s="120"/>
      <c r="AF4477" s="120"/>
      <c r="AG4477" s="120"/>
      <c r="AH4477" s="120"/>
      <c r="AI4477" s="120"/>
      <c r="AJ4477" s="120"/>
      <c r="AK4477" s="120"/>
      <c r="AL4477" s="120"/>
      <c r="AM4477" s="120"/>
      <c r="AN4477" s="120"/>
      <c r="AO4477" s="120"/>
      <c r="AP4477" s="120"/>
      <c r="AQ4477" s="120"/>
      <c r="AR4477" s="120"/>
      <c r="AS4477" s="120"/>
      <c r="AT4477" s="120"/>
      <c r="AU4477" s="120"/>
      <c r="AV4477" s="120"/>
      <c r="AW4477" s="120"/>
      <c r="AX4477" s="121"/>
      <c r="DI4477" s="6"/>
    </row>
    <row r="4478" spans="1:251" ht="14.4">
      <c r="B4478" s="7"/>
      <c r="C4478" s="7"/>
      <c r="D4478" s="7"/>
      <c r="E4478" s="7"/>
      <c r="F4478" s="7"/>
      <c r="G4478" s="7"/>
      <c r="H4478" s="8"/>
      <c r="I4478" s="8"/>
      <c r="J4478" s="8"/>
      <c r="K4478" s="8"/>
      <c r="L4478" s="9"/>
      <c r="M4478" s="9"/>
      <c r="N4478" s="9"/>
      <c r="O4478" s="9"/>
      <c r="P4478" s="8"/>
      <c r="Q4478" s="8"/>
      <c r="R4478" s="8"/>
      <c r="S4478" s="8"/>
      <c r="T4478" s="8"/>
      <c r="U4478" s="8"/>
      <c r="V4478" s="10"/>
      <c r="W4478" s="10"/>
      <c r="X4478" s="10"/>
      <c r="Y4478" s="10"/>
      <c r="Z4478" s="10"/>
      <c r="AA4478" s="10"/>
      <c r="AB4478" s="10"/>
      <c r="AC4478" s="10"/>
      <c r="AD4478" s="10"/>
      <c r="AE4478" s="10"/>
      <c r="AF4478" s="10"/>
      <c r="AG4478" s="10"/>
      <c r="AH4478" s="10"/>
      <c r="AI4478" s="10"/>
      <c r="AJ4478" s="10"/>
      <c r="AK4478" s="10"/>
      <c r="AL4478" s="10"/>
      <c r="AM4478" s="10"/>
      <c r="AN4478" s="10"/>
      <c r="AO4478" s="10"/>
      <c r="AP4478" s="10"/>
      <c r="AQ4478" s="10"/>
      <c r="AR4478" s="10"/>
      <c r="AS4478" s="10"/>
      <c r="AT4478" s="10"/>
      <c r="AU4478" s="10"/>
      <c r="AV4478" s="10"/>
      <c r="AW4478" s="10"/>
      <c r="AX4478" s="10"/>
      <c r="DI4478" s="6"/>
    </row>
    <row r="4479" spans="1:251" ht="15" thickBot="1">
      <c r="A4479" s="11"/>
      <c r="B4479" s="10" t="s">
        <v>2</v>
      </c>
      <c r="C4479" s="8"/>
      <c r="D4479" s="8"/>
      <c r="E4479" s="8"/>
      <c r="F4479" s="8"/>
      <c r="G4479" s="8"/>
      <c r="H4479" s="8"/>
      <c r="I4479" s="8"/>
      <c r="J4479" s="8"/>
      <c r="K4479" s="8"/>
      <c r="L4479" s="9"/>
      <c r="M4479" s="9"/>
      <c r="N4479" s="9"/>
      <c r="O4479" s="9"/>
      <c r="P4479" s="8"/>
      <c r="Q4479" s="8"/>
      <c r="R4479" s="8"/>
      <c r="S4479" s="8"/>
      <c r="T4479" s="8"/>
      <c r="U4479" s="8"/>
      <c r="V4479" s="10"/>
      <c r="W4479" s="10"/>
      <c r="X4479" s="10"/>
      <c r="Y4479" s="10"/>
      <c r="Z4479" s="10"/>
      <c r="AA4479" s="10"/>
      <c r="AB4479" s="10"/>
      <c r="AC4479" s="10"/>
      <c r="AD4479" s="10"/>
      <c r="AE4479" s="10"/>
      <c r="AF4479" s="10"/>
      <c r="AG4479" s="10"/>
      <c r="AH4479" s="10"/>
      <c r="AI4479" s="10"/>
      <c r="AJ4479" s="10"/>
      <c r="AK4479" s="10"/>
      <c r="AL4479" s="10"/>
      <c r="AM4479" s="10"/>
      <c r="AN4479" s="10"/>
      <c r="AO4479" s="10"/>
      <c r="AP4479" s="10"/>
      <c r="AQ4479" s="10"/>
      <c r="AR4479" s="10"/>
      <c r="AS4479" s="10"/>
      <c r="AT4479" s="10"/>
      <c r="AU4479" s="10"/>
      <c r="AV4479" s="10"/>
      <c r="AW4479" s="10"/>
      <c r="AX4479" s="10"/>
      <c r="DI4479" s="6"/>
    </row>
    <row r="4480" spans="1:251" ht="14.4">
      <c r="A4480" s="8"/>
      <c r="B4480" s="12"/>
      <c r="C4480" s="7"/>
      <c r="D4480" s="7"/>
      <c r="E4480" s="7"/>
      <c r="F4480" s="7"/>
      <c r="G4480" s="7"/>
      <c r="H4480" s="7"/>
      <c r="I4480" s="7"/>
      <c r="J4480" s="7"/>
      <c r="K4480" s="7"/>
      <c r="L4480" s="13"/>
      <c r="M4480" s="13"/>
      <c r="N4480" s="13"/>
      <c r="O4480" s="13"/>
      <c r="P4480" s="7"/>
      <c r="Q4480" s="7"/>
      <c r="R4480" s="7"/>
      <c r="S4480" s="7"/>
      <c r="T4480" s="7"/>
      <c r="U4480" s="7"/>
      <c r="V4480" s="14"/>
      <c r="W4480" s="14"/>
      <c r="X4480" s="14"/>
      <c r="Y4480" s="14"/>
      <c r="Z4480" s="14"/>
      <c r="AA4480" s="14"/>
      <c r="AB4480" s="14"/>
      <c r="AC4480" s="14"/>
      <c r="AD4480" s="14"/>
      <c r="AE4480" s="14"/>
      <c r="AF4480" s="14"/>
      <c r="AG4480" s="14"/>
      <c r="AH4480" s="14"/>
      <c r="AI4480" s="14"/>
      <c r="AJ4480" s="14"/>
      <c r="AK4480" s="14"/>
      <c r="AL4480" s="14"/>
      <c r="AM4480" s="14"/>
      <c r="AN4480" s="14"/>
      <c r="AO4480" s="14"/>
      <c r="AP4480" s="14"/>
      <c r="AQ4480" s="14"/>
      <c r="AR4480" s="14"/>
      <c r="AS4480" s="14"/>
      <c r="AT4480" s="14"/>
      <c r="AU4480" s="14"/>
      <c r="AV4480" s="14"/>
      <c r="AW4480" s="14"/>
      <c r="AX4480" s="15"/>
    </row>
    <row r="4481" spans="1:113" ht="12" customHeight="1">
      <c r="A4481" s="8"/>
      <c r="B4481" s="122" t="s">
        <v>506</v>
      </c>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4"/>
    </row>
    <row r="4482" spans="1:113" ht="12" customHeight="1">
      <c r="A4482" s="8"/>
      <c r="B4482" s="122"/>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4"/>
      <c r="BC4482" s="16"/>
    </row>
    <row r="4483" spans="1:113" ht="12" customHeight="1">
      <c r="A4483" s="8"/>
      <c r="B4483" s="122"/>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4"/>
    </row>
    <row r="4484" spans="1:113" ht="12" customHeight="1">
      <c r="A4484" s="8"/>
      <c r="B4484" s="122"/>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4"/>
    </row>
    <row r="4485" spans="1:113" ht="12" customHeight="1">
      <c r="A4485" s="8"/>
      <c r="B4485" s="122"/>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4"/>
    </row>
    <row r="4486" spans="1:113" ht="15" thickBot="1">
      <c r="A4486" s="17"/>
      <c r="B4486" s="18"/>
      <c r="C4486" s="19"/>
      <c r="D4486" s="19"/>
      <c r="E4486" s="19"/>
      <c r="F4486" s="19"/>
      <c r="G4486" s="19"/>
      <c r="H4486" s="19"/>
      <c r="I4486" s="19"/>
      <c r="J4486" s="19"/>
      <c r="K4486" s="19"/>
      <c r="L4486" s="19"/>
      <c r="M4486" s="19"/>
      <c r="N4486" s="19"/>
      <c r="O4486" s="19"/>
      <c r="P4486" s="19"/>
      <c r="Q4486" s="19"/>
      <c r="R4486" s="19"/>
      <c r="S4486" s="19"/>
      <c r="T4486" s="19"/>
      <c r="U4486" s="19"/>
      <c r="V4486" s="19"/>
      <c r="W4486" s="19"/>
      <c r="X4486" s="19"/>
      <c r="Y4486" s="19"/>
      <c r="Z4486" s="19"/>
      <c r="AA4486" s="19"/>
      <c r="AB4486" s="19"/>
      <c r="AC4486" s="19"/>
      <c r="AD4486" s="19"/>
      <c r="AE4486" s="19"/>
      <c r="AF4486" s="19"/>
      <c r="AG4486" s="19"/>
      <c r="AH4486" s="19"/>
      <c r="AI4486" s="19"/>
      <c r="AJ4486" s="19"/>
      <c r="AK4486" s="19"/>
      <c r="AL4486" s="19"/>
      <c r="AM4486" s="19"/>
      <c r="AN4486" s="19"/>
      <c r="AO4486" s="19"/>
      <c r="AP4486" s="19"/>
      <c r="AQ4486" s="19"/>
      <c r="AR4486" s="19"/>
      <c r="AS4486" s="19"/>
      <c r="AT4486" s="19"/>
      <c r="AU4486" s="19"/>
      <c r="AV4486" s="19"/>
      <c r="AW4486" s="19"/>
      <c r="AX4486" s="20"/>
    </row>
    <row r="4487" spans="1:113">
      <c r="B4487" s="21"/>
    </row>
    <row r="4488" spans="1:113" ht="15" thickBot="1">
      <c r="A4488" s="11"/>
      <c r="B4488" s="10" t="s">
        <v>3</v>
      </c>
      <c r="C4488" s="8"/>
      <c r="D4488" s="8"/>
      <c r="E4488" s="8"/>
      <c r="F4488" s="8"/>
      <c r="G4488" s="8"/>
      <c r="H4488" s="8"/>
      <c r="I4488" s="8"/>
      <c r="J4488" s="8"/>
      <c r="K4488" s="8"/>
      <c r="L4488" s="9"/>
      <c r="M4488" s="9"/>
      <c r="N4488" s="9"/>
      <c r="O4488" s="9"/>
      <c r="P4488" s="8"/>
      <c r="Q4488" s="8"/>
      <c r="R4488" s="8"/>
      <c r="S4488" s="8"/>
      <c r="T4488" s="8"/>
      <c r="U4488" s="8"/>
      <c r="V4488" s="10"/>
      <c r="W4488" s="10"/>
      <c r="X4488" s="10"/>
      <c r="Y4488" s="10"/>
      <c r="Z4488" s="10"/>
      <c r="AA4488" s="10"/>
      <c r="AB4488" s="10"/>
      <c r="AC4488" s="10"/>
      <c r="AD4488" s="10"/>
      <c r="AE4488" s="10"/>
      <c r="AF4488" s="10"/>
      <c r="AG4488" s="10"/>
      <c r="AH4488" s="10"/>
      <c r="AI4488" s="10"/>
      <c r="AJ4488" s="10"/>
      <c r="AK4488" s="10"/>
      <c r="AL4488" s="10"/>
      <c r="AM4488" s="10"/>
      <c r="AN4488" s="10"/>
      <c r="AO4488" s="10"/>
      <c r="AP4488" s="10"/>
      <c r="AQ4488" s="10"/>
      <c r="AR4488" s="10"/>
      <c r="AS4488" s="10"/>
      <c r="AT4488" s="10"/>
      <c r="AU4488" s="10"/>
      <c r="AV4488" s="10"/>
      <c r="AW4488" s="10"/>
      <c r="AX4488" s="10"/>
      <c r="DI4488" s="6"/>
    </row>
    <row r="4489" spans="1:113" ht="14.4">
      <c r="A4489" s="8"/>
      <c r="B4489" s="12"/>
      <c r="C4489" s="7"/>
      <c r="D4489" s="7"/>
      <c r="E4489" s="7"/>
      <c r="F4489" s="7"/>
      <c r="G4489" s="7"/>
      <c r="H4489" s="7"/>
      <c r="I4489" s="7"/>
      <c r="J4489" s="7"/>
      <c r="K4489" s="7"/>
      <c r="L4489" s="13"/>
      <c r="M4489" s="13"/>
      <c r="N4489" s="13"/>
      <c r="O4489" s="13"/>
      <c r="P4489" s="7"/>
      <c r="Q4489" s="7"/>
      <c r="R4489" s="7"/>
      <c r="S4489" s="7"/>
      <c r="T4489" s="7"/>
      <c r="U4489" s="7"/>
      <c r="V4489" s="14"/>
      <c r="W4489" s="14"/>
      <c r="X4489" s="14"/>
      <c r="Y4489" s="14"/>
      <c r="Z4489" s="14"/>
      <c r="AA4489" s="14"/>
      <c r="AB4489" s="14"/>
      <c r="AC4489" s="14"/>
      <c r="AD4489" s="14"/>
      <c r="AE4489" s="14"/>
      <c r="AF4489" s="14"/>
      <c r="AG4489" s="14"/>
      <c r="AH4489" s="14"/>
      <c r="AI4489" s="14"/>
      <c r="AJ4489" s="14"/>
      <c r="AK4489" s="14"/>
      <c r="AL4489" s="14"/>
      <c r="AM4489" s="14"/>
      <c r="AN4489" s="14"/>
      <c r="AO4489" s="14"/>
      <c r="AP4489" s="14"/>
      <c r="AQ4489" s="14"/>
      <c r="AR4489" s="14"/>
      <c r="AS4489" s="14"/>
      <c r="AT4489" s="14"/>
      <c r="AU4489" s="14"/>
      <c r="AV4489" s="14"/>
      <c r="AW4489" s="14"/>
      <c r="AX4489" s="15"/>
    </row>
    <row r="4490" spans="1:113" ht="12" customHeight="1">
      <c r="A4490" s="8"/>
      <c r="B4490" s="122" t="s">
        <v>507</v>
      </c>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4"/>
    </row>
    <row r="4491" spans="1:113" ht="12" customHeight="1">
      <c r="A4491" s="8"/>
      <c r="B4491" s="122"/>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4"/>
      <c r="BC4491" s="16"/>
    </row>
    <row r="4492" spans="1:113" ht="12" customHeight="1">
      <c r="A4492" s="8"/>
      <c r="B4492" s="122"/>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4"/>
    </row>
    <row r="4493" spans="1:113" ht="12" customHeight="1">
      <c r="A4493" s="8"/>
      <c r="B4493" s="122"/>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4"/>
    </row>
    <row r="4494" spans="1:113" ht="12" customHeight="1">
      <c r="A4494" s="8"/>
      <c r="B4494" s="122"/>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4"/>
    </row>
    <row r="4495" spans="1:113" ht="15" thickBot="1">
      <c r="A4495" s="17"/>
      <c r="B4495" s="18"/>
      <c r="C4495" s="19"/>
      <c r="D4495" s="19"/>
      <c r="E4495" s="19"/>
      <c r="F4495" s="19"/>
      <c r="G4495" s="19"/>
      <c r="H4495" s="19"/>
      <c r="I4495" s="19"/>
      <c r="J4495" s="19"/>
      <c r="K4495" s="19"/>
      <c r="L4495" s="19"/>
      <c r="M4495" s="19"/>
      <c r="N4495" s="19"/>
      <c r="O4495" s="19"/>
      <c r="P4495" s="19"/>
      <c r="Q4495" s="19"/>
      <c r="R4495" s="19"/>
      <c r="S4495" s="19"/>
      <c r="T4495" s="19"/>
      <c r="U4495" s="19"/>
      <c r="V4495" s="19"/>
      <c r="W4495" s="19"/>
      <c r="X4495" s="19"/>
      <c r="Y4495" s="19"/>
      <c r="Z4495" s="19"/>
      <c r="AA4495" s="19"/>
      <c r="AB4495" s="19"/>
      <c r="AC4495" s="19"/>
      <c r="AD4495" s="19"/>
      <c r="AE4495" s="19"/>
      <c r="AF4495" s="19"/>
      <c r="AG4495" s="19"/>
      <c r="AH4495" s="19"/>
      <c r="AI4495" s="19"/>
      <c r="AJ4495" s="19"/>
      <c r="AK4495" s="19"/>
      <c r="AL4495" s="19"/>
      <c r="AM4495" s="19"/>
      <c r="AN4495" s="19"/>
      <c r="AO4495" s="19"/>
      <c r="AP4495" s="19"/>
      <c r="AQ4495" s="19"/>
      <c r="AR4495" s="19"/>
      <c r="AS4495" s="19"/>
      <c r="AT4495" s="19"/>
      <c r="AU4495" s="19"/>
      <c r="AV4495" s="19"/>
      <c r="AW4495" s="19"/>
      <c r="AX4495" s="20"/>
    </row>
    <row r="4496" spans="1:113">
      <c r="B4496" s="21"/>
    </row>
    <row r="4497" spans="1:251" ht="14.4">
      <c r="B4497" s="10" t="s">
        <v>4</v>
      </c>
      <c r="C4497" s="8"/>
      <c r="D4497" s="8"/>
      <c r="E4497" s="8"/>
      <c r="F4497" s="8"/>
      <c r="G4497" s="8"/>
      <c r="H4497" s="8"/>
      <c r="I4497" s="8"/>
      <c r="J4497" s="8"/>
      <c r="K4497" s="8"/>
      <c r="L4497" s="9"/>
      <c r="M4497" s="9"/>
      <c r="N4497" s="9"/>
      <c r="O4497" s="9"/>
      <c r="P4497" s="8"/>
      <c r="Q4497" s="8"/>
      <c r="R4497" s="8"/>
      <c r="S4497" s="8"/>
      <c r="T4497" s="8"/>
      <c r="U4497" s="8"/>
      <c r="V4497" s="10"/>
      <c r="W4497" s="10"/>
      <c r="X4497" s="10"/>
      <c r="Y4497" s="10"/>
      <c r="Z4497" s="10"/>
      <c r="AA4497" s="10"/>
      <c r="AB4497" s="10"/>
      <c r="AC4497" s="10"/>
      <c r="AD4497" s="10"/>
      <c r="AE4497" s="10"/>
      <c r="AF4497" s="10"/>
      <c r="AG4497" s="10"/>
      <c r="AH4497" s="10"/>
      <c r="AI4497" s="10"/>
      <c r="AJ4497" s="10"/>
      <c r="AK4497" s="10"/>
      <c r="AL4497" s="10"/>
      <c r="AM4497" s="10"/>
      <c r="AN4497" s="10"/>
      <c r="AO4497" s="10"/>
      <c r="AP4497" s="10"/>
      <c r="AQ4497" s="10"/>
      <c r="AR4497" s="10"/>
      <c r="AS4497" s="10"/>
      <c r="AT4497" s="10"/>
      <c r="AU4497" s="10"/>
      <c r="AV4497" s="10"/>
      <c r="AW4497" s="10"/>
      <c r="AX4497" s="10"/>
    </row>
    <row r="4498" spans="1:251" ht="15" thickBot="1">
      <c r="B4498" s="8"/>
      <c r="C4498" s="8"/>
      <c r="D4498" s="8"/>
      <c r="E4498" s="8"/>
      <c r="F4498" s="8"/>
      <c r="G4498" s="8"/>
      <c r="H4498" s="8"/>
      <c r="I4498" s="8"/>
      <c r="J4498" s="8"/>
      <c r="K4498" s="8"/>
      <c r="L4498" s="9"/>
      <c r="M4498" s="9"/>
      <c r="N4498" s="9"/>
      <c r="O4498" s="9"/>
      <c r="P4498" s="8"/>
      <c r="Q4498" s="8"/>
      <c r="R4498" s="8"/>
      <c r="S4498" s="8"/>
      <c r="T4498" s="8"/>
      <c r="U4498" s="8"/>
      <c r="V4498" s="10"/>
      <c r="W4498" s="10"/>
      <c r="X4498" s="10"/>
      <c r="Y4498" s="10"/>
      <c r="Z4498" s="10"/>
      <c r="AA4498" s="10"/>
      <c r="AB4498" s="10"/>
      <c r="AC4498" s="10"/>
      <c r="AD4498" s="10"/>
      <c r="AE4498" s="10"/>
      <c r="AF4498" s="10"/>
      <c r="AG4498" s="10"/>
      <c r="AH4498" s="10"/>
      <c r="AI4498" s="10"/>
      <c r="AJ4498" s="10"/>
      <c r="AK4498" s="10"/>
      <c r="AL4498" s="10"/>
      <c r="AM4498" s="10"/>
      <c r="AN4498" s="10"/>
      <c r="AO4498" s="10"/>
      <c r="AP4498" s="10"/>
      <c r="AQ4498" s="10"/>
      <c r="AR4498" s="10"/>
      <c r="AS4498" s="10"/>
      <c r="AT4498" s="10"/>
      <c r="AU4498" s="10"/>
      <c r="AV4498" s="10"/>
      <c r="AW4498" s="10"/>
      <c r="AX4498" s="22" t="s">
        <v>5</v>
      </c>
    </row>
    <row r="4499" spans="1:251" s="16" customFormat="1" ht="13.5" customHeight="1">
      <c r="A4499" s="8"/>
      <c r="B4499" s="125" t="s">
        <v>6</v>
      </c>
      <c r="C4499" s="126"/>
      <c r="D4499" s="126"/>
      <c r="E4499" s="126"/>
      <c r="F4499" s="126"/>
      <c r="G4499" s="126"/>
      <c r="H4499" s="126"/>
      <c r="I4499" s="126"/>
      <c r="J4499" s="126"/>
      <c r="K4499" s="126"/>
      <c r="L4499" s="126"/>
      <c r="M4499" s="126"/>
      <c r="N4499" s="126"/>
      <c r="O4499" s="126"/>
      <c r="P4499" s="126"/>
      <c r="Q4499" s="126"/>
      <c r="R4499" s="126"/>
      <c r="S4499" s="126"/>
      <c r="T4499" s="126"/>
      <c r="U4499" s="126"/>
      <c r="V4499" s="126"/>
      <c r="W4499" s="126"/>
      <c r="X4499" s="126"/>
      <c r="Y4499" s="126"/>
      <c r="Z4499" s="127"/>
      <c r="AA4499" s="131" t="s">
        <v>9</v>
      </c>
      <c r="AB4499" s="126"/>
      <c r="AC4499" s="126"/>
      <c r="AD4499" s="126"/>
      <c r="AE4499" s="126"/>
      <c r="AF4499" s="126"/>
      <c r="AG4499" s="126"/>
      <c r="AH4499" s="126"/>
      <c r="AI4499" s="127"/>
      <c r="AJ4499" s="131" t="s">
        <v>10</v>
      </c>
      <c r="AK4499" s="126"/>
      <c r="AL4499" s="126"/>
      <c r="AM4499" s="126"/>
      <c r="AN4499" s="126"/>
      <c r="AO4499" s="126"/>
      <c r="AP4499" s="126"/>
      <c r="AQ4499" s="126"/>
      <c r="AR4499" s="127"/>
      <c r="AS4499" s="131" t="s">
        <v>7</v>
      </c>
      <c r="AT4499" s="126"/>
      <c r="AU4499" s="126"/>
      <c r="AV4499" s="126"/>
      <c r="AW4499" s="126"/>
      <c r="AX4499" s="133"/>
      <c r="AY4499" s="2"/>
      <c r="AZ4499" s="2"/>
      <c r="BA4499" s="2"/>
      <c r="BB4499" s="2"/>
      <c r="BC4499" s="2"/>
      <c r="BD4499" s="2"/>
      <c r="BE4499" s="2"/>
      <c r="BF4499" s="2"/>
      <c r="BG4499" s="2"/>
      <c r="BH4499" s="2"/>
      <c r="BI4499" s="2"/>
      <c r="BJ4499" s="2"/>
      <c r="BK4499" s="2"/>
      <c r="BL4499" s="2"/>
      <c r="BM4499" s="2"/>
      <c r="BN4499" s="2"/>
      <c r="BO4499" s="2"/>
      <c r="BP4499" s="2"/>
      <c r="BQ4499" s="2"/>
      <c r="BR4499" s="2"/>
      <c r="BS4499" s="2"/>
      <c r="BT4499" s="2"/>
      <c r="BU4499" s="2"/>
      <c r="BV4499" s="2"/>
      <c r="BW4499" s="2"/>
      <c r="BX4499" s="2"/>
      <c r="BY4499" s="2"/>
      <c r="BZ4499" s="2"/>
      <c r="CA4499" s="2"/>
      <c r="CB4499" s="2"/>
      <c r="CC4499" s="2"/>
      <c r="CD4499" s="2"/>
      <c r="CE4499" s="2"/>
      <c r="CF4499" s="2"/>
      <c r="CG4499" s="2"/>
      <c r="CH4499" s="2"/>
      <c r="CI4499" s="2"/>
      <c r="CJ4499" s="2"/>
      <c r="CK4499" s="2"/>
      <c r="CL4499" s="2"/>
      <c r="CM4499" s="2"/>
      <c r="CN4499" s="2"/>
      <c r="CO4499" s="2"/>
      <c r="CP4499" s="2"/>
      <c r="CQ4499" s="2"/>
      <c r="CR4499" s="2"/>
      <c r="CS4499" s="2"/>
      <c r="CT4499" s="2"/>
      <c r="CU4499" s="2"/>
      <c r="CV4499" s="2"/>
      <c r="CW4499" s="2"/>
      <c r="CX4499" s="2"/>
      <c r="CY4499" s="2"/>
      <c r="CZ4499" s="2"/>
      <c r="DA4499" s="2"/>
      <c r="DB4499" s="2"/>
      <c r="DC4499" s="2"/>
      <c r="DD4499" s="2"/>
      <c r="DE4499" s="2"/>
      <c r="DF4499" s="2"/>
      <c r="DG4499" s="2"/>
      <c r="DH4499" s="2"/>
      <c r="DI4499" s="2"/>
      <c r="DJ4499" s="2"/>
      <c r="DK4499" s="2"/>
      <c r="DL4499" s="2"/>
      <c r="DM4499" s="2"/>
      <c r="DN4499" s="2"/>
      <c r="DO4499" s="2"/>
      <c r="DP4499" s="2"/>
      <c r="DQ4499" s="2"/>
      <c r="DR4499" s="2"/>
      <c r="DS4499" s="2"/>
      <c r="DT4499" s="2"/>
      <c r="DU4499" s="2"/>
      <c r="DV4499" s="2"/>
      <c r="DW4499" s="2"/>
      <c r="DX4499" s="2"/>
      <c r="DY4499" s="2"/>
      <c r="DZ4499" s="2"/>
      <c r="EA4499" s="2"/>
      <c r="EB4499" s="2"/>
      <c r="EC4499" s="2"/>
      <c r="ED4499" s="2"/>
      <c r="EE4499" s="2"/>
      <c r="EF4499" s="2"/>
      <c r="EG4499" s="2"/>
      <c r="EH4499" s="2"/>
      <c r="EI4499" s="2"/>
      <c r="EJ4499" s="2"/>
      <c r="EK4499" s="2"/>
      <c r="EL4499" s="2"/>
      <c r="EM4499" s="2"/>
      <c r="EN4499" s="2"/>
      <c r="EO4499" s="2"/>
      <c r="EP4499" s="2"/>
      <c r="EQ4499" s="2"/>
      <c r="ER4499" s="2"/>
      <c r="ES4499" s="2"/>
      <c r="ET4499" s="2"/>
      <c r="EU4499" s="2"/>
      <c r="EV4499" s="2"/>
      <c r="EW4499" s="2"/>
      <c r="EX4499" s="2"/>
      <c r="EY4499" s="2"/>
      <c r="EZ4499" s="2"/>
      <c r="FA4499" s="2"/>
      <c r="FB4499" s="2"/>
      <c r="FC4499" s="2"/>
      <c r="FD4499" s="2"/>
      <c r="FE4499" s="2"/>
      <c r="FF4499" s="2"/>
      <c r="FG4499" s="2"/>
      <c r="FH4499" s="2"/>
      <c r="FI4499" s="2"/>
      <c r="FJ4499" s="2"/>
      <c r="FK4499" s="2"/>
      <c r="FL4499" s="2"/>
      <c r="FM4499" s="2"/>
      <c r="FN4499" s="2"/>
      <c r="FO4499" s="2"/>
      <c r="FP4499" s="2"/>
      <c r="FQ4499" s="2"/>
      <c r="FR4499" s="2"/>
      <c r="FS4499" s="2"/>
      <c r="FT4499" s="2"/>
      <c r="FU4499" s="2"/>
      <c r="FV4499" s="2"/>
      <c r="FW4499" s="2"/>
      <c r="FX4499" s="2"/>
      <c r="FY4499" s="2"/>
      <c r="FZ4499" s="2"/>
      <c r="GA4499" s="2"/>
      <c r="GB4499" s="2"/>
      <c r="GC4499" s="2"/>
      <c r="GD4499" s="2"/>
      <c r="GE4499" s="2"/>
      <c r="GF4499" s="2"/>
      <c r="GG4499" s="2"/>
      <c r="GH4499" s="2"/>
      <c r="GI4499" s="2"/>
      <c r="GJ4499" s="2"/>
      <c r="GK4499" s="2"/>
      <c r="GL4499" s="2"/>
      <c r="GM4499" s="2"/>
      <c r="GN4499" s="2"/>
      <c r="GO4499" s="2"/>
      <c r="GP4499" s="2"/>
      <c r="GQ4499" s="2"/>
      <c r="GR4499" s="2"/>
      <c r="GS4499" s="2"/>
      <c r="GT4499" s="2"/>
      <c r="GU4499" s="2"/>
      <c r="GV4499" s="2"/>
      <c r="GW4499" s="2"/>
      <c r="GX4499" s="2"/>
      <c r="GY4499" s="2"/>
      <c r="GZ4499" s="2"/>
      <c r="HA4499" s="2"/>
      <c r="HB4499" s="2"/>
      <c r="HC4499" s="2"/>
      <c r="HD4499" s="2"/>
      <c r="HE4499" s="2"/>
      <c r="HF4499" s="2"/>
      <c r="HG4499" s="2"/>
      <c r="HH4499" s="2"/>
      <c r="HI4499" s="2"/>
      <c r="HJ4499" s="2"/>
      <c r="HK4499" s="2"/>
      <c r="HL4499" s="2"/>
      <c r="HM4499" s="2"/>
      <c r="HN4499" s="2"/>
      <c r="HO4499" s="2"/>
      <c r="HP4499" s="2"/>
      <c r="HQ4499" s="2"/>
      <c r="HR4499" s="2"/>
      <c r="HS4499" s="2"/>
      <c r="HT4499" s="2"/>
      <c r="HU4499" s="2"/>
      <c r="HV4499" s="2"/>
      <c r="HW4499" s="2"/>
      <c r="HX4499" s="2"/>
      <c r="HY4499" s="2"/>
      <c r="HZ4499" s="2"/>
      <c r="IA4499" s="2"/>
      <c r="IB4499" s="2"/>
      <c r="IC4499" s="2"/>
      <c r="ID4499" s="2"/>
      <c r="IE4499" s="2"/>
      <c r="IF4499" s="2"/>
      <c r="IG4499" s="2"/>
      <c r="IH4499" s="2"/>
      <c r="II4499" s="2"/>
      <c r="IJ4499" s="2"/>
      <c r="IK4499" s="2"/>
      <c r="IL4499" s="2"/>
      <c r="IM4499" s="2"/>
      <c r="IN4499" s="2"/>
      <c r="IO4499" s="2"/>
      <c r="IP4499" s="2"/>
      <c r="IQ4499" s="2"/>
    </row>
    <row r="4500" spans="1:251" s="16" customFormat="1">
      <c r="A4500" s="8"/>
      <c r="B4500" s="128"/>
      <c r="C4500" s="129"/>
      <c r="D4500" s="129"/>
      <c r="E4500" s="129"/>
      <c r="F4500" s="129"/>
      <c r="G4500" s="129"/>
      <c r="H4500" s="129"/>
      <c r="I4500" s="129"/>
      <c r="J4500" s="129"/>
      <c r="K4500" s="129"/>
      <c r="L4500" s="129"/>
      <c r="M4500" s="129"/>
      <c r="N4500" s="129"/>
      <c r="O4500" s="129"/>
      <c r="P4500" s="129"/>
      <c r="Q4500" s="129"/>
      <c r="R4500" s="129"/>
      <c r="S4500" s="129"/>
      <c r="T4500" s="129"/>
      <c r="U4500" s="129"/>
      <c r="V4500" s="129"/>
      <c r="W4500" s="129"/>
      <c r="X4500" s="129"/>
      <c r="Y4500" s="129"/>
      <c r="Z4500" s="130"/>
      <c r="AA4500" s="132"/>
      <c r="AB4500" s="129"/>
      <c r="AC4500" s="129"/>
      <c r="AD4500" s="129"/>
      <c r="AE4500" s="129"/>
      <c r="AF4500" s="129"/>
      <c r="AG4500" s="129"/>
      <c r="AH4500" s="129"/>
      <c r="AI4500" s="130"/>
      <c r="AJ4500" s="132"/>
      <c r="AK4500" s="129"/>
      <c r="AL4500" s="129"/>
      <c r="AM4500" s="129"/>
      <c r="AN4500" s="129"/>
      <c r="AO4500" s="129"/>
      <c r="AP4500" s="129"/>
      <c r="AQ4500" s="129"/>
      <c r="AR4500" s="130"/>
      <c r="AS4500" s="132"/>
      <c r="AT4500" s="129"/>
      <c r="AU4500" s="129"/>
      <c r="AV4500" s="129"/>
      <c r="AW4500" s="129"/>
      <c r="AX4500" s="134"/>
      <c r="AY4500" s="2"/>
      <c r="AZ4500" s="2"/>
      <c r="BA4500" s="2"/>
      <c r="BB4500" s="23"/>
      <c r="BC4500" s="24"/>
      <c r="BE4500" s="2"/>
      <c r="BF4500" s="2"/>
      <c r="BG4500" s="2"/>
      <c r="BH4500" s="2"/>
      <c r="BI4500" s="2"/>
      <c r="BJ4500" s="2"/>
      <c r="BK4500" s="2"/>
      <c r="BL4500" s="2"/>
      <c r="BM4500" s="2"/>
      <c r="BN4500" s="2"/>
      <c r="BO4500" s="2"/>
      <c r="BP4500" s="2"/>
      <c r="BQ4500" s="2"/>
      <c r="BR4500" s="2"/>
      <c r="BS4500" s="2"/>
      <c r="BT4500" s="2"/>
      <c r="BU4500" s="2"/>
      <c r="BV4500" s="2"/>
      <c r="BW4500" s="2"/>
      <c r="BX4500" s="2"/>
      <c r="BY4500" s="2"/>
      <c r="BZ4500" s="2"/>
      <c r="CA4500" s="2"/>
      <c r="CB4500" s="2"/>
      <c r="CC4500" s="2"/>
      <c r="CD4500" s="2"/>
      <c r="CE4500" s="2"/>
      <c r="CF4500" s="2"/>
      <c r="CG4500" s="2"/>
      <c r="CH4500" s="2"/>
      <c r="CI4500" s="2"/>
      <c r="CJ4500" s="2"/>
      <c r="CK4500" s="2"/>
      <c r="CL4500" s="2"/>
      <c r="CM4500" s="2"/>
      <c r="CN4500" s="2"/>
      <c r="CO4500" s="2"/>
      <c r="CP4500" s="2"/>
      <c r="CQ4500" s="2"/>
      <c r="CR4500" s="2"/>
      <c r="CS4500" s="2"/>
      <c r="CT4500" s="2"/>
      <c r="CU4500" s="2"/>
      <c r="CV4500" s="2"/>
      <c r="CW4500" s="2"/>
      <c r="CX4500" s="2"/>
      <c r="CY4500" s="2"/>
      <c r="CZ4500" s="2"/>
      <c r="DA4500" s="2"/>
      <c r="DB4500" s="2"/>
      <c r="DC4500" s="2"/>
      <c r="DD4500" s="2"/>
      <c r="DE4500" s="2"/>
      <c r="DF4500" s="2"/>
      <c r="DG4500" s="2"/>
      <c r="DH4500" s="2"/>
      <c r="DI4500" s="2"/>
      <c r="DJ4500" s="2"/>
      <c r="DK4500" s="2"/>
      <c r="DL4500" s="2"/>
      <c r="DM4500" s="2"/>
      <c r="DN4500" s="2"/>
      <c r="DO4500" s="2"/>
      <c r="DP4500" s="2"/>
      <c r="DQ4500" s="2"/>
      <c r="DR4500" s="2"/>
      <c r="DS4500" s="2"/>
      <c r="DT4500" s="2"/>
      <c r="DU4500" s="2"/>
      <c r="DV4500" s="2"/>
      <c r="DW4500" s="2"/>
      <c r="DX4500" s="2"/>
      <c r="DY4500" s="2"/>
      <c r="DZ4500" s="2"/>
      <c r="EA4500" s="2"/>
      <c r="EB4500" s="2"/>
      <c r="EC4500" s="2"/>
      <c r="ED4500" s="2"/>
      <c r="EE4500" s="2"/>
      <c r="EF4500" s="2"/>
      <c r="EG4500" s="2"/>
      <c r="EH4500" s="2"/>
      <c r="EI4500" s="2"/>
      <c r="EJ4500" s="2"/>
      <c r="EK4500" s="2"/>
      <c r="EL4500" s="2"/>
      <c r="EM4500" s="2"/>
      <c r="EN4500" s="2"/>
      <c r="EO4500" s="2"/>
      <c r="EP4500" s="2"/>
      <c r="EQ4500" s="2"/>
      <c r="ER4500" s="2"/>
      <c r="ES4500" s="2"/>
      <c r="ET4500" s="2"/>
      <c r="EU4500" s="2"/>
      <c r="EV4500" s="2"/>
      <c r="EW4500" s="2"/>
      <c r="EX4500" s="2"/>
      <c r="EY4500" s="2"/>
      <c r="EZ4500" s="2"/>
      <c r="FA4500" s="2"/>
      <c r="FB4500" s="2"/>
      <c r="FC4500" s="2"/>
      <c r="FD4500" s="2"/>
      <c r="FE4500" s="2"/>
      <c r="FF4500" s="2"/>
      <c r="FG4500" s="2"/>
      <c r="FH4500" s="2"/>
      <c r="FI4500" s="2"/>
      <c r="FJ4500" s="2"/>
      <c r="FK4500" s="2"/>
      <c r="FL4500" s="2"/>
      <c r="FM4500" s="2"/>
      <c r="FN4500" s="2"/>
      <c r="FO4500" s="2"/>
      <c r="FP4500" s="2"/>
      <c r="FQ4500" s="2"/>
      <c r="FR4500" s="2"/>
      <c r="FS4500" s="2"/>
      <c r="FT4500" s="2"/>
      <c r="FU4500" s="2"/>
      <c r="FV4500" s="2"/>
      <c r="FW4500" s="2"/>
      <c r="FX4500" s="2"/>
      <c r="FY4500" s="2"/>
      <c r="FZ4500" s="2"/>
      <c r="GA4500" s="2"/>
      <c r="GB4500" s="2"/>
      <c r="GC4500" s="2"/>
      <c r="GD4500" s="2"/>
      <c r="GE4500" s="2"/>
      <c r="GF4500" s="2"/>
      <c r="GG4500" s="2"/>
      <c r="GH4500" s="2"/>
      <c r="GI4500" s="2"/>
      <c r="GJ4500" s="2"/>
      <c r="GK4500" s="2"/>
      <c r="GL4500" s="2"/>
      <c r="GM4500" s="2"/>
      <c r="GN4500" s="2"/>
      <c r="GO4500" s="2"/>
      <c r="GP4500" s="2"/>
      <c r="GQ4500" s="2"/>
      <c r="GR4500" s="2"/>
      <c r="GS4500" s="2"/>
      <c r="GT4500" s="2"/>
      <c r="GU4500" s="2"/>
      <c r="GV4500" s="2"/>
      <c r="GW4500" s="2"/>
      <c r="GX4500" s="2"/>
      <c r="GY4500" s="2"/>
      <c r="GZ4500" s="2"/>
      <c r="HA4500" s="2"/>
      <c r="HB4500" s="2"/>
      <c r="HC4500" s="2"/>
      <c r="HD4500" s="2"/>
      <c r="HE4500" s="2"/>
      <c r="HF4500" s="2"/>
      <c r="HG4500" s="2"/>
      <c r="HH4500" s="2"/>
      <c r="HI4500" s="2"/>
      <c r="HJ4500" s="2"/>
      <c r="HK4500" s="2"/>
      <c r="HL4500" s="2"/>
      <c r="HM4500" s="2"/>
      <c r="HN4500" s="2"/>
      <c r="HO4500" s="2"/>
      <c r="HP4500" s="2"/>
      <c r="HQ4500" s="2"/>
      <c r="HR4500" s="2"/>
      <c r="HS4500" s="2"/>
      <c r="HT4500" s="2"/>
      <c r="HU4500" s="2"/>
      <c r="HV4500" s="2"/>
      <c r="HW4500" s="2"/>
      <c r="HX4500" s="2"/>
      <c r="HY4500" s="2"/>
      <c r="HZ4500" s="2"/>
      <c r="IA4500" s="2"/>
      <c r="IB4500" s="2"/>
      <c r="IC4500" s="2"/>
      <c r="ID4500" s="2"/>
      <c r="IE4500" s="2"/>
      <c r="IF4500" s="2"/>
      <c r="IG4500" s="2"/>
      <c r="IH4500" s="2"/>
      <c r="II4500" s="2"/>
      <c r="IJ4500" s="2"/>
      <c r="IK4500" s="2"/>
      <c r="IL4500" s="2"/>
      <c r="IM4500" s="2"/>
      <c r="IN4500" s="2"/>
      <c r="IO4500" s="2"/>
      <c r="IP4500" s="2"/>
      <c r="IQ4500" s="2"/>
    </row>
    <row r="4501" spans="1:251" s="16" customFormat="1" ht="18.75" customHeight="1">
      <c r="A4501" s="8"/>
      <c r="B4501" s="25"/>
      <c r="C4501" s="135" t="s">
        <v>816</v>
      </c>
      <c r="D4501" s="136"/>
      <c r="E4501" s="136"/>
      <c r="F4501" s="136"/>
      <c r="G4501" s="136"/>
      <c r="H4501" s="136"/>
      <c r="I4501" s="136"/>
      <c r="J4501" s="136"/>
      <c r="K4501" s="136"/>
      <c r="L4501" s="136"/>
      <c r="M4501" s="136"/>
      <c r="N4501" s="136"/>
      <c r="O4501" s="136"/>
      <c r="P4501" s="136"/>
      <c r="Q4501" s="136"/>
      <c r="R4501" s="136"/>
      <c r="S4501" s="136"/>
      <c r="T4501" s="136"/>
      <c r="U4501" s="136"/>
      <c r="V4501" s="136"/>
      <c r="W4501" s="136"/>
      <c r="X4501" s="136"/>
      <c r="Y4501" s="136"/>
      <c r="Z4501" s="137"/>
      <c r="AA4501" s="138">
        <v>1542</v>
      </c>
      <c r="AB4501" s="139"/>
      <c r="AC4501" s="139"/>
      <c r="AD4501" s="139"/>
      <c r="AE4501" s="139"/>
      <c r="AF4501" s="139"/>
      <c r="AG4501" s="139"/>
      <c r="AH4501" s="139"/>
      <c r="AI4501" s="140"/>
      <c r="AJ4501" s="138">
        <v>82295</v>
      </c>
      <c r="AK4501" s="139"/>
      <c r="AL4501" s="139"/>
      <c r="AM4501" s="139"/>
      <c r="AN4501" s="139"/>
      <c r="AO4501" s="139"/>
      <c r="AP4501" s="139"/>
      <c r="AQ4501" s="139"/>
      <c r="AR4501" s="140"/>
      <c r="AS4501" s="141"/>
      <c r="AT4501" s="142"/>
      <c r="AU4501" s="142"/>
      <c r="AV4501" s="142"/>
      <c r="AW4501" s="142"/>
      <c r="AX4501" s="143"/>
      <c r="AY4501" s="2"/>
      <c r="AZ4501" s="2"/>
      <c r="BA4501" s="2"/>
      <c r="BB4501" s="2"/>
      <c r="BC4501" s="2"/>
      <c r="BD4501" s="2"/>
      <c r="BE4501" s="2"/>
      <c r="BF4501" s="2"/>
      <c r="BG4501" s="2"/>
      <c r="BH4501" s="2"/>
      <c r="BI4501" s="2"/>
      <c r="BJ4501" s="2"/>
      <c r="BK4501" s="2"/>
      <c r="BL4501" s="2"/>
      <c r="BM4501" s="2"/>
      <c r="BN4501" s="2"/>
      <c r="BO4501" s="2"/>
      <c r="BP4501" s="2"/>
      <c r="BQ4501" s="2"/>
      <c r="BR4501" s="2"/>
      <c r="BS4501" s="2"/>
      <c r="BT4501" s="2"/>
      <c r="BU4501" s="2"/>
      <c r="BV4501" s="2"/>
      <c r="BW4501" s="2"/>
      <c r="BX4501" s="2"/>
      <c r="BY4501" s="2"/>
      <c r="BZ4501" s="2"/>
      <c r="CA4501" s="2"/>
      <c r="CB4501" s="2"/>
      <c r="CC4501" s="2"/>
      <c r="CD4501" s="2"/>
      <c r="CE4501" s="2"/>
      <c r="CF4501" s="2"/>
      <c r="CG4501" s="2"/>
      <c r="CH4501" s="2"/>
      <c r="CI4501" s="2"/>
      <c r="CJ4501" s="2"/>
      <c r="CK4501" s="2"/>
      <c r="CL4501" s="2"/>
      <c r="CM4501" s="2"/>
      <c r="CN4501" s="2"/>
      <c r="CO4501" s="2"/>
      <c r="CP4501" s="2"/>
      <c r="CQ4501" s="2"/>
      <c r="CR4501" s="2"/>
      <c r="CS4501" s="2"/>
      <c r="CT4501" s="2"/>
      <c r="CU4501" s="2"/>
      <c r="CV4501" s="2"/>
      <c r="CW4501" s="2"/>
      <c r="CX4501" s="2"/>
      <c r="CY4501" s="2"/>
      <c r="CZ4501" s="2"/>
      <c r="DA4501" s="2"/>
      <c r="DB4501" s="2"/>
      <c r="DC4501" s="2"/>
      <c r="DD4501" s="2"/>
      <c r="DE4501" s="2"/>
      <c r="DF4501" s="2"/>
      <c r="DG4501" s="2"/>
      <c r="DH4501" s="2"/>
      <c r="DI4501" s="2"/>
      <c r="DJ4501" s="2"/>
      <c r="DK4501" s="2"/>
      <c r="DL4501" s="2"/>
      <c r="DM4501" s="2"/>
      <c r="DN4501" s="2"/>
      <c r="DO4501" s="2"/>
      <c r="DP4501" s="2"/>
      <c r="DQ4501" s="2"/>
      <c r="DR4501" s="2"/>
      <c r="DS4501" s="2"/>
      <c r="DT4501" s="2"/>
      <c r="DU4501" s="2"/>
      <c r="DV4501" s="2"/>
      <c r="DW4501" s="2"/>
      <c r="DX4501" s="2"/>
      <c r="DY4501" s="2"/>
      <c r="DZ4501" s="2"/>
      <c r="EA4501" s="2"/>
      <c r="EB4501" s="2"/>
      <c r="EC4501" s="2"/>
      <c r="ED4501" s="2"/>
      <c r="EE4501" s="2"/>
      <c r="EF4501" s="2"/>
      <c r="EG4501" s="2"/>
      <c r="EH4501" s="2"/>
      <c r="EI4501" s="2"/>
      <c r="EJ4501" s="2"/>
      <c r="EK4501" s="2"/>
      <c r="EL4501" s="2"/>
      <c r="EM4501" s="2"/>
      <c r="EN4501" s="2"/>
      <c r="EO4501" s="2"/>
      <c r="EP4501" s="2"/>
      <c r="EQ4501" s="2"/>
      <c r="ER4501" s="2"/>
      <c r="ES4501" s="2"/>
      <c r="ET4501" s="2"/>
      <c r="EU4501" s="2"/>
      <c r="EV4501" s="2"/>
      <c r="EW4501" s="2"/>
      <c r="EX4501" s="2"/>
      <c r="EY4501" s="2"/>
      <c r="EZ4501" s="2"/>
      <c r="FA4501" s="2"/>
      <c r="FB4501" s="2"/>
      <c r="FC4501" s="2"/>
      <c r="FD4501" s="2"/>
      <c r="FE4501" s="2"/>
      <c r="FF4501" s="2"/>
      <c r="FG4501" s="2"/>
      <c r="FH4501" s="2"/>
      <c r="FI4501" s="2"/>
      <c r="FJ4501" s="2"/>
      <c r="FK4501" s="2"/>
      <c r="FL4501" s="2"/>
      <c r="FM4501" s="2"/>
      <c r="FN4501" s="2"/>
      <c r="FO4501" s="2"/>
      <c r="FP4501" s="2"/>
      <c r="FQ4501" s="2"/>
      <c r="FR4501" s="2"/>
      <c r="FS4501" s="2"/>
      <c r="FT4501" s="2"/>
      <c r="FU4501" s="2"/>
      <c r="FV4501" s="2"/>
      <c r="FW4501" s="2"/>
      <c r="FX4501" s="2"/>
      <c r="FY4501" s="2"/>
      <c r="FZ4501" s="2"/>
      <c r="GA4501" s="2"/>
      <c r="GB4501" s="2"/>
      <c r="GC4501" s="2"/>
      <c r="GD4501" s="2"/>
      <c r="GE4501" s="2"/>
      <c r="GF4501" s="2"/>
      <c r="GG4501" s="2"/>
      <c r="GH4501" s="2"/>
      <c r="GI4501" s="2"/>
      <c r="GJ4501" s="2"/>
      <c r="GK4501" s="2"/>
      <c r="GL4501" s="2"/>
      <c r="GM4501" s="2"/>
      <c r="GN4501" s="2"/>
      <c r="GO4501" s="2"/>
      <c r="GP4501" s="2"/>
      <c r="GQ4501" s="2"/>
      <c r="GR4501" s="2"/>
      <c r="GS4501" s="2"/>
      <c r="GT4501" s="2"/>
      <c r="GU4501" s="2"/>
      <c r="GV4501" s="2"/>
      <c r="GW4501" s="2"/>
      <c r="GX4501" s="2"/>
      <c r="GY4501" s="2"/>
      <c r="GZ4501" s="2"/>
      <c r="HA4501" s="2"/>
      <c r="HB4501" s="2"/>
      <c r="HC4501" s="2"/>
      <c r="HD4501" s="2"/>
      <c r="HE4501" s="2"/>
      <c r="HF4501" s="2"/>
      <c r="HG4501" s="2"/>
      <c r="HH4501" s="2"/>
      <c r="HI4501" s="2"/>
      <c r="HJ4501" s="2"/>
      <c r="HK4501" s="2"/>
      <c r="HL4501" s="2"/>
      <c r="HM4501" s="2"/>
      <c r="HN4501" s="2"/>
      <c r="HO4501" s="2"/>
      <c r="HP4501" s="2"/>
      <c r="HQ4501" s="2"/>
      <c r="HR4501" s="2"/>
      <c r="HS4501" s="2"/>
      <c r="HT4501" s="2"/>
      <c r="HU4501" s="2"/>
      <c r="HV4501" s="2"/>
      <c r="HW4501" s="2"/>
      <c r="HX4501" s="2"/>
      <c r="HY4501" s="2"/>
      <c r="HZ4501" s="2"/>
      <c r="IA4501" s="2"/>
      <c r="IB4501" s="2"/>
      <c r="IC4501" s="2"/>
      <c r="ID4501" s="2"/>
      <c r="IE4501" s="2"/>
      <c r="IF4501" s="2"/>
      <c r="IG4501" s="2"/>
      <c r="IH4501" s="2"/>
      <c r="II4501" s="2"/>
      <c r="IJ4501" s="2"/>
      <c r="IK4501" s="2"/>
      <c r="IL4501" s="2"/>
      <c r="IM4501" s="2"/>
      <c r="IN4501" s="2"/>
      <c r="IO4501" s="2"/>
      <c r="IP4501" s="2"/>
      <c r="IQ4501" s="2"/>
    </row>
    <row r="4502" spans="1:251" s="16" customFormat="1" ht="18.75" customHeight="1">
      <c r="A4502" s="8"/>
      <c r="B4502" s="25"/>
      <c r="C4502" s="135" t="s">
        <v>817</v>
      </c>
      <c r="D4502" s="136"/>
      <c r="E4502" s="136"/>
      <c r="F4502" s="136"/>
      <c r="G4502" s="136"/>
      <c r="H4502" s="136"/>
      <c r="I4502" s="136"/>
      <c r="J4502" s="136"/>
      <c r="K4502" s="136"/>
      <c r="L4502" s="136"/>
      <c r="M4502" s="136"/>
      <c r="N4502" s="136"/>
      <c r="O4502" s="136"/>
      <c r="P4502" s="136"/>
      <c r="Q4502" s="136"/>
      <c r="R4502" s="136"/>
      <c r="S4502" s="136"/>
      <c r="T4502" s="136"/>
      <c r="U4502" s="136"/>
      <c r="V4502" s="136"/>
      <c r="W4502" s="136"/>
      <c r="X4502" s="136"/>
      <c r="Y4502" s="136"/>
      <c r="Z4502" s="137"/>
      <c r="AA4502" s="138">
        <f>41000+19799</f>
        <v>60799</v>
      </c>
      <c r="AB4502" s="139"/>
      <c r="AC4502" s="139"/>
      <c r="AD4502" s="139"/>
      <c r="AE4502" s="139"/>
      <c r="AF4502" s="139"/>
      <c r="AG4502" s="139"/>
      <c r="AH4502" s="139"/>
      <c r="AI4502" s="140"/>
      <c r="AJ4502" s="138">
        <v>73690</v>
      </c>
      <c r="AK4502" s="139"/>
      <c r="AL4502" s="139"/>
      <c r="AM4502" s="139"/>
      <c r="AN4502" s="139"/>
      <c r="AO4502" s="139"/>
      <c r="AP4502" s="139"/>
      <c r="AQ4502" s="139"/>
      <c r="AR4502" s="140"/>
      <c r="AS4502" s="141"/>
      <c r="AT4502" s="142"/>
      <c r="AU4502" s="142"/>
      <c r="AV4502" s="142"/>
      <c r="AW4502" s="142"/>
      <c r="AX4502" s="143"/>
      <c r="AY4502" s="2"/>
      <c r="AZ4502" s="2"/>
      <c r="BA4502" s="2"/>
      <c r="BB4502" s="2"/>
      <c r="BC4502" s="2"/>
      <c r="BD4502" s="2"/>
      <c r="BE4502" s="2"/>
      <c r="BF4502" s="2"/>
      <c r="BG4502" s="2"/>
      <c r="BH4502" s="2"/>
      <c r="BI4502" s="2"/>
      <c r="BJ4502" s="2"/>
      <c r="BK4502" s="2"/>
      <c r="BL4502" s="2"/>
      <c r="BM4502" s="2"/>
      <c r="BN4502" s="2"/>
      <c r="BO4502" s="2"/>
      <c r="BP4502" s="2"/>
      <c r="BQ4502" s="2"/>
      <c r="BR4502" s="2"/>
      <c r="BS4502" s="2"/>
      <c r="BT4502" s="2"/>
      <c r="BU4502" s="2"/>
      <c r="BV4502" s="2"/>
      <c r="BW4502" s="2"/>
      <c r="BX4502" s="2"/>
      <c r="BY4502" s="2"/>
      <c r="BZ4502" s="2"/>
      <c r="CA4502" s="2"/>
      <c r="CB4502" s="2"/>
      <c r="CC4502" s="2"/>
      <c r="CD4502" s="2"/>
      <c r="CE4502" s="2"/>
      <c r="CF4502" s="2"/>
      <c r="CG4502" s="2"/>
      <c r="CH4502" s="2"/>
      <c r="CI4502" s="2"/>
      <c r="CJ4502" s="2"/>
      <c r="CK4502" s="2"/>
      <c r="CL4502" s="2"/>
      <c r="CM4502" s="2"/>
      <c r="CN4502" s="2"/>
      <c r="CO4502" s="2"/>
      <c r="CP4502" s="2"/>
      <c r="CQ4502" s="2"/>
      <c r="CR4502" s="2"/>
      <c r="CS4502" s="2"/>
      <c r="CT4502" s="2"/>
      <c r="CU4502" s="2"/>
      <c r="CV4502" s="2"/>
      <c r="CW4502" s="2"/>
      <c r="CX4502" s="2"/>
      <c r="CY4502" s="2"/>
      <c r="CZ4502" s="2"/>
      <c r="DA4502" s="2"/>
      <c r="DB4502" s="2"/>
      <c r="DC4502" s="2"/>
      <c r="DD4502" s="2"/>
      <c r="DE4502" s="2"/>
      <c r="DF4502" s="2"/>
      <c r="DG4502" s="2"/>
      <c r="DH4502" s="2"/>
      <c r="DI4502" s="2"/>
      <c r="DJ4502" s="2"/>
      <c r="DK4502" s="2"/>
      <c r="DL4502" s="2"/>
      <c r="DM4502" s="2"/>
      <c r="DN4502" s="2"/>
      <c r="DO4502" s="2"/>
      <c r="DP4502" s="2"/>
      <c r="DQ4502" s="2"/>
      <c r="DR4502" s="2"/>
      <c r="DS4502" s="2"/>
      <c r="DT4502" s="2"/>
      <c r="DU4502" s="2"/>
      <c r="DV4502" s="2"/>
      <c r="DW4502" s="2"/>
      <c r="DX4502" s="2"/>
      <c r="DY4502" s="2"/>
      <c r="DZ4502" s="2"/>
      <c r="EA4502" s="2"/>
      <c r="EB4502" s="2"/>
      <c r="EC4502" s="2"/>
      <c r="ED4502" s="2"/>
      <c r="EE4502" s="2"/>
      <c r="EF4502" s="2"/>
      <c r="EG4502" s="2"/>
      <c r="EH4502" s="2"/>
      <c r="EI4502" s="2"/>
      <c r="EJ4502" s="2"/>
      <c r="EK4502" s="2"/>
      <c r="EL4502" s="2"/>
      <c r="EM4502" s="2"/>
      <c r="EN4502" s="2"/>
      <c r="EO4502" s="2"/>
      <c r="EP4502" s="2"/>
      <c r="EQ4502" s="2"/>
      <c r="ER4502" s="2"/>
      <c r="ES4502" s="2"/>
      <c r="ET4502" s="2"/>
      <c r="EU4502" s="2"/>
      <c r="EV4502" s="2"/>
      <c r="EW4502" s="2"/>
      <c r="EX4502" s="2"/>
      <c r="EY4502" s="2"/>
      <c r="EZ4502" s="2"/>
      <c r="FA4502" s="2"/>
      <c r="FB4502" s="2"/>
      <c r="FC4502" s="2"/>
      <c r="FD4502" s="2"/>
      <c r="FE4502" s="2"/>
      <c r="FF4502" s="2"/>
      <c r="FG4502" s="2"/>
      <c r="FH4502" s="2"/>
      <c r="FI4502" s="2"/>
      <c r="FJ4502" s="2"/>
      <c r="FK4502" s="2"/>
      <c r="FL4502" s="2"/>
      <c r="FM4502" s="2"/>
      <c r="FN4502" s="2"/>
      <c r="FO4502" s="2"/>
      <c r="FP4502" s="2"/>
      <c r="FQ4502" s="2"/>
      <c r="FR4502" s="2"/>
      <c r="FS4502" s="2"/>
      <c r="FT4502" s="2"/>
      <c r="FU4502" s="2"/>
      <c r="FV4502" s="2"/>
      <c r="FW4502" s="2"/>
      <c r="FX4502" s="2"/>
      <c r="FY4502" s="2"/>
      <c r="FZ4502" s="2"/>
      <c r="GA4502" s="2"/>
      <c r="GB4502" s="2"/>
      <c r="GC4502" s="2"/>
      <c r="GD4502" s="2"/>
      <c r="GE4502" s="2"/>
      <c r="GF4502" s="2"/>
      <c r="GG4502" s="2"/>
      <c r="GH4502" s="2"/>
      <c r="GI4502" s="2"/>
      <c r="GJ4502" s="2"/>
      <c r="GK4502" s="2"/>
      <c r="GL4502" s="2"/>
      <c r="GM4502" s="2"/>
      <c r="GN4502" s="2"/>
      <c r="GO4502" s="2"/>
      <c r="GP4502" s="2"/>
      <c r="GQ4502" s="2"/>
      <c r="GR4502" s="2"/>
      <c r="GS4502" s="2"/>
      <c r="GT4502" s="2"/>
      <c r="GU4502" s="2"/>
      <c r="GV4502" s="2"/>
      <c r="GW4502" s="2"/>
      <c r="GX4502" s="2"/>
      <c r="GY4502" s="2"/>
      <c r="GZ4502" s="2"/>
      <c r="HA4502" s="2"/>
      <c r="HB4502" s="2"/>
      <c r="HC4502" s="2"/>
      <c r="HD4502" s="2"/>
      <c r="HE4502" s="2"/>
      <c r="HF4502" s="2"/>
      <c r="HG4502" s="2"/>
      <c r="HH4502" s="2"/>
      <c r="HI4502" s="2"/>
      <c r="HJ4502" s="2"/>
      <c r="HK4502" s="2"/>
      <c r="HL4502" s="2"/>
      <c r="HM4502" s="2"/>
      <c r="HN4502" s="2"/>
      <c r="HO4502" s="2"/>
      <c r="HP4502" s="2"/>
      <c r="HQ4502" s="2"/>
      <c r="HR4502" s="2"/>
      <c r="HS4502" s="2"/>
      <c r="HT4502" s="2"/>
      <c r="HU4502" s="2"/>
      <c r="HV4502" s="2"/>
      <c r="HW4502" s="2"/>
      <c r="HX4502" s="2"/>
      <c r="HY4502" s="2"/>
      <c r="HZ4502" s="2"/>
      <c r="IA4502" s="2"/>
      <c r="IB4502" s="2"/>
      <c r="IC4502" s="2"/>
      <c r="ID4502" s="2"/>
      <c r="IE4502" s="2"/>
      <c r="IF4502" s="2"/>
      <c r="IG4502" s="2"/>
      <c r="IH4502" s="2"/>
      <c r="II4502" s="2"/>
      <c r="IJ4502" s="2"/>
      <c r="IK4502" s="2"/>
      <c r="IL4502" s="2"/>
      <c r="IM4502" s="2"/>
      <c r="IN4502" s="2"/>
      <c r="IO4502" s="2"/>
      <c r="IP4502" s="2"/>
      <c r="IQ4502" s="2"/>
    </row>
    <row r="4503" spans="1:251" s="16" customFormat="1" ht="18.75" customHeight="1">
      <c r="A4503" s="8"/>
      <c r="B4503" s="25"/>
      <c r="C4503" s="135" t="s">
        <v>818</v>
      </c>
      <c r="D4503" s="136"/>
      <c r="E4503" s="136"/>
      <c r="F4503" s="136"/>
      <c r="G4503" s="136"/>
      <c r="H4503" s="136"/>
      <c r="I4503" s="136"/>
      <c r="J4503" s="136"/>
      <c r="K4503" s="136"/>
      <c r="L4503" s="136"/>
      <c r="M4503" s="136"/>
      <c r="N4503" s="136"/>
      <c r="O4503" s="136"/>
      <c r="P4503" s="136"/>
      <c r="Q4503" s="136"/>
      <c r="R4503" s="136"/>
      <c r="S4503" s="136"/>
      <c r="T4503" s="136"/>
      <c r="U4503" s="136"/>
      <c r="V4503" s="136"/>
      <c r="W4503" s="136"/>
      <c r="X4503" s="136"/>
      <c r="Y4503" s="136"/>
      <c r="Z4503" s="137"/>
      <c r="AA4503" s="138">
        <v>19458</v>
      </c>
      <c r="AB4503" s="139"/>
      <c r="AC4503" s="139"/>
      <c r="AD4503" s="139"/>
      <c r="AE4503" s="139"/>
      <c r="AF4503" s="139"/>
      <c r="AG4503" s="139"/>
      <c r="AH4503" s="139"/>
      <c r="AI4503" s="140"/>
      <c r="AJ4503" s="138">
        <v>7900</v>
      </c>
      <c r="AK4503" s="139"/>
      <c r="AL4503" s="139"/>
      <c r="AM4503" s="139"/>
      <c r="AN4503" s="139"/>
      <c r="AO4503" s="139"/>
      <c r="AP4503" s="139"/>
      <c r="AQ4503" s="139"/>
      <c r="AR4503" s="140"/>
      <c r="AS4503" s="141"/>
      <c r="AT4503" s="142"/>
      <c r="AU4503" s="142"/>
      <c r="AV4503" s="142"/>
      <c r="AW4503" s="142"/>
      <c r="AX4503" s="143"/>
      <c r="AY4503" s="2"/>
      <c r="AZ4503" s="2"/>
      <c r="BA4503" s="2"/>
      <c r="BB4503" s="2"/>
      <c r="BC4503" s="2"/>
      <c r="BD4503" s="2"/>
      <c r="BE4503" s="2"/>
      <c r="BF4503" s="2"/>
      <c r="BG4503" s="2"/>
      <c r="BH4503" s="2"/>
      <c r="BI4503" s="2"/>
      <c r="BJ4503" s="2"/>
      <c r="BK4503" s="2"/>
      <c r="BL4503" s="2"/>
      <c r="BM4503" s="2"/>
      <c r="BN4503" s="2"/>
      <c r="BO4503" s="2"/>
      <c r="BP4503" s="2"/>
      <c r="BQ4503" s="2"/>
      <c r="BR4503" s="2"/>
      <c r="BS4503" s="2"/>
      <c r="BT4503" s="2"/>
      <c r="BU4503" s="2"/>
      <c r="BV4503" s="2"/>
      <c r="BW4503" s="2"/>
      <c r="BX4503" s="2"/>
      <c r="BY4503" s="2"/>
      <c r="BZ4503" s="2"/>
      <c r="CA4503" s="2"/>
      <c r="CB4503" s="2"/>
      <c r="CC4503" s="2"/>
      <c r="CD4503" s="2"/>
      <c r="CE4503" s="2"/>
      <c r="CF4503" s="2"/>
      <c r="CG4503" s="2"/>
      <c r="CH4503" s="2"/>
      <c r="CI4503" s="2"/>
      <c r="CJ4503" s="2"/>
      <c r="CK4503" s="2"/>
      <c r="CL4503" s="2"/>
      <c r="CM4503" s="2"/>
      <c r="CN4503" s="2"/>
      <c r="CO4503" s="2"/>
      <c r="CP4503" s="2"/>
      <c r="CQ4503" s="2"/>
      <c r="CR4503" s="2"/>
      <c r="CS4503" s="2"/>
      <c r="CT4503" s="2"/>
      <c r="CU4503" s="2"/>
      <c r="CV4503" s="2"/>
      <c r="CW4503" s="2"/>
      <c r="CX4503" s="2"/>
      <c r="CY4503" s="2"/>
      <c r="CZ4503" s="2"/>
      <c r="DA4503" s="2"/>
      <c r="DB4503" s="2"/>
      <c r="DC4503" s="2"/>
      <c r="DD4503" s="2"/>
      <c r="DE4503" s="2"/>
      <c r="DF4503" s="2"/>
      <c r="DG4503" s="2"/>
      <c r="DH4503" s="2"/>
      <c r="DI4503" s="2"/>
      <c r="DJ4503" s="2"/>
      <c r="DK4503" s="2"/>
      <c r="DL4503" s="2"/>
      <c r="DM4503" s="2"/>
      <c r="DN4503" s="2"/>
      <c r="DO4503" s="2"/>
      <c r="DP4503" s="2"/>
      <c r="DQ4503" s="2"/>
      <c r="DR4503" s="2"/>
      <c r="DS4503" s="2"/>
      <c r="DT4503" s="2"/>
      <c r="DU4503" s="2"/>
      <c r="DV4503" s="2"/>
      <c r="DW4503" s="2"/>
      <c r="DX4503" s="2"/>
      <c r="DY4503" s="2"/>
      <c r="DZ4503" s="2"/>
      <c r="EA4503" s="2"/>
      <c r="EB4503" s="2"/>
      <c r="EC4503" s="2"/>
      <c r="ED4503" s="2"/>
      <c r="EE4503" s="2"/>
      <c r="EF4503" s="2"/>
      <c r="EG4503" s="2"/>
      <c r="EH4503" s="2"/>
      <c r="EI4503" s="2"/>
      <c r="EJ4503" s="2"/>
      <c r="EK4503" s="2"/>
      <c r="EL4503" s="2"/>
      <c r="EM4503" s="2"/>
      <c r="EN4503" s="2"/>
      <c r="EO4503" s="2"/>
      <c r="EP4503" s="2"/>
      <c r="EQ4503" s="2"/>
      <c r="ER4503" s="2"/>
      <c r="ES4503" s="2"/>
      <c r="ET4503" s="2"/>
      <c r="EU4503" s="2"/>
      <c r="EV4503" s="2"/>
      <c r="EW4503" s="2"/>
      <c r="EX4503" s="2"/>
      <c r="EY4503" s="2"/>
      <c r="EZ4503" s="2"/>
      <c r="FA4503" s="2"/>
      <c r="FB4503" s="2"/>
      <c r="FC4503" s="2"/>
      <c r="FD4503" s="2"/>
      <c r="FE4503" s="2"/>
      <c r="FF4503" s="2"/>
      <c r="FG4503" s="2"/>
      <c r="FH4503" s="2"/>
      <c r="FI4503" s="2"/>
      <c r="FJ4503" s="2"/>
      <c r="FK4503" s="2"/>
      <c r="FL4503" s="2"/>
      <c r="FM4503" s="2"/>
      <c r="FN4503" s="2"/>
      <c r="FO4503" s="2"/>
      <c r="FP4503" s="2"/>
      <c r="FQ4503" s="2"/>
      <c r="FR4503" s="2"/>
      <c r="FS4503" s="2"/>
      <c r="FT4503" s="2"/>
      <c r="FU4503" s="2"/>
      <c r="FV4503" s="2"/>
      <c r="FW4503" s="2"/>
      <c r="FX4503" s="2"/>
      <c r="FY4503" s="2"/>
      <c r="FZ4503" s="2"/>
      <c r="GA4503" s="2"/>
      <c r="GB4503" s="2"/>
      <c r="GC4503" s="2"/>
      <c r="GD4503" s="2"/>
      <c r="GE4503" s="2"/>
      <c r="GF4503" s="2"/>
      <c r="GG4503" s="2"/>
      <c r="GH4503" s="2"/>
      <c r="GI4503" s="2"/>
      <c r="GJ4503" s="2"/>
      <c r="GK4503" s="2"/>
      <c r="GL4503" s="2"/>
      <c r="GM4503" s="2"/>
      <c r="GN4503" s="2"/>
      <c r="GO4503" s="2"/>
      <c r="GP4503" s="2"/>
      <c r="GQ4503" s="2"/>
      <c r="GR4503" s="2"/>
      <c r="GS4503" s="2"/>
      <c r="GT4503" s="2"/>
      <c r="GU4503" s="2"/>
      <c r="GV4503" s="2"/>
      <c r="GW4503" s="2"/>
      <c r="GX4503" s="2"/>
      <c r="GY4503" s="2"/>
      <c r="GZ4503" s="2"/>
      <c r="HA4503" s="2"/>
      <c r="HB4503" s="2"/>
      <c r="HC4503" s="2"/>
      <c r="HD4503" s="2"/>
      <c r="HE4503" s="2"/>
      <c r="HF4503" s="2"/>
      <c r="HG4503" s="2"/>
      <c r="HH4503" s="2"/>
      <c r="HI4503" s="2"/>
      <c r="HJ4503" s="2"/>
      <c r="HK4503" s="2"/>
      <c r="HL4503" s="2"/>
      <c r="HM4503" s="2"/>
      <c r="HN4503" s="2"/>
      <c r="HO4503" s="2"/>
      <c r="HP4503" s="2"/>
      <c r="HQ4503" s="2"/>
      <c r="HR4503" s="2"/>
      <c r="HS4503" s="2"/>
      <c r="HT4503" s="2"/>
      <c r="HU4503" s="2"/>
      <c r="HV4503" s="2"/>
      <c r="HW4503" s="2"/>
      <c r="HX4503" s="2"/>
      <c r="HY4503" s="2"/>
      <c r="HZ4503" s="2"/>
      <c r="IA4503" s="2"/>
      <c r="IB4503" s="2"/>
      <c r="IC4503" s="2"/>
      <c r="ID4503" s="2"/>
      <c r="IE4503" s="2"/>
      <c r="IF4503" s="2"/>
      <c r="IG4503" s="2"/>
      <c r="IH4503" s="2"/>
      <c r="II4503" s="2"/>
      <c r="IJ4503" s="2"/>
      <c r="IK4503" s="2"/>
      <c r="IL4503" s="2"/>
      <c r="IM4503" s="2"/>
      <c r="IN4503" s="2"/>
      <c r="IO4503" s="2"/>
      <c r="IP4503" s="2"/>
      <c r="IQ4503" s="2"/>
    </row>
    <row r="4504" spans="1:251" s="16" customFormat="1" ht="18.75" customHeight="1">
      <c r="A4504" s="8"/>
      <c r="B4504" s="25"/>
      <c r="C4504" s="135" t="s">
        <v>508</v>
      </c>
      <c r="D4504" s="136"/>
      <c r="E4504" s="136"/>
      <c r="F4504" s="136"/>
      <c r="G4504" s="136"/>
      <c r="H4504" s="136"/>
      <c r="I4504" s="136"/>
      <c r="J4504" s="136"/>
      <c r="K4504" s="136"/>
      <c r="L4504" s="136"/>
      <c r="M4504" s="136"/>
      <c r="N4504" s="136"/>
      <c r="O4504" s="136"/>
      <c r="P4504" s="136"/>
      <c r="Q4504" s="136"/>
      <c r="R4504" s="136"/>
      <c r="S4504" s="136"/>
      <c r="T4504" s="136"/>
      <c r="U4504" s="136"/>
      <c r="V4504" s="136"/>
      <c r="W4504" s="136"/>
      <c r="X4504" s="136"/>
      <c r="Y4504" s="136"/>
      <c r="Z4504" s="137"/>
      <c r="AA4504" s="138">
        <v>4380</v>
      </c>
      <c r="AB4504" s="139"/>
      <c r="AC4504" s="139"/>
      <c r="AD4504" s="139"/>
      <c r="AE4504" s="139"/>
      <c r="AF4504" s="139"/>
      <c r="AG4504" s="139"/>
      <c r="AH4504" s="139"/>
      <c r="AI4504" s="140"/>
      <c r="AJ4504" s="138">
        <v>7119</v>
      </c>
      <c r="AK4504" s="139"/>
      <c r="AL4504" s="139"/>
      <c r="AM4504" s="139"/>
      <c r="AN4504" s="139"/>
      <c r="AO4504" s="139"/>
      <c r="AP4504" s="139"/>
      <c r="AQ4504" s="139"/>
      <c r="AR4504" s="140"/>
      <c r="AS4504" s="141"/>
      <c r="AT4504" s="142"/>
      <c r="AU4504" s="142"/>
      <c r="AV4504" s="142"/>
      <c r="AW4504" s="142"/>
      <c r="AX4504" s="143"/>
      <c r="AY4504" s="2"/>
      <c r="AZ4504" s="2"/>
      <c r="BA4504" s="2"/>
      <c r="BB4504" s="2"/>
      <c r="BC4504" s="2"/>
      <c r="BD4504" s="2"/>
      <c r="BE4504" s="2"/>
      <c r="BF4504" s="2"/>
      <c r="BG4504" s="2"/>
      <c r="BH4504" s="2"/>
      <c r="BI4504" s="2"/>
      <c r="BJ4504" s="2"/>
      <c r="BK4504" s="2"/>
      <c r="BL4504" s="2"/>
      <c r="BM4504" s="2"/>
      <c r="BN4504" s="2"/>
      <c r="BO4504" s="2"/>
      <c r="BP4504" s="2"/>
      <c r="BQ4504" s="2"/>
      <c r="BR4504" s="2"/>
      <c r="BS4504" s="2"/>
      <c r="BT4504" s="2"/>
      <c r="BU4504" s="2"/>
      <c r="BV4504" s="2"/>
      <c r="BW4504" s="2"/>
      <c r="BX4504" s="2"/>
      <c r="BY4504" s="2"/>
      <c r="BZ4504" s="2"/>
      <c r="CA4504" s="2"/>
      <c r="CB4504" s="2"/>
      <c r="CC4504" s="2"/>
      <c r="CD4504" s="2"/>
      <c r="CE4504" s="2"/>
      <c r="CF4504" s="2"/>
      <c r="CG4504" s="2"/>
      <c r="CH4504" s="2"/>
      <c r="CI4504" s="2"/>
      <c r="CJ4504" s="2"/>
      <c r="CK4504" s="2"/>
      <c r="CL4504" s="2"/>
      <c r="CM4504" s="2"/>
      <c r="CN4504" s="2"/>
      <c r="CO4504" s="2"/>
      <c r="CP4504" s="2"/>
      <c r="CQ4504" s="2"/>
      <c r="CR4504" s="2"/>
      <c r="CS4504" s="2"/>
      <c r="CT4504" s="2"/>
      <c r="CU4504" s="2"/>
      <c r="CV4504" s="2"/>
      <c r="CW4504" s="2"/>
      <c r="CX4504" s="2"/>
      <c r="CY4504" s="2"/>
      <c r="CZ4504" s="2"/>
      <c r="DA4504" s="2"/>
      <c r="DB4504" s="2"/>
      <c r="DC4504" s="2"/>
      <c r="DD4504" s="2"/>
      <c r="DE4504" s="2"/>
      <c r="DF4504" s="2"/>
      <c r="DG4504" s="2"/>
      <c r="DH4504" s="2"/>
      <c r="DI4504" s="2"/>
      <c r="DJ4504" s="2"/>
      <c r="DK4504" s="2"/>
      <c r="DL4504" s="2"/>
      <c r="DM4504" s="2"/>
      <c r="DN4504" s="2"/>
      <c r="DO4504" s="2"/>
      <c r="DP4504" s="2"/>
      <c r="DQ4504" s="2"/>
      <c r="DR4504" s="2"/>
      <c r="DS4504" s="2"/>
      <c r="DT4504" s="2"/>
      <c r="DU4504" s="2"/>
      <c r="DV4504" s="2"/>
      <c r="DW4504" s="2"/>
      <c r="DX4504" s="2"/>
      <c r="DY4504" s="2"/>
      <c r="DZ4504" s="2"/>
      <c r="EA4504" s="2"/>
      <c r="EB4504" s="2"/>
      <c r="EC4504" s="2"/>
      <c r="ED4504" s="2"/>
      <c r="EE4504" s="2"/>
      <c r="EF4504" s="2"/>
      <c r="EG4504" s="2"/>
      <c r="EH4504" s="2"/>
      <c r="EI4504" s="2"/>
      <c r="EJ4504" s="2"/>
      <c r="EK4504" s="2"/>
      <c r="EL4504" s="2"/>
      <c r="EM4504" s="2"/>
      <c r="EN4504" s="2"/>
      <c r="EO4504" s="2"/>
      <c r="EP4504" s="2"/>
      <c r="EQ4504" s="2"/>
      <c r="ER4504" s="2"/>
      <c r="ES4504" s="2"/>
      <c r="ET4504" s="2"/>
      <c r="EU4504" s="2"/>
      <c r="EV4504" s="2"/>
      <c r="EW4504" s="2"/>
      <c r="EX4504" s="2"/>
      <c r="EY4504" s="2"/>
      <c r="EZ4504" s="2"/>
      <c r="FA4504" s="2"/>
      <c r="FB4504" s="2"/>
      <c r="FC4504" s="2"/>
      <c r="FD4504" s="2"/>
      <c r="FE4504" s="2"/>
      <c r="FF4504" s="2"/>
      <c r="FG4504" s="2"/>
      <c r="FH4504" s="2"/>
      <c r="FI4504" s="2"/>
      <c r="FJ4504" s="2"/>
      <c r="FK4504" s="2"/>
      <c r="FL4504" s="2"/>
      <c r="FM4504" s="2"/>
      <c r="FN4504" s="2"/>
      <c r="FO4504" s="2"/>
      <c r="FP4504" s="2"/>
      <c r="FQ4504" s="2"/>
      <c r="FR4504" s="2"/>
      <c r="FS4504" s="2"/>
      <c r="FT4504" s="2"/>
      <c r="FU4504" s="2"/>
      <c r="FV4504" s="2"/>
      <c r="FW4504" s="2"/>
      <c r="FX4504" s="2"/>
      <c r="FY4504" s="2"/>
      <c r="FZ4504" s="2"/>
      <c r="GA4504" s="2"/>
      <c r="GB4504" s="2"/>
      <c r="GC4504" s="2"/>
      <c r="GD4504" s="2"/>
      <c r="GE4504" s="2"/>
      <c r="GF4504" s="2"/>
      <c r="GG4504" s="2"/>
      <c r="GH4504" s="2"/>
      <c r="GI4504" s="2"/>
      <c r="GJ4504" s="2"/>
      <c r="GK4504" s="2"/>
      <c r="GL4504" s="2"/>
      <c r="GM4504" s="2"/>
      <c r="GN4504" s="2"/>
      <c r="GO4504" s="2"/>
      <c r="GP4504" s="2"/>
      <c r="GQ4504" s="2"/>
      <c r="GR4504" s="2"/>
      <c r="GS4504" s="2"/>
      <c r="GT4504" s="2"/>
      <c r="GU4504" s="2"/>
      <c r="GV4504" s="2"/>
      <c r="GW4504" s="2"/>
      <c r="GX4504" s="2"/>
      <c r="GY4504" s="2"/>
      <c r="GZ4504" s="2"/>
      <c r="HA4504" s="2"/>
      <c r="HB4504" s="2"/>
      <c r="HC4504" s="2"/>
      <c r="HD4504" s="2"/>
      <c r="HE4504" s="2"/>
      <c r="HF4504" s="2"/>
      <c r="HG4504" s="2"/>
      <c r="HH4504" s="2"/>
      <c r="HI4504" s="2"/>
      <c r="HJ4504" s="2"/>
      <c r="HK4504" s="2"/>
      <c r="HL4504" s="2"/>
      <c r="HM4504" s="2"/>
      <c r="HN4504" s="2"/>
      <c r="HO4504" s="2"/>
      <c r="HP4504" s="2"/>
      <c r="HQ4504" s="2"/>
      <c r="HR4504" s="2"/>
      <c r="HS4504" s="2"/>
      <c r="HT4504" s="2"/>
      <c r="HU4504" s="2"/>
      <c r="HV4504" s="2"/>
      <c r="HW4504" s="2"/>
      <c r="HX4504" s="2"/>
      <c r="HY4504" s="2"/>
      <c r="HZ4504" s="2"/>
      <c r="IA4504" s="2"/>
      <c r="IB4504" s="2"/>
      <c r="IC4504" s="2"/>
      <c r="ID4504" s="2"/>
      <c r="IE4504" s="2"/>
      <c r="IF4504" s="2"/>
      <c r="IG4504" s="2"/>
      <c r="IH4504" s="2"/>
      <c r="II4504" s="2"/>
      <c r="IJ4504" s="2"/>
      <c r="IK4504" s="2"/>
      <c r="IL4504" s="2"/>
      <c r="IM4504" s="2"/>
      <c r="IN4504" s="2"/>
      <c r="IO4504" s="2"/>
      <c r="IP4504" s="2"/>
      <c r="IQ4504" s="2"/>
    </row>
    <row r="4505" spans="1:251" s="16" customFormat="1" ht="18.75" customHeight="1" thickBot="1">
      <c r="A4505" s="17"/>
      <c r="B4505" s="144" t="s">
        <v>11</v>
      </c>
      <c r="C4505" s="145"/>
      <c r="D4505" s="145"/>
      <c r="E4505" s="145"/>
      <c r="F4505" s="145"/>
      <c r="G4505" s="145"/>
      <c r="H4505" s="145"/>
      <c r="I4505" s="145"/>
      <c r="J4505" s="145"/>
      <c r="K4505" s="145"/>
      <c r="L4505" s="145"/>
      <c r="M4505" s="145"/>
      <c r="N4505" s="145"/>
      <c r="O4505" s="145"/>
      <c r="P4505" s="145"/>
      <c r="Q4505" s="145"/>
      <c r="R4505" s="145"/>
      <c r="S4505" s="145"/>
      <c r="T4505" s="145"/>
      <c r="U4505" s="145"/>
      <c r="V4505" s="145"/>
      <c r="W4505" s="145"/>
      <c r="X4505" s="145"/>
      <c r="Y4505" s="145"/>
      <c r="Z4505" s="146"/>
      <c r="AA4505" s="147">
        <f>SUM($AA$4501:$AA$4504)</f>
        <v>86179</v>
      </c>
      <c r="AB4505" s="148"/>
      <c r="AC4505" s="148"/>
      <c r="AD4505" s="148"/>
      <c r="AE4505" s="148"/>
      <c r="AF4505" s="148"/>
      <c r="AG4505" s="148"/>
      <c r="AH4505" s="148"/>
      <c r="AI4505" s="149"/>
      <c r="AJ4505" s="147">
        <f>SUM($AJ$4501:$AJ$4504)</f>
        <v>171004</v>
      </c>
      <c r="AK4505" s="148"/>
      <c r="AL4505" s="148"/>
      <c r="AM4505" s="148"/>
      <c r="AN4505" s="148"/>
      <c r="AO4505" s="148"/>
      <c r="AP4505" s="148"/>
      <c r="AQ4505" s="148"/>
      <c r="AR4505" s="149"/>
      <c r="AS4505" s="150"/>
      <c r="AT4505" s="151"/>
      <c r="AU4505" s="151"/>
      <c r="AV4505" s="151"/>
      <c r="AW4505" s="151"/>
      <c r="AX4505" s="152"/>
      <c r="AY4505" s="2"/>
      <c r="AZ4505" s="2"/>
      <c r="BA4505" s="2"/>
      <c r="BB4505" s="2"/>
      <c r="BC4505" s="2"/>
      <c r="BD4505" s="2"/>
      <c r="BE4505" s="2"/>
      <c r="BF4505" s="2"/>
      <c r="BG4505" s="2"/>
      <c r="BH4505" s="2"/>
      <c r="BI4505" s="2"/>
      <c r="BJ4505" s="2"/>
      <c r="BK4505" s="2"/>
      <c r="BL4505" s="2"/>
      <c r="BM4505" s="2"/>
      <c r="BN4505" s="2"/>
      <c r="BO4505" s="2"/>
      <c r="BP4505" s="2"/>
      <c r="BQ4505" s="2"/>
      <c r="BR4505" s="2"/>
      <c r="BS4505" s="2"/>
      <c r="BT4505" s="2"/>
      <c r="BU4505" s="2"/>
      <c r="BV4505" s="2"/>
      <c r="BW4505" s="2"/>
      <c r="BX4505" s="2"/>
      <c r="BY4505" s="2"/>
      <c r="BZ4505" s="2"/>
      <c r="CA4505" s="2"/>
      <c r="CB4505" s="2"/>
      <c r="CC4505" s="2"/>
      <c r="CD4505" s="2"/>
      <c r="CE4505" s="2"/>
      <c r="CF4505" s="2"/>
      <c r="CG4505" s="2"/>
      <c r="CH4505" s="2"/>
      <c r="CI4505" s="2"/>
      <c r="CJ4505" s="2"/>
      <c r="CK4505" s="2"/>
      <c r="CL4505" s="2"/>
      <c r="CM4505" s="2"/>
      <c r="CN4505" s="2"/>
      <c r="CO4505" s="2"/>
      <c r="CP4505" s="2"/>
      <c r="CQ4505" s="2"/>
      <c r="CR4505" s="2"/>
      <c r="CS4505" s="2"/>
      <c r="CT4505" s="2"/>
      <c r="CU4505" s="2"/>
      <c r="CV4505" s="2"/>
      <c r="CW4505" s="2"/>
      <c r="CX4505" s="2"/>
      <c r="CY4505" s="2"/>
      <c r="CZ4505" s="2"/>
      <c r="DA4505" s="2"/>
      <c r="DB4505" s="2"/>
      <c r="DC4505" s="2"/>
      <c r="DD4505" s="2"/>
      <c r="DE4505" s="2"/>
      <c r="DF4505" s="2"/>
      <c r="DG4505" s="2"/>
      <c r="DH4505" s="2"/>
      <c r="DI4505" s="2"/>
      <c r="DJ4505" s="2"/>
      <c r="DK4505" s="2"/>
      <c r="DL4505" s="2"/>
      <c r="DM4505" s="2"/>
      <c r="DN4505" s="2"/>
      <c r="DO4505" s="2"/>
      <c r="DP4505" s="2"/>
      <c r="DQ4505" s="2"/>
      <c r="DR4505" s="2"/>
      <c r="DS4505" s="2"/>
      <c r="DT4505" s="2"/>
      <c r="DU4505" s="2"/>
      <c r="DV4505" s="2"/>
      <c r="DW4505" s="2"/>
      <c r="DX4505" s="2"/>
      <c r="DY4505" s="2"/>
      <c r="DZ4505" s="2"/>
      <c r="EA4505" s="2"/>
      <c r="EB4505" s="2"/>
      <c r="EC4505" s="2"/>
      <c r="ED4505" s="2"/>
      <c r="EE4505" s="2"/>
      <c r="EF4505" s="2"/>
      <c r="EG4505" s="2"/>
      <c r="EH4505" s="2"/>
      <c r="EI4505" s="2"/>
      <c r="EJ4505" s="2"/>
      <c r="EK4505" s="2"/>
      <c r="EL4505" s="2"/>
      <c r="EM4505" s="2"/>
      <c r="EN4505" s="2"/>
      <c r="EO4505" s="2"/>
      <c r="EP4505" s="2"/>
      <c r="EQ4505" s="2"/>
      <c r="ER4505" s="2"/>
      <c r="ES4505" s="2"/>
      <c r="ET4505" s="2"/>
      <c r="EU4505" s="2"/>
      <c r="EV4505" s="2"/>
      <c r="EW4505" s="2"/>
      <c r="EX4505" s="2"/>
      <c r="EY4505" s="2"/>
      <c r="EZ4505" s="2"/>
      <c r="FA4505" s="2"/>
      <c r="FB4505" s="2"/>
      <c r="FC4505" s="2"/>
      <c r="FD4505" s="2"/>
      <c r="FE4505" s="2"/>
      <c r="FF4505" s="2"/>
      <c r="FG4505" s="2"/>
      <c r="FH4505" s="2"/>
      <c r="FI4505" s="2"/>
      <c r="FJ4505" s="2"/>
      <c r="FK4505" s="2"/>
      <c r="FL4505" s="2"/>
      <c r="FM4505" s="2"/>
      <c r="FN4505" s="2"/>
      <c r="FO4505" s="2"/>
      <c r="FP4505" s="2"/>
      <c r="FQ4505" s="2"/>
      <c r="FR4505" s="2"/>
      <c r="FS4505" s="2"/>
      <c r="FT4505" s="2"/>
      <c r="FU4505" s="2"/>
      <c r="FV4505" s="2"/>
      <c r="FW4505" s="2"/>
      <c r="FX4505" s="2"/>
      <c r="FY4505" s="2"/>
      <c r="FZ4505" s="2"/>
      <c r="GA4505" s="2"/>
      <c r="GB4505" s="2"/>
      <c r="GC4505" s="2"/>
      <c r="GD4505" s="2"/>
      <c r="GE4505" s="2"/>
      <c r="GF4505" s="2"/>
      <c r="GG4505" s="2"/>
      <c r="GH4505" s="2"/>
      <c r="GI4505" s="2"/>
      <c r="GJ4505" s="2"/>
      <c r="GK4505" s="2"/>
      <c r="GL4505" s="2"/>
      <c r="GM4505" s="2"/>
      <c r="GN4505" s="2"/>
      <c r="GO4505" s="2"/>
      <c r="GP4505" s="2"/>
      <c r="GQ4505" s="2"/>
      <c r="GR4505" s="2"/>
      <c r="GS4505" s="2"/>
      <c r="GT4505" s="2"/>
      <c r="GU4505" s="2"/>
      <c r="GV4505" s="2"/>
      <c r="GW4505" s="2"/>
      <c r="GX4505" s="2"/>
      <c r="GY4505" s="2"/>
      <c r="GZ4505" s="2"/>
      <c r="HA4505" s="2"/>
      <c r="HB4505" s="2"/>
      <c r="HC4505" s="2"/>
      <c r="HD4505" s="2"/>
      <c r="HE4505" s="2"/>
      <c r="HF4505" s="2"/>
      <c r="HG4505" s="2"/>
      <c r="HH4505" s="2"/>
      <c r="HI4505" s="2"/>
      <c r="HJ4505" s="2"/>
      <c r="HK4505" s="2"/>
      <c r="HL4505" s="2"/>
      <c r="HM4505" s="2"/>
      <c r="HN4505" s="2"/>
      <c r="HO4505" s="2"/>
      <c r="HP4505" s="2"/>
      <c r="HQ4505" s="2"/>
      <c r="HR4505" s="2"/>
      <c r="HS4505" s="2"/>
      <c r="HT4505" s="2"/>
      <c r="HU4505" s="2"/>
      <c r="HV4505" s="2"/>
      <c r="HW4505" s="2"/>
      <c r="HX4505" s="2"/>
      <c r="HY4505" s="2"/>
      <c r="HZ4505" s="2"/>
      <c r="IA4505" s="2"/>
      <c r="IB4505" s="2"/>
      <c r="IC4505" s="2"/>
      <c r="ID4505" s="2"/>
      <c r="IE4505" s="2"/>
      <c r="IF4505" s="2"/>
      <c r="IG4505" s="2"/>
      <c r="IH4505" s="2"/>
      <c r="II4505" s="2"/>
      <c r="IJ4505" s="2"/>
      <c r="IK4505" s="2"/>
      <c r="IL4505" s="2"/>
      <c r="IM4505" s="2"/>
      <c r="IN4505" s="2"/>
      <c r="IO4505" s="2"/>
      <c r="IP4505" s="2"/>
      <c r="IQ4505" s="2"/>
    </row>
    <row r="4507" spans="1:251" ht="19.2">
      <c r="A4507" s="1" t="s">
        <v>0</v>
      </c>
      <c r="AW4507" s="3"/>
      <c r="AX4507" s="4"/>
      <c r="AY4507" s="3"/>
    </row>
    <row r="4509" spans="1:251" ht="18">
      <c r="B4509" s="115" t="s">
        <v>8</v>
      </c>
      <c r="C4509" s="116"/>
      <c r="D4509" s="116"/>
      <c r="E4509" s="116"/>
      <c r="F4509" s="116"/>
      <c r="G4509" s="116"/>
      <c r="H4509" s="116"/>
      <c r="I4509" s="116"/>
      <c r="J4509" s="116"/>
      <c r="K4509" s="116"/>
      <c r="L4509" s="116"/>
      <c r="M4509" s="116"/>
      <c r="N4509" s="116"/>
      <c r="O4509" s="116"/>
      <c r="P4509" s="116"/>
      <c r="Q4509" s="116"/>
      <c r="R4509" s="116"/>
      <c r="S4509" s="116"/>
      <c r="T4509" s="116"/>
      <c r="U4509" s="116"/>
      <c r="V4509" s="116"/>
      <c r="W4509" s="116"/>
      <c r="X4509" s="116"/>
      <c r="Y4509" s="116"/>
      <c r="Z4509" s="116"/>
      <c r="AA4509" s="116"/>
      <c r="AB4509" s="116"/>
      <c r="AC4509" s="116"/>
      <c r="AD4509" s="116"/>
      <c r="AE4509" s="116"/>
      <c r="AF4509" s="116"/>
      <c r="AG4509" s="116"/>
      <c r="AH4509" s="116"/>
      <c r="AI4509" s="116"/>
      <c r="AJ4509" s="116"/>
      <c r="AK4509" s="116"/>
      <c r="AL4509" s="116"/>
      <c r="AM4509" s="116"/>
      <c r="AN4509" s="116"/>
      <c r="AO4509" s="116"/>
      <c r="AP4509" s="116"/>
      <c r="AQ4509" s="116"/>
      <c r="AR4509" s="116"/>
      <c r="AS4509" s="116"/>
      <c r="AT4509" s="116"/>
      <c r="AU4509" s="116"/>
      <c r="AV4509" s="116"/>
      <c r="AW4509" s="116"/>
      <c r="AX4509" s="116"/>
    </row>
    <row r="4510" spans="1:251">
      <c r="Z4510" s="5"/>
      <c r="AD4510" s="5"/>
      <c r="AE4510" s="5"/>
      <c r="AF4510" s="5"/>
      <c r="AG4510" s="5"/>
      <c r="AH4510" s="5"/>
      <c r="AI4510" s="5"/>
      <c r="AO4510" s="5"/>
    </row>
    <row r="4511" spans="1:251" ht="13.8" thickBot="1">
      <c r="Z4511" s="5"/>
      <c r="AD4511" s="5"/>
      <c r="AE4511" s="5"/>
      <c r="AF4511" s="5"/>
      <c r="AG4511" s="5"/>
      <c r="AH4511" s="5"/>
      <c r="AI4511" s="5"/>
      <c r="AO4511" s="5"/>
      <c r="DI4511" s="6"/>
    </row>
    <row r="4512" spans="1:251" ht="24.75" customHeight="1" thickBot="1">
      <c r="B4512" s="117" t="s">
        <v>1</v>
      </c>
      <c r="C4512" s="118"/>
      <c r="D4512" s="118"/>
      <c r="E4512" s="118"/>
      <c r="F4512" s="118"/>
      <c r="G4512" s="118"/>
      <c r="H4512" s="119" t="s">
        <v>509</v>
      </c>
      <c r="I4512" s="120"/>
      <c r="J4512" s="120"/>
      <c r="K4512" s="120"/>
      <c r="L4512" s="120"/>
      <c r="M4512" s="120"/>
      <c r="N4512" s="120"/>
      <c r="O4512" s="120"/>
      <c r="P4512" s="120"/>
      <c r="Q4512" s="120"/>
      <c r="R4512" s="120"/>
      <c r="S4512" s="120"/>
      <c r="T4512" s="120"/>
      <c r="U4512" s="120"/>
      <c r="V4512" s="120"/>
      <c r="W4512" s="120"/>
      <c r="X4512" s="120"/>
      <c r="Y4512" s="120"/>
      <c r="Z4512" s="120"/>
      <c r="AA4512" s="120"/>
      <c r="AB4512" s="120"/>
      <c r="AC4512" s="120"/>
      <c r="AD4512" s="120"/>
      <c r="AE4512" s="120"/>
      <c r="AF4512" s="120"/>
      <c r="AG4512" s="120"/>
      <c r="AH4512" s="120"/>
      <c r="AI4512" s="120"/>
      <c r="AJ4512" s="120"/>
      <c r="AK4512" s="120"/>
      <c r="AL4512" s="120"/>
      <c r="AM4512" s="120"/>
      <c r="AN4512" s="120"/>
      <c r="AO4512" s="120"/>
      <c r="AP4512" s="120"/>
      <c r="AQ4512" s="120"/>
      <c r="AR4512" s="120"/>
      <c r="AS4512" s="120"/>
      <c r="AT4512" s="120"/>
      <c r="AU4512" s="120"/>
      <c r="AV4512" s="120"/>
      <c r="AW4512" s="120"/>
      <c r="AX4512" s="121"/>
      <c r="DI4512" s="6"/>
    </row>
    <row r="4513" spans="1:113" ht="14.4">
      <c r="B4513" s="7"/>
      <c r="C4513" s="7"/>
      <c r="D4513" s="7"/>
      <c r="E4513" s="7"/>
      <c r="F4513" s="7"/>
      <c r="G4513" s="7"/>
      <c r="H4513" s="8"/>
      <c r="I4513" s="8"/>
      <c r="J4513" s="8"/>
      <c r="K4513" s="8"/>
      <c r="L4513" s="9"/>
      <c r="M4513" s="9"/>
      <c r="N4513" s="9"/>
      <c r="O4513" s="9"/>
      <c r="P4513" s="8"/>
      <c r="Q4513" s="8"/>
      <c r="R4513" s="8"/>
      <c r="S4513" s="8"/>
      <c r="T4513" s="8"/>
      <c r="U4513" s="8"/>
      <c r="V4513" s="10"/>
      <c r="W4513" s="10"/>
      <c r="X4513" s="10"/>
      <c r="Y4513" s="10"/>
      <c r="Z4513" s="10"/>
      <c r="AA4513" s="10"/>
      <c r="AB4513" s="10"/>
      <c r="AC4513" s="10"/>
      <c r="AD4513" s="10"/>
      <c r="AE4513" s="10"/>
      <c r="AF4513" s="10"/>
      <c r="AG4513" s="10"/>
      <c r="AH4513" s="10"/>
      <c r="AI4513" s="10"/>
      <c r="AJ4513" s="10"/>
      <c r="AK4513" s="10"/>
      <c r="AL4513" s="10"/>
      <c r="AM4513" s="10"/>
      <c r="AN4513" s="10"/>
      <c r="AO4513" s="10"/>
      <c r="AP4513" s="10"/>
      <c r="AQ4513" s="10"/>
      <c r="AR4513" s="10"/>
      <c r="AS4513" s="10"/>
      <c r="AT4513" s="10"/>
      <c r="AU4513" s="10"/>
      <c r="AV4513" s="10"/>
      <c r="AW4513" s="10"/>
      <c r="AX4513" s="10"/>
      <c r="DI4513" s="6"/>
    </row>
    <row r="4514" spans="1:113" ht="15" thickBot="1">
      <c r="A4514" s="11"/>
      <c r="B4514" s="10" t="s">
        <v>2</v>
      </c>
      <c r="C4514" s="8"/>
      <c r="D4514" s="8"/>
      <c r="E4514" s="8"/>
      <c r="F4514" s="8"/>
      <c r="G4514" s="8"/>
      <c r="H4514" s="8"/>
      <c r="I4514" s="8"/>
      <c r="J4514" s="8"/>
      <c r="K4514" s="8"/>
      <c r="L4514" s="9"/>
      <c r="M4514" s="9"/>
      <c r="N4514" s="9"/>
      <c r="O4514" s="9"/>
      <c r="P4514" s="8"/>
      <c r="Q4514" s="8"/>
      <c r="R4514" s="8"/>
      <c r="S4514" s="8"/>
      <c r="T4514" s="8"/>
      <c r="U4514" s="8"/>
      <c r="V4514" s="10"/>
      <c r="W4514" s="10"/>
      <c r="X4514" s="10"/>
      <c r="Y4514" s="10"/>
      <c r="Z4514" s="10"/>
      <c r="AA4514" s="10"/>
      <c r="AB4514" s="10"/>
      <c r="AC4514" s="10"/>
      <c r="AD4514" s="10"/>
      <c r="AE4514" s="10"/>
      <c r="AF4514" s="10"/>
      <c r="AG4514" s="10"/>
      <c r="AH4514" s="10"/>
      <c r="AI4514" s="10"/>
      <c r="AJ4514" s="10"/>
      <c r="AK4514" s="10"/>
      <c r="AL4514" s="10"/>
      <c r="AM4514" s="10"/>
      <c r="AN4514" s="10"/>
      <c r="AO4514" s="10"/>
      <c r="AP4514" s="10"/>
      <c r="AQ4514" s="10"/>
      <c r="AR4514" s="10"/>
      <c r="AS4514" s="10"/>
      <c r="AT4514" s="10"/>
      <c r="AU4514" s="10"/>
      <c r="AV4514" s="10"/>
      <c r="AW4514" s="10"/>
      <c r="AX4514" s="10"/>
      <c r="DI4514" s="6"/>
    </row>
    <row r="4515" spans="1:113" ht="14.4">
      <c r="A4515" s="8"/>
      <c r="B4515" s="12"/>
      <c r="C4515" s="7"/>
      <c r="D4515" s="7"/>
      <c r="E4515" s="7"/>
      <c r="F4515" s="7"/>
      <c r="G4515" s="7"/>
      <c r="H4515" s="7"/>
      <c r="I4515" s="7"/>
      <c r="J4515" s="7"/>
      <c r="K4515" s="7"/>
      <c r="L4515" s="13"/>
      <c r="M4515" s="13"/>
      <c r="N4515" s="13"/>
      <c r="O4515" s="13"/>
      <c r="P4515" s="7"/>
      <c r="Q4515" s="7"/>
      <c r="R4515" s="7"/>
      <c r="S4515" s="7"/>
      <c r="T4515" s="7"/>
      <c r="U4515" s="7"/>
      <c r="V4515" s="14"/>
      <c r="W4515" s="14"/>
      <c r="X4515" s="14"/>
      <c r="Y4515" s="14"/>
      <c r="Z4515" s="14"/>
      <c r="AA4515" s="14"/>
      <c r="AB4515" s="14"/>
      <c r="AC4515" s="14"/>
      <c r="AD4515" s="14"/>
      <c r="AE4515" s="14"/>
      <c r="AF4515" s="14"/>
      <c r="AG4515" s="14"/>
      <c r="AH4515" s="14"/>
      <c r="AI4515" s="14"/>
      <c r="AJ4515" s="14"/>
      <c r="AK4515" s="14"/>
      <c r="AL4515" s="14"/>
      <c r="AM4515" s="14"/>
      <c r="AN4515" s="14"/>
      <c r="AO4515" s="14"/>
      <c r="AP4515" s="14"/>
      <c r="AQ4515" s="14"/>
      <c r="AR4515" s="14"/>
      <c r="AS4515" s="14"/>
      <c r="AT4515" s="14"/>
      <c r="AU4515" s="14"/>
      <c r="AV4515" s="14"/>
      <c r="AW4515" s="14"/>
      <c r="AX4515" s="15"/>
    </row>
    <row r="4516" spans="1:113" ht="12" customHeight="1">
      <c r="A4516" s="8"/>
      <c r="B4516" s="122" t="s">
        <v>510</v>
      </c>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4"/>
    </row>
    <row r="4517" spans="1:113" ht="12" customHeight="1">
      <c r="A4517" s="8"/>
      <c r="B4517" s="122"/>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4"/>
      <c r="BC4517" s="16"/>
    </row>
    <row r="4518" spans="1:113" ht="12" customHeight="1">
      <c r="A4518" s="8"/>
      <c r="B4518" s="122"/>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4"/>
    </row>
    <row r="4519" spans="1:113" ht="12" customHeight="1">
      <c r="A4519" s="8"/>
      <c r="B4519" s="122"/>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4"/>
    </row>
    <row r="4520" spans="1:113" ht="12" customHeight="1">
      <c r="A4520" s="8"/>
      <c r="B4520" s="122"/>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4"/>
    </row>
    <row r="4521" spans="1:113" ht="15" thickBot="1">
      <c r="A4521" s="17"/>
      <c r="B4521" s="18"/>
      <c r="C4521" s="19"/>
      <c r="D4521" s="19"/>
      <c r="E4521" s="19"/>
      <c r="F4521" s="19"/>
      <c r="G4521" s="19"/>
      <c r="H4521" s="19"/>
      <c r="I4521" s="19"/>
      <c r="J4521" s="19"/>
      <c r="K4521" s="19"/>
      <c r="L4521" s="19"/>
      <c r="M4521" s="19"/>
      <c r="N4521" s="19"/>
      <c r="O4521" s="19"/>
      <c r="P4521" s="19"/>
      <c r="Q4521" s="19"/>
      <c r="R4521" s="19"/>
      <c r="S4521" s="19"/>
      <c r="T4521" s="19"/>
      <c r="U4521" s="19"/>
      <c r="V4521" s="19"/>
      <c r="W4521" s="19"/>
      <c r="X4521" s="19"/>
      <c r="Y4521" s="19"/>
      <c r="Z4521" s="19"/>
      <c r="AA4521" s="19"/>
      <c r="AB4521" s="19"/>
      <c r="AC4521" s="19"/>
      <c r="AD4521" s="19"/>
      <c r="AE4521" s="19"/>
      <c r="AF4521" s="19"/>
      <c r="AG4521" s="19"/>
      <c r="AH4521" s="19"/>
      <c r="AI4521" s="19"/>
      <c r="AJ4521" s="19"/>
      <c r="AK4521" s="19"/>
      <c r="AL4521" s="19"/>
      <c r="AM4521" s="19"/>
      <c r="AN4521" s="19"/>
      <c r="AO4521" s="19"/>
      <c r="AP4521" s="19"/>
      <c r="AQ4521" s="19"/>
      <c r="AR4521" s="19"/>
      <c r="AS4521" s="19"/>
      <c r="AT4521" s="19"/>
      <c r="AU4521" s="19"/>
      <c r="AV4521" s="19"/>
      <c r="AW4521" s="19"/>
      <c r="AX4521" s="20"/>
    </row>
    <row r="4522" spans="1:113">
      <c r="B4522" s="21"/>
    </row>
    <row r="4523" spans="1:113" ht="15" thickBot="1">
      <c r="A4523" s="11"/>
      <c r="B4523" s="10" t="s">
        <v>3</v>
      </c>
      <c r="C4523" s="8"/>
      <c r="D4523" s="8"/>
      <c r="E4523" s="8"/>
      <c r="F4523" s="8"/>
      <c r="G4523" s="8"/>
      <c r="H4523" s="8"/>
      <c r="I4523" s="8"/>
      <c r="J4523" s="8"/>
      <c r="K4523" s="8"/>
      <c r="L4523" s="9"/>
      <c r="M4523" s="9"/>
      <c r="N4523" s="9"/>
      <c r="O4523" s="9"/>
      <c r="P4523" s="8"/>
      <c r="Q4523" s="8"/>
      <c r="R4523" s="8"/>
      <c r="S4523" s="8"/>
      <c r="T4523" s="8"/>
      <c r="U4523" s="8"/>
      <c r="V4523" s="10"/>
      <c r="W4523" s="10"/>
      <c r="X4523" s="10"/>
      <c r="Y4523" s="10"/>
      <c r="Z4523" s="10"/>
      <c r="AA4523" s="10"/>
      <c r="AB4523" s="10"/>
      <c r="AC4523" s="10"/>
      <c r="AD4523" s="10"/>
      <c r="AE4523" s="10"/>
      <c r="AF4523" s="10"/>
      <c r="AG4523" s="10"/>
      <c r="AH4523" s="10"/>
      <c r="AI4523" s="10"/>
      <c r="AJ4523" s="10"/>
      <c r="AK4523" s="10"/>
      <c r="AL4523" s="10"/>
      <c r="AM4523" s="10"/>
      <c r="AN4523" s="10"/>
      <c r="AO4523" s="10"/>
      <c r="AP4523" s="10"/>
      <c r="AQ4523" s="10"/>
      <c r="AR4523" s="10"/>
      <c r="AS4523" s="10"/>
      <c r="AT4523" s="10"/>
      <c r="AU4523" s="10"/>
      <c r="AV4523" s="10"/>
      <c r="AW4523" s="10"/>
      <c r="AX4523" s="10"/>
      <c r="DI4523" s="6"/>
    </row>
    <row r="4524" spans="1:113" ht="14.4">
      <c r="A4524" s="8"/>
      <c r="B4524" s="12"/>
      <c r="C4524" s="7"/>
      <c r="D4524" s="7"/>
      <c r="E4524" s="7"/>
      <c r="F4524" s="7"/>
      <c r="G4524" s="7"/>
      <c r="H4524" s="7"/>
      <c r="I4524" s="7"/>
      <c r="J4524" s="7"/>
      <c r="K4524" s="7"/>
      <c r="L4524" s="13"/>
      <c r="M4524" s="13"/>
      <c r="N4524" s="13"/>
      <c r="O4524" s="13"/>
      <c r="P4524" s="7"/>
      <c r="Q4524" s="7"/>
      <c r="R4524" s="7"/>
      <c r="S4524" s="7"/>
      <c r="T4524" s="7"/>
      <c r="U4524" s="7"/>
      <c r="V4524" s="14"/>
      <c r="W4524" s="14"/>
      <c r="X4524" s="14"/>
      <c r="Y4524" s="14"/>
      <c r="Z4524" s="14"/>
      <c r="AA4524" s="14"/>
      <c r="AB4524" s="14"/>
      <c r="AC4524" s="14"/>
      <c r="AD4524" s="14"/>
      <c r="AE4524" s="14"/>
      <c r="AF4524" s="14"/>
      <c r="AG4524" s="14"/>
      <c r="AH4524" s="14"/>
      <c r="AI4524" s="14"/>
      <c r="AJ4524" s="14"/>
      <c r="AK4524" s="14"/>
      <c r="AL4524" s="14"/>
      <c r="AM4524" s="14"/>
      <c r="AN4524" s="14"/>
      <c r="AO4524" s="14"/>
      <c r="AP4524" s="14"/>
      <c r="AQ4524" s="14"/>
      <c r="AR4524" s="14"/>
      <c r="AS4524" s="14"/>
      <c r="AT4524" s="14"/>
      <c r="AU4524" s="14"/>
      <c r="AV4524" s="14"/>
      <c r="AW4524" s="14"/>
      <c r="AX4524" s="15"/>
    </row>
    <row r="4525" spans="1:113" ht="12" customHeight="1">
      <c r="A4525" s="8"/>
      <c r="B4525" s="122" t="s">
        <v>511</v>
      </c>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4"/>
    </row>
    <row r="4526" spans="1:113" ht="12" customHeight="1">
      <c r="A4526" s="8"/>
      <c r="B4526" s="122"/>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4"/>
      <c r="BC4526" s="16"/>
    </row>
    <row r="4527" spans="1:113" ht="12" customHeight="1">
      <c r="A4527" s="8"/>
      <c r="B4527" s="122"/>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4"/>
    </row>
    <row r="4528" spans="1:113" ht="12" customHeight="1">
      <c r="A4528" s="8"/>
      <c r="B4528" s="122"/>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4"/>
    </row>
    <row r="4529" spans="1:251" ht="12" customHeight="1">
      <c r="A4529" s="8"/>
      <c r="B4529" s="122"/>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4"/>
    </row>
    <row r="4530" spans="1:251" ht="15" thickBot="1">
      <c r="A4530" s="17"/>
      <c r="B4530" s="18"/>
      <c r="C4530" s="19"/>
      <c r="D4530" s="19"/>
      <c r="E4530" s="19"/>
      <c r="F4530" s="19"/>
      <c r="G4530" s="19"/>
      <c r="H4530" s="19"/>
      <c r="I4530" s="19"/>
      <c r="J4530" s="19"/>
      <c r="K4530" s="19"/>
      <c r="L4530" s="19"/>
      <c r="M4530" s="19"/>
      <c r="N4530" s="19"/>
      <c r="O4530" s="19"/>
      <c r="P4530" s="19"/>
      <c r="Q4530" s="19"/>
      <c r="R4530" s="19"/>
      <c r="S4530" s="19"/>
      <c r="T4530" s="19"/>
      <c r="U4530" s="19"/>
      <c r="V4530" s="19"/>
      <c r="W4530" s="19"/>
      <c r="X4530" s="19"/>
      <c r="Y4530" s="19"/>
      <c r="Z4530" s="19"/>
      <c r="AA4530" s="19"/>
      <c r="AB4530" s="19"/>
      <c r="AC4530" s="19"/>
      <c r="AD4530" s="19"/>
      <c r="AE4530" s="19"/>
      <c r="AF4530" s="19"/>
      <c r="AG4530" s="19"/>
      <c r="AH4530" s="19"/>
      <c r="AI4530" s="19"/>
      <c r="AJ4530" s="19"/>
      <c r="AK4530" s="19"/>
      <c r="AL4530" s="19"/>
      <c r="AM4530" s="19"/>
      <c r="AN4530" s="19"/>
      <c r="AO4530" s="19"/>
      <c r="AP4530" s="19"/>
      <c r="AQ4530" s="19"/>
      <c r="AR4530" s="19"/>
      <c r="AS4530" s="19"/>
      <c r="AT4530" s="19"/>
      <c r="AU4530" s="19"/>
      <c r="AV4530" s="19"/>
      <c r="AW4530" s="19"/>
      <c r="AX4530" s="20"/>
    </row>
    <row r="4531" spans="1:251">
      <c r="B4531" s="21"/>
    </row>
    <row r="4532" spans="1:251" ht="14.4">
      <c r="B4532" s="10" t="s">
        <v>4</v>
      </c>
      <c r="C4532" s="8"/>
      <c r="D4532" s="8"/>
      <c r="E4532" s="8"/>
      <c r="F4532" s="8"/>
      <c r="G4532" s="8"/>
      <c r="H4532" s="8"/>
      <c r="I4532" s="8"/>
      <c r="J4532" s="8"/>
      <c r="K4532" s="8"/>
      <c r="L4532" s="9"/>
      <c r="M4532" s="9"/>
      <c r="N4532" s="9"/>
      <c r="O4532" s="9"/>
      <c r="P4532" s="8"/>
      <c r="Q4532" s="8"/>
      <c r="R4532" s="8"/>
      <c r="S4532" s="8"/>
      <c r="T4532" s="8"/>
      <c r="U4532" s="8"/>
      <c r="V4532" s="10"/>
      <c r="W4532" s="10"/>
      <c r="X4532" s="10"/>
      <c r="Y4532" s="10"/>
      <c r="Z4532" s="10"/>
      <c r="AA4532" s="10"/>
      <c r="AB4532" s="10"/>
      <c r="AC4532" s="10"/>
      <c r="AD4532" s="10"/>
      <c r="AE4532" s="10"/>
      <c r="AF4532" s="10"/>
      <c r="AG4532" s="10"/>
      <c r="AH4532" s="10"/>
      <c r="AI4532" s="10"/>
      <c r="AJ4532" s="10"/>
      <c r="AK4532" s="10"/>
      <c r="AL4532" s="10"/>
      <c r="AM4532" s="10"/>
      <c r="AN4532" s="10"/>
      <c r="AO4532" s="10"/>
      <c r="AP4532" s="10"/>
      <c r="AQ4532" s="10"/>
      <c r="AR4532" s="10"/>
      <c r="AS4532" s="10"/>
      <c r="AT4532" s="10"/>
      <c r="AU4532" s="10"/>
      <c r="AV4532" s="10"/>
      <c r="AW4532" s="10"/>
      <c r="AX4532" s="10"/>
    </row>
    <row r="4533" spans="1:251" ht="15" thickBot="1">
      <c r="B4533" s="8"/>
      <c r="C4533" s="8"/>
      <c r="D4533" s="8"/>
      <c r="E4533" s="8"/>
      <c r="F4533" s="8"/>
      <c r="G4533" s="8"/>
      <c r="H4533" s="8"/>
      <c r="I4533" s="8"/>
      <c r="J4533" s="8"/>
      <c r="K4533" s="8"/>
      <c r="L4533" s="9"/>
      <c r="M4533" s="9"/>
      <c r="N4533" s="9"/>
      <c r="O4533" s="9"/>
      <c r="P4533" s="8"/>
      <c r="Q4533" s="8"/>
      <c r="R4533" s="8"/>
      <c r="S4533" s="8"/>
      <c r="T4533" s="8"/>
      <c r="U4533" s="8"/>
      <c r="V4533" s="10"/>
      <c r="W4533" s="10"/>
      <c r="X4533" s="10"/>
      <c r="Y4533" s="10"/>
      <c r="Z4533" s="10"/>
      <c r="AA4533" s="10"/>
      <c r="AB4533" s="10"/>
      <c r="AC4533" s="10"/>
      <c r="AD4533" s="10"/>
      <c r="AE4533" s="10"/>
      <c r="AF4533" s="10"/>
      <c r="AG4533" s="10"/>
      <c r="AH4533" s="10"/>
      <c r="AI4533" s="10"/>
      <c r="AJ4533" s="10"/>
      <c r="AK4533" s="10"/>
      <c r="AL4533" s="10"/>
      <c r="AM4533" s="10"/>
      <c r="AN4533" s="10"/>
      <c r="AO4533" s="10"/>
      <c r="AP4533" s="10"/>
      <c r="AQ4533" s="10"/>
      <c r="AR4533" s="10"/>
      <c r="AS4533" s="10"/>
      <c r="AT4533" s="10"/>
      <c r="AU4533" s="10"/>
      <c r="AV4533" s="10"/>
      <c r="AW4533" s="10"/>
      <c r="AX4533" s="22" t="s">
        <v>5</v>
      </c>
    </row>
    <row r="4534" spans="1:251" s="16" customFormat="1" ht="13.5" customHeight="1">
      <c r="A4534" s="8"/>
      <c r="B4534" s="125" t="s">
        <v>6</v>
      </c>
      <c r="C4534" s="126"/>
      <c r="D4534" s="126"/>
      <c r="E4534" s="126"/>
      <c r="F4534" s="126"/>
      <c r="G4534" s="126"/>
      <c r="H4534" s="126"/>
      <c r="I4534" s="126"/>
      <c r="J4534" s="126"/>
      <c r="K4534" s="126"/>
      <c r="L4534" s="126"/>
      <c r="M4534" s="126"/>
      <c r="N4534" s="126"/>
      <c r="O4534" s="126"/>
      <c r="P4534" s="126"/>
      <c r="Q4534" s="126"/>
      <c r="R4534" s="126"/>
      <c r="S4534" s="126"/>
      <c r="T4534" s="126"/>
      <c r="U4534" s="126"/>
      <c r="V4534" s="126"/>
      <c r="W4534" s="126"/>
      <c r="X4534" s="126"/>
      <c r="Y4534" s="126"/>
      <c r="Z4534" s="127"/>
      <c r="AA4534" s="131" t="s">
        <v>9</v>
      </c>
      <c r="AB4534" s="126"/>
      <c r="AC4534" s="126"/>
      <c r="AD4534" s="126"/>
      <c r="AE4534" s="126"/>
      <c r="AF4534" s="126"/>
      <c r="AG4534" s="126"/>
      <c r="AH4534" s="126"/>
      <c r="AI4534" s="127"/>
      <c r="AJ4534" s="131" t="s">
        <v>10</v>
      </c>
      <c r="AK4534" s="126"/>
      <c r="AL4534" s="126"/>
      <c r="AM4534" s="126"/>
      <c r="AN4534" s="126"/>
      <c r="AO4534" s="126"/>
      <c r="AP4534" s="126"/>
      <c r="AQ4534" s="126"/>
      <c r="AR4534" s="127"/>
      <c r="AS4534" s="131" t="s">
        <v>7</v>
      </c>
      <c r="AT4534" s="126"/>
      <c r="AU4534" s="126"/>
      <c r="AV4534" s="126"/>
      <c r="AW4534" s="126"/>
      <c r="AX4534" s="133"/>
      <c r="AY4534" s="2"/>
      <c r="AZ4534" s="2"/>
      <c r="BA4534" s="2"/>
      <c r="BB4534" s="2"/>
      <c r="BC4534" s="2"/>
      <c r="BD4534" s="2"/>
      <c r="BE4534" s="2"/>
      <c r="BF4534" s="2"/>
      <c r="BG4534" s="2"/>
      <c r="BH4534" s="2"/>
      <c r="BI4534" s="2"/>
      <c r="BJ4534" s="2"/>
      <c r="BK4534" s="2"/>
      <c r="BL4534" s="2"/>
      <c r="BM4534" s="2"/>
      <c r="BN4534" s="2"/>
      <c r="BO4534" s="2"/>
      <c r="BP4534" s="2"/>
      <c r="BQ4534" s="2"/>
      <c r="BR4534" s="2"/>
      <c r="BS4534" s="2"/>
      <c r="BT4534" s="2"/>
      <c r="BU4534" s="2"/>
      <c r="BV4534" s="2"/>
      <c r="BW4534" s="2"/>
      <c r="BX4534" s="2"/>
      <c r="BY4534" s="2"/>
      <c r="BZ4534" s="2"/>
      <c r="CA4534" s="2"/>
      <c r="CB4534" s="2"/>
      <c r="CC4534" s="2"/>
      <c r="CD4534" s="2"/>
      <c r="CE4534" s="2"/>
      <c r="CF4534" s="2"/>
      <c r="CG4534" s="2"/>
      <c r="CH4534" s="2"/>
      <c r="CI4534" s="2"/>
      <c r="CJ4534" s="2"/>
      <c r="CK4534" s="2"/>
      <c r="CL4534" s="2"/>
      <c r="CM4534" s="2"/>
      <c r="CN4534" s="2"/>
      <c r="CO4534" s="2"/>
      <c r="CP4534" s="2"/>
      <c r="CQ4534" s="2"/>
      <c r="CR4534" s="2"/>
      <c r="CS4534" s="2"/>
      <c r="CT4534" s="2"/>
      <c r="CU4534" s="2"/>
      <c r="CV4534" s="2"/>
      <c r="CW4534" s="2"/>
      <c r="CX4534" s="2"/>
      <c r="CY4534" s="2"/>
      <c r="CZ4534" s="2"/>
      <c r="DA4534" s="2"/>
      <c r="DB4534" s="2"/>
      <c r="DC4534" s="2"/>
      <c r="DD4534" s="2"/>
      <c r="DE4534" s="2"/>
      <c r="DF4534" s="2"/>
      <c r="DG4534" s="2"/>
      <c r="DH4534" s="2"/>
      <c r="DI4534" s="2"/>
      <c r="DJ4534" s="2"/>
      <c r="DK4534" s="2"/>
      <c r="DL4534" s="2"/>
      <c r="DM4534" s="2"/>
      <c r="DN4534" s="2"/>
      <c r="DO4534" s="2"/>
      <c r="DP4534" s="2"/>
      <c r="DQ4534" s="2"/>
      <c r="DR4534" s="2"/>
      <c r="DS4534" s="2"/>
      <c r="DT4534" s="2"/>
      <c r="DU4534" s="2"/>
      <c r="DV4534" s="2"/>
      <c r="DW4534" s="2"/>
      <c r="DX4534" s="2"/>
      <c r="DY4534" s="2"/>
      <c r="DZ4534" s="2"/>
      <c r="EA4534" s="2"/>
      <c r="EB4534" s="2"/>
      <c r="EC4534" s="2"/>
      <c r="ED4534" s="2"/>
      <c r="EE4534" s="2"/>
      <c r="EF4534" s="2"/>
      <c r="EG4534" s="2"/>
      <c r="EH4534" s="2"/>
      <c r="EI4534" s="2"/>
      <c r="EJ4534" s="2"/>
      <c r="EK4534" s="2"/>
      <c r="EL4534" s="2"/>
      <c r="EM4534" s="2"/>
      <c r="EN4534" s="2"/>
      <c r="EO4534" s="2"/>
      <c r="EP4534" s="2"/>
      <c r="EQ4534" s="2"/>
      <c r="ER4534" s="2"/>
      <c r="ES4534" s="2"/>
      <c r="ET4534" s="2"/>
      <c r="EU4534" s="2"/>
      <c r="EV4534" s="2"/>
      <c r="EW4534" s="2"/>
      <c r="EX4534" s="2"/>
      <c r="EY4534" s="2"/>
      <c r="EZ4534" s="2"/>
      <c r="FA4534" s="2"/>
      <c r="FB4534" s="2"/>
      <c r="FC4534" s="2"/>
      <c r="FD4534" s="2"/>
      <c r="FE4534" s="2"/>
      <c r="FF4534" s="2"/>
      <c r="FG4534" s="2"/>
      <c r="FH4534" s="2"/>
      <c r="FI4534" s="2"/>
      <c r="FJ4534" s="2"/>
      <c r="FK4534" s="2"/>
      <c r="FL4534" s="2"/>
      <c r="FM4534" s="2"/>
      <c r="FN4534" s="2"/>
      <c r="FO4534" s="2"/>
      <c r="FP4534" s="2"/>
      <c r="FQ4534" s="2"/>
      <c r="FR4534" s="2"/>
      <c r="FS4534" s="2"/>
      <c r="FT4534" s="2"/>
      <c r="FU4534" s="2"/>
      <c r="FV4534" s="2"/>
      <c r="FW4534" s="2"/>
      <c r="FX4534" s="2"/>
      <c r="FY4534" s="2"/>
      <c r="FZ4534" s="2"/>
      <c r="GA4534" s="2"/>
      <c r="GB4534" s="2"/>
      <c r="GC4534" s="2"/>
      <c r="GD4534" s="2"/>
      <c r="GE4534" s="2"/>
      <c r="GF4534" s="2"/>
      <c r="GG4534" s="2"/>
      <c r="GH4534" s="2"/>
      <c r="GI4534" s="2"/>
      <c r="GJ4534" s="2"/>
      <c r="GK4534" s="2"/>
      <c r="GL4534" s="2"/>
      <c r="GM4534" s="2"/>
      <c r="GN4534" s="2"/>
      <c r="GO4534" s="2"/>
      <c r="GP4534" s="2"/>
      <c r="GQ4534" s="2"/>
      <c r="GR4534" s="2"/>
      <c r="GS4534" s="2"/>
      <c r="GT4534" s="2"/>
      <c r="GU4534" s="2"/>
      <c r="GV4534" s="2"/>
      <c r="GW4534" s="2"/>
      <c r="GX4534" s="2"/>
      <c r="GY4534" s="2"/>
      <c r="GZ4534" s="2"/>
      <c r="HA4534" s="2"/>
      <c r="HB4534" s="2"/>
      <c r="HC4534" s="2"/>
      <c r="HD4534" s="2"/>
      <c r="HE4534" s="2"/>
      <c r="HF4534" s="2"/>
      <c r="HG4534" s="2"/>
      <c r="HH4534" s="2"/>
      <c r="HI4534" s="2"/>
      <c r="HJ4534" s="2"/>
      <c r="HK4534" s="2"/>
      <c r="HL4534" s="2"/>
      <c r="HM4534" s="2"/>
      <c r="HN4534" s="2"/>
      <c r="HO4534" s="2"/>
      <c r="HP4534" s="2"/>
      <c r="HQ4534" s="2"/>
      <c r="HR4534" s="2"/>
      <c r="HS4534" s="2"/>
      <c r="HT4534" s="2"/>
      <c r="HU4534" s="2"/>
      <c r="HV4534" s="2"/>
      <c r="HW4534" s="2"/>
      <c r="HX4534" s="2"/>
      <c r="HY4534" s="2"/>
      <c r="HZ4534" s="2"/>
      <c r="IA4534" s="2"/>
      <c r="IB4534" s="2"/>
      <c r="IC4534" s="2"/>
      <c r="ID4534" s="2"/>
      <c r="IE4534" s="2"/>
      <c r="IF4534" s="2"/>
      <c r="IG4534" s="2"/>
      <c r="IH4534" s="2"/>
      <c r="II4534" s="2"/>
      <c r="IJ4534" s="2"/>
      <c r="IK4534" s="2"/>
      <c r="IL4534" s="2"/>
      <c r="IM4534" s="2"/>
      <c r="IN4534" s="2"/>
      <c r="IO4534" s="2"/>
      <c r="IP4534" s="2"/>
      <c r="IQ4534" s="2"/>
    </row>
    <row r="4535" spans="1:251" s="16" customFormat="1">
      <c r="A4535" s="8"/>
      <c r="B4535" s="128"/>
      <c r="C4535" s="129"/>
      <c r="D4535" s="129"/>
      <c r="E4535" s="129"/>
      <c r="F4535" s="129"/>
      <c r="G4535" s="129"/>
      <c r="H4535" s="129"/>
      <c r="I4535" s="129"/>
      <c r="J4535" s="129"/>
      <c r="K4535" s="129"/>
      <c r="L4535" s="129"/>
      <c r="M4535" s="129"/>
      <c r="N4535" s="129"/>
      <c r="O4535" s="129"/>
      <c r="P4535" s="129"/>
      <c r="Q4535" s="129"/>
      <c r="R4535" s="129"/>
      <c r="S4535" s="129"/>
      <c r="T4535" s="129"/>
      <c r="U4535" s="129"/>
      <c r="V4535" s="129"/>
      <c r="W4535" s="129"/>
      <c r="X4535" s="129"/>
      <c r="Y4535" s="129"/>
      <c r="Z4535" s="130"/>
      <c r="AA4535" s="132"/>
      <c r="AB4535" s="129"/>
      <c r="AC4535" s="129"/>
      <c r="AD4535" s="129"/>
      <c r="AE4535" s="129"/>
      <c r="AF4535" s="129"/>
      <c r="AG4535" s="129"/>
      <c r="AH4535" s="129"/>
      <c r="AI4535" s="130"/>
      <c r="AJ4535" s="132"/>
      <c r="AK4535" s="129"/>
      <c r="AL4535" s="129"/>
      <c r="AM4535" s="129"/>
      <c r="AN4535" s="129"/>
      <c r="AO4535" s="129"/>
      <c r="AP4535" s="129"/>
      <c r="AQ4535" s="129"/>
      <c r="AR4535" s="130"/>
      <c r="AS4535" s="132"/>
      <c r="AT4535" s="129"/>
      <c r="AU4535" s="129"/>
      <c r="AV4535" s="129"/>
      <c r="AW4535" s="129"/>
      <c r="AX4535" s="134"/>
      <c r="AY4535" s="2"/>
      <c r="AZ4535" s="2"/>
      <c r="BA4535" s="2"/>
      <c r="BB4535" s="23"/>
      <c r="BC4535" s="24"/>
      <c r="BE4535" s="2"/>
      <c r="BF4535" s="2"/>
      <c r="BG4535" s="2"/>
      <c r="BH4535" s="2"/>
      <c r="BI4535" s="2"/>
      <c r="BJ4535" s="2"/>
      <c r="BK4535" s="2"/>
      <c r="BL4535" s="2"/>
      <c r="BM4535" s="2"/>
      <c r="BN4535" s="2"/>
      <c r="BO4535" s="2"/>
      <c r="BP4535" s="2"/>
      <c r="BQ4535" s="2"/>
      <c r="BR4535" s="2"/>
      <c r="BS4535" s="2"/>
      <c r="BT4535" s="2"/>
      <c r="BU4535" s="2"/>
      <c r="BV4535" s="2"/>
      <c r="BW4535" s="2"/>
      <c r="BX4535" s="2"/>
      <c r="BY4535" s="2"/>
      <c r="BZ4535" s="2"/>
      <c r="CA4535" s="2"/>
      <c r="CB4535" s="2"/>
      <c r="CC4535" s="2"/>
      <c r="CD4535" s="2"/>
      <c r="CE4535" s="2"/>
      <c r="CF4535" s="2"/>
      <c r="CG4535" s="2"/>
      <c r="CH4535" s="2"/>
      <c r="CI4535" s="2"/>
      <c r="CJ4535" s="2"/>
      <c r="CK4535" s="2"/>
      <c r="CL4535" s="2"/>
      <c r="CM4535" s="2"/>
      <c r="CN4535" s="2"/>
      <c r="CO4535" s="2"/>
      <c r="CP4535" s="2"/>
      <c r="CQ4535" s="2"/>
      <c r="CR4535" s="2"/>
      <c r="CS4535" s="2"/>
      <c r="CT4535" s="2"/>
      <c r="CU4535" s="2"/>
      <c r="CV4535" s="2"/>
      <c r="CW4535" s="2"/>
      <c r="CX4535" s="2"/>
      <c r="CY4535" s="2"/>
      <c r="CZ4535" s="2"/>
      <c r="DA4535" s="2"/>
      <c r="DB4535" s="2"/>
      <c r="DC4535" s="2"/>
      <c r="DD4535" s="2"/>
      <c r="DE4535" s="2"/>
      <c r="DF4535" s="2"/>
      <c r="DG4535" s="2"/>
      <c r="DH4535" s="2"/>
      <c r="DI4535" s="2"/>
      <c r="DJ4535" s="2"/>
      <c r="DK4535" s="2"/>
      <c r="DL4535" s="2"/>
      <c r="DM4535" s="2"/>
      <c r="DN4535" s="2"/>
      <c r="DO4535" s="2"/>
      <c r="DP4535" s="2"/>
      <c r="DQ4535" s="2"/>
      <c r="DR4535" s="2"/>
      <c r="DS4535" s="2"/>
      <c r="DT4535" s="2"/>
      <c r="DU4535" s="2"/>
      <c r="DV4535" s="2"/>
      <c r="DW4535" s="2"/>
      <c r="DX4535" s="2"/>
      <c r="DY4535" s="2"/>
      <c r="DZ4535" s="2"/>
      <c r="EA4535" s="2"/>
      <c r="EB4535" s="2"/>
      <c r="EC4535" s="2"/>
      <c r="ED4535" s="2"/>
      <c r="EE4535" s="2"/>
      <c r="EF4535" s="2"/>
      <c r="EG4535" s="2"/>
      <c r="EH4535" s="2"/>
      <c r="EI4535" s="2"/>
      <c r="EJ4535" s="2"/>
      <c r="EK4535" s="2"/>
      <c r="EL4535" s="2"/>
      <c r="EM4535" s="2"/>
      <c r="EN4535" s="2"/>
      <c r="EO4535" s="2"/>
      <c r="EP4535" s="2"/>
      <c r="EQ4535" s="2"/>
      <c r="ER4535" s="2"/>
      <c r="ES4535" s="2"/>
      <c r="ET4535" s="2"/>
      <c r="EU4535" s="2"/>
      <c r="EV4535" s="2"/>
      <c r="EW4535" s="2"/>
      <c r="EX4535" s="2"/>
      <c r="EY4535" s="2"/>
      <c r="EZ4535" s="2"/>
      <c r="FA4535" s="2"/>
      <c r="FB4535" s="2"/>
      <c r="FC4535" s="2"/>
      <c r="FD4535" s="2"/>
      <c r="FE4535" s="2"/>
      <c r="FF4535" s="2"/>
      <c r="FG4535" s="2"/>
      <c r="FH4535" s="2"/>
      <c r="FI4535" s="2"/>
      <c r="FJ4535" s="2"/>
      <c r="FK4535" s="2"/>
      <c r="FL4535" s="2"/>
      <c r="FM4535" s="2"/>
      <c r="FN4535" s="2"/>
      <c r="FO4535" s="2"/>
      <c r="FP4535" s="2"/>
      <c r="FQ4535" s="2"/>
      <c r="FR4535" s="2"/>
      <c r="FS4535" s="2"/>
      <c r="FT4535" s="2"/>
      <c r="FU4535" s="2"/>
      <c r="FV4535" s="2"/>
      <c r="FW4535" s="2"/>
      <c r="FX4535" s="2"/>
      <c r="FY4535" s="2"/>
      <c r="FZ4535" s="2"/>
      <c r="GA4535" s="2"/>
      <c r="GB4535" s="2"/>
      <c r="GC4535" s="2"/>
      <c r="GD4535" s="2"/>
      <c r="GE4535" s="2"/>
      <c r="GF4535" s="2"/>
      <c r="GG4535" s="2"/>
      <c r="GH4535" s="2"/>
      <c r="GI4535" s="2"/>
      <c r="GJ4535" s="2"/>
      <c r="GK4535" s="2"/>
      <c r="GL4535" s="2"/>
      <c r="GM4535" s="2"/>
      <c r="GN4535" s="2"/>
      <c r="GO4535" s="2"/>
      <c r="GP4535" s="2"/>
      <c r="GQ4535" s="2"/>
      <c r="GR4535" s="2"/>
      <c r="GS4535" s="2"/>
      <c r="GT4535" s="2"/>
      <c r="GU4535" s="2"/>
      <c r="GV4535" s="2"/>
      <c r="GW4535" s="2"/>
      <c r="GX4535" s="2"/>
      <c r="GY4535" s="2"/>
      <c r="GZ4535" s="2"/>
      <c r="HA4535" s="2"/>
      <c r="HB4535" s="2"/>
      <c r="HC4535" s="2"/>
      <c r="HD4535" s="2"/>
      <c r="HE4535" s="2"/>
      <c r="HF4535" s="2"/>
      <c r="HG4535" s="2"/>
      <c r="HH4535" s="2"/>
      <c r="HI4535" s="2"/>
      <c r="HJ4535" s="2"/>
      <c r="HK4535" s="2"/>
      <c r="HL4535" s="2"/>
      <c r="HM4535" s="2"/>
      <c r="HN4535" s="2"/>
      <c r="HO4535" s="2"/>
      <c r="HP4535" s="2"/>
      <c r="HQ4535" s="2"/>
      <c r="HR4535" s="2"/>
      <c r="HS4535" s="2"/>
      <c r="HT4535" s="2"/>
      <c r="HU4535" s="2"/>
      <c r="HV4535" s="2"/>
      <c r="HW4535" s="2"/>
      <c r="HX4535" s="2"/>
      <c r="HY4535" s="2"/>
      <c r="HZ4535" s="2"/>
      <c r="IA4535" s="2"/>
      <c r="IB4535" s="2"/>
      <c r="IC4535" s="2"/>
      <c r="ID4535" s="2"/>
      <c r="IE4535" s="2"/>
      <c r="IF4535" s="2"/>
      <c r="IG4535" s="2"/>
      <c r="IH4535" s="2"/>
      <c r="II4535" s="2"/>
      <c r="IJ4535" s="2"/>
      <c r="IK4535" s="2"/>
      <c r="IL4535" s="2"/>
      <c r="IM4535" s="2"/>
      <c r="IN4535" s="2"/>
      <c r="IO4535" s="2"/>
      <c r="IP4535" s="2"/>
      <c r="IQ4535" s="2"/>
    </row>
    <row r="4536" spans="1:251" s="16" customFormat="1" ht="18.75" customHeight="1">
      <c r="A4536" s="8"/>
      <c r="B4536" s="25"/>
      <c r="C4536" s="135" t="s">
        <v>512</v>
      </c>
      <c r="D4536" s="136"/>
      <c r="E4536" s="136"/>
      <c r="F4536" s="136"/>
      <c r="G4536" s="136"/>
      <c r="H4536" s="136"/>
      <c r="I4536" s="136"/>
      <c r="J4536" s="136"/>
      <c r="K4536" s="136"/>
      <c r="L4536" s="136"/>
      <c r="M4536" s="136"/>
      <c r="N4536" s="136"/>
      <c r="O4536" s="136"/>
      <c r="P4536" s="136"/>
      <c r="Q4536" s="136"/>
      <c r="R4536" s="136"/>
      <c r="S4536" s="136"/>
      <c r="T4536" s="136"/>
      <c r="U4536" s="136"/>
      <c r="V4536" s="136"/>
      <c r="W4536" s="136"/>
      <c r="X4536" s="136"/>
      <c r="Y4536" s="136"/>
      <c r="Z4536" s="137"/>
      <c r="AA4536" s="138">
        <v>343665</v>
      </c>
      <c r="AB4536" s="139"/>
      <c r="AC4536" s="139"/>
      <c r="AD4536" s="139"/>
      <c r="AE4536" s="139"/>
      <c r="AF4536" s="139"/>
      <c r="AG4536" s="139"/>
      <c r="AH4536" s="139"/>
      <c r="AI4536" s="140"/>
      <c r="AJ4536" s="138">
        <v>290365</v>
      </c>
      <c r="AK4536" s="139"/>
      <c r="AL4536" s="139"/>
      <c r="AM4536" s="139"/>
      <c r="AN4536" s="139"/>
      <c r="AO4536" s="139"/>
      <c r="AP4536" s="139"/>
      <c r="AQ4536" s="139"/>
      <c r="AR4536" s="140"/>
      <c r="AS4536" s="141"/>
      <c r="AT4536" s="142"/>
      <c r="AU4536" s="142"/>
      <c r="AV4536" s="142"/>
      <c r="AW4536" s="142"/>
      <c r="AX4536" s="143"/>
      <c r="AY4536" s="2"/>
      <c r="AZ4536" s="2"/>
      <c r="BA4536" s="2"/>
      <c r="BB4536" s="2"/>
      <c r="BC4536" s="2"/>
      <c r="BD4536" s="2"/>
      <c r="BE4536" s="2"/>
      <c r="BF4536" s="2"/>
      <c r="BG4536" s="2"/>
      <c r="BH4536" s="2"/>
      <c r="BI4536" s="2"/>
      <c r="BJ4536" s="2"/>
      <c r="BK4536" s="2"/>
      <c r="BL4536" s="2"/>
      <c r="BM4536" s="2"/>
      <c r="BN4536" s="2"/>
      <c r="BO4536" s="2"/>
      <c r="BP4536" s="2"/>
      <c r="BQ4536" s="2"/>
      <c r="BR4536" s="2"/>
      <c r="BS4536" s="2"/>
      <c r="BT4536" s="2"/>
      <c r="BU4536" s="2"/>
      <c r="BV4536" s="2"/>
      <c r="BW4536" s="2"/>
      <c r="BX4536" s="2"/>
      <c r="BY4536" s="2"/>
      <c r="BZ4536" s="2"/>
      <c r="CA4536" s="2"/>
      <c r="CB4536" s="2"/>
      <c r="CC4536" s="2"/>
      <c r="CD4536" s="2"/>
      <c r="CE4536" s="2"/>
      <c r="CF4536" s="2"/>
      <c r="CG4536" s="2"/>
      <c r="CH4536" s="2"/>
      <c r="CI4536" s="2"/>
      <c r="CJ4536" s="2"/>
      <c r="CK4536" s="2"/>
      <c r="CL4536" s="2"/>
      <c r="CM4536" s="2"/>
      <c r="CN4536" s="2"/>
      <c r="CO4536" s="2"/>
      <c r="CP4536" s="2"/>
      <c r="CQ4536" s="2"/>
      <c r="CR4536" s="2"/>
      <c r="CS4536" s="2"/>
      <c r="CT4536" s="2"/>
      <c r="CU4536" s="2"/>
      <c r="CV4536" s="2"/>
      <c r="CW4536" s="2"/>
      <c r="CX4536" s="2"/>
      <c r="CY4536" s="2"/>
      <c r="CZ4536" s="2"/>
      <c r="DA4536" s="2"/>
      <c r="DB4536" s="2"/>
      <c r="DC4536" s="2"/>
      <c r="DD4536" s="2"/>
      <c r="DE4536" s="2"/>
      <c r="DF4536" s="2"/>
      <c r="DG4536" s="2"/>
      <c r="DH4536" s="2"/>
      <c r="DI4536" s="2"/>
      <c r="DJ4536" s="2"/>
      <c r="DK4536" s="2"/>
      <c r="DL4536" s="2"/>
      <c r="DM4536" s="2"/>
      <c r="DN4536" s="2"/>
      <c r="DO4536" s="2"/>
      <c r="DP4536" s="2"/>
      <c r="DQ4536" s="2"/>
      <c r="DR4536" s="2"/>
      <c r="DS4536" s="2"/>
      <c r="DT4536" s="2"/>
      <c r="DU4536" s="2"/>
      <c r="DV4536" s="2"/>
      <c r="DW4536" s="2"/>
      <c r="DX4536" s="2"/>
      <c r="DY4536" s="2"/>
      <c r="DZ4536" s="2"/>
      <c r="EA4536" s="2"/>
      <c r="EB4536" s="2"/>
      <c r="EC4536" s="2"/>
      <c r="ED4536" s="2"/>
      <c r="EE4536" s="2"/>
      <c r="EF4536" s="2"/>
      <c r="EG4536" s="2"/>
      <c r="EH4536" s="2"/>
      <c r="EI4536" s="2"/>
      <c r="EJ4536" s="2"/>
      <c r="EK4536" s="2"/>
      <c r="EL4536" s="2"/>
      <c r="EM4536" s="2"/>
      <c r="EN4536" s="2"/>
      <c r="EO4536" s="2"/>
      <c r="EP4536" s="2"/>
      <c r="EQ4536" s="2"/>
      <c r="ER4536" s="2"/>
      <c r="ES4536" s="2"/>
      <c r="ET4536" s="2"/>
      <c r="EU4536" s="2"/>
      <c r="EV4536" s="2"/>
      <c r="EW4536" s="2"/>
      <c r="EX4536" s="2"/>
      <c r="EY4536" s="2"/>
      <c r="EZ4536" s="2"/>
      <c r="FA4536" s="2"/>
      <c r="FB4536" s="2"/>
      <c r="FC4536" s="2"/>
      <c r="FD4536" s="2"/>
      <c r="FE4536" s="2"/>
      <c r="FF4536" s="2"/>
      <c r="FG4536" s="2"/>
      <c r="FH4536" s="2"/>
      <c r="FI4536" s="2"/>
      <c r="FJ4536" s="2"/>
      <c r="FK4536" s="2"/>
      <c r="FL4536" s="2"/>
      <c r="FM4536" s="2"/>
      <c r="FN4536" s="2"/>
      <c r="FO4536" s="2"/>
      <c r="FP4536" s="2"/>
      <c r="FQ4536" s="2"/>
      <c r="FR4536" s="2"/>
      <c r="FS4536" s="2"/>
      <c r="FT4536" s="2"/>
      <c r="FU4536" s="2"/>
      <c r="FV4536" s="2"/>
      <c r="FW4536" s="2"/>
      <c r="FX4536" s="2"/>
      <c r="FY4536" s="2"/>
      <c r="FZ4536" s="2"/>
      <c r="GA4536" s="2"/>
      <c r="GB4536" s="2"/>
      <c r="GC4536" s="2"/>
      <c r="GD4536" s="2"/>
      <c r="GE4536" s="2"/>
      <c r="GF4536" s="2"/>
      <c r="GG4536" s="2"/>
      <c r="GH4536" s="2"/>
      <c r="GI4536" s="2"/>
      <c r="GJ4536" s="2"/>
      <c r="GK4536" s="2"/>
      <c r="GL4536" s="2"/>
      <c r="GM4536" s="2"/>
      <c r="GN4536" s="2"/>
      <c r="GO4536" s="2"/>
      <c r="GP4536" s="2"/>
      <c r="GQ4536" s="2"/>
      <c r="GR4536" s="2"/>
      <c r="GS4536" s="2"/>
      <c r="GT4536" s="2"/>
      <c r="GU4536" s="2"/>
      <c r="GV4536" s="2"/>
      <c r="GW4536" s="2"/>
      <c r="GX4536" s="2"/>
      <c r="GY4536" s="2"/>
      <c r="GZ4536" s="2"/>
      <c r="HA4536" s="2"/>
      <c r="HB4536" s="2"/>
      <c r="HC4536" s="2"/>
      <c r="HD4536" s="2"/>
      <c r="HE4536" s="2"/>
      <c r="HF4536" s="2"/>
      <c r="HG4536" s="2"/>
      <c r="HH4536" s="2"/>
      <c r="HI4536" s="2"/>
      <c r="HJ4536" s="2"/>
      <c r="HK4536" s="2"/>
      <c r="HL4536" s="2"/>
      <c r="HM4536" s="2"/>
      <c r="HN4536" s="2"/>
      <c r="HO4536" s="2"/>
      <c r="HP4536" s="2"/>
      <c r="HQ4536" s="2"/>
      <c r="HR4536" s="2"/>
      <c r="HS4536" s="2"/>
      <c r="HT4536" s="2"/>
      <c r="HU4536" s="2"/>
      <c r="HV4536" s="2"/>
      <c r="HW4536" s="2"/>
      <c r="HX4536" s="2"/>
      <c r="HY4536" s="2"/>
      <c r="HZ4536" s="2"/>
      <c r="IA4536" s="2"/>
      <c r="IB4536" s="2"/>
      <c r="IC4536" s="2"/>
      <c r="ID4536" s="2"/>
      <c r="IE4536" s="2"/>
      <c r="IF4536" s="2"/>
      <c r="IG4536" s="2"/>
      <c r="IH4536" s="2"/>
      <c r="II4536" s="2"/>
      <c r="IJ4536" s="2"/>
      <c r="IK4536" s="2"/>
      <c r="IL4536" s="2"/>
      <c r="IM4536" s="2"/>
      <c r="IN4536" s="2"/>
      <c r="IO4536" s="2"/>
      <c r="IP4536" s="2"/>
      <c r="IQ4536" s="2"/>
    </row>
    <row r="4537" spans="1:251" s="16" customFormat="1" ht="18.75" customHeight="1">
      <c r="A4537" s="8"/>
      <c r="B4537" s="25"/>
      <c r="C4537" s="135" t="s">
        <v>513</v>
      </c>
      <c r="D4537" s="136"/>
      <c r="E4537" s="136"/>
      <c r="F4537" s="136"/>
      <c r="G4537" s="136"/>
      <c r="H4537" s="136"/>
      <c r="I4537" s="136"/>
      <c r="J4537" s="136"/>
      <c r="K4537" s="136"/>
      <c r="L4537" s="136"/>
      <c r="M4537" s="136"/>
      <c r="N4537" s="136"/>
      <c r="O4537" s="136"/>
      <c r="P4537" s="136"/>
      <c r="Q4537" s="136"/>
      <c r="R4537" s="136"/>
      <c r="S4537" s="136"/>
      <c r="T4537" s="136"/>
      <c r="U4537" s="136"/>
      <c r="V4537" s="136"/>
      <c r="W4537" s="136"/>
      <c r="X4537" s="136"/>
      <c r="Y4537" s="136"/>
      <c r="Z4537" s="137"/>
      <c r="AA4537" s="138">
        <v>221363</v>
      </c>
      <c r="AB4537" s="139"/>
      <c r="AC4537" s="139"/>
      <c r="AD4537" s="139"/>
      <c r="AE4537" s="139"/>
      <c r="AF4537" s="139"/>
      <c r="AG4537" s="139"/>
      <c r="AH4537" s="139"/>
      <c r="AI4537" s="140"/>
      <c r="AJ4537" s="138">
        <v>221363</v>
      </c>
      <c r="AK4537" s="139"/>
      <c r="AL4537" s="139"/>
      <c r="AM4537" s="139"/>
      <c r="AN4537" s="139"/>
      <c r="AO4537" s="139"/>
      <c r="AP4537" s="139"/>
      <c r="AQ4537" s="139"/>
      <c r="AR4537" s="140"/>
      <c r="AS4537" s="141"/>
      <c r="AT4537" s="142"/>
      <c r="AU4537" s="142"/>
      <c r="AV4537" s="142"/>
      <c r="AW4537" s="142"/>
      <c r="AX4537" s="143"/>
      <c r="AY4537" s="2"/>
      <c r="AZ4537" s="2"/>
      <c r="BA4537" s="2"/>
      <c r="BB4537" s="2"/>
      <c r="BC4537" s="2"/>
      <c r="BD4537" s="2"/>
      <c r="BE4537" s="2"/>
      <c r="BF4537" s="2"/>
      <c r="BG4537" s="2"/>
      <c r="BH4537" s="2"/>
      <c r="BI4537" s="2"/>
      <c r="BJ4537" s="2"/>
      <c r="BK4537" s="2"/>
      <c r="BL4537" s="2"/>
      <c r="BM4537" s="2"/>
      <c r="BN4537" s="2"/>
      <c r="BO4537" s="2"/>
      <c r="BP4537" s="2"/>
      <c r="BQ4537" s="2"/>
      <c r="BR4537" s="2"/>
      <c r="BS4537" s="2"/>
      <c r="BT4537" s="2"/>
      <c r="BU4537" s="2"/>
      <c r="BV4537" s="2"/>
      <c r="BW4537" s="2"/>
      <c r="BX4537" s="2"/>
      <c r="BY4537" s="2"/>
      <c r="BZ4537" s="2"/>
      <c r="CA4537" s="2"/>
      <c r="CB4537" s="2"/>
      <c r="CC4537" s="2"/>
      <c r="CD4537" s="2"/>
      <c r="CE4537" s="2"/>
      <c r="CF4537" s="2"/>
      <c r="CG4537" s="2"/>
      <c r="CH4537" s="2"/>
      <c r="CI4537" s="2"/>
      <c r="CJ4537" s="2"/>
      <c r="CK4537" s="2"/>
      <c r="CL4537" s="2"/>
      <c r="CM4537" s="2"/>
      <c r="CN4537" s="2"/>
      <c r="CO4537" s="2"/>
      <c r="CP4537" s="2"/>
      <c r="CQ4537" s="2"/>
      <c r="CR4537" s="2"/>
      <c r="CS4537" s="2"/>
      <c r="CT4537" s="2"/>
      <c r="CU4537" s="2"/>
      <c r="CV4537" s="2"/>
      <c r="CW4537" s="2"/>
      <c r="CX4537" s="2"/>
      <c r="CY4537" s="2"/>
      <c r="CZ4537" s="2"/>
      <c r="DA4537" s="2"/>
      <c r="DB4537" s="2"/>
      <c r="DC4537" s="2"/>
      <c r="DD4537" s="2"/>
      <c r="DE4537" s="2"/>
      <c r="DF4537" s="2"/>
      <c r="DG4537" s="2"/>
      <c r="DH4537" s="2"/>
      <c r="DI4537" s="2"/>
      <c r="DJ4537" s="2"/>
      <c r="DK4537" s="2"/>
      <c r="DL4537" s="2"/>
      <c r="DM4537" s="2"/>
      <c r="DN4537" s="2"/>
      <c r="DO4537" s="2"/>
      <c r="DP4537" s="2"/>
      <c r="DQ4537" s="2"/>
      <c r="DR4537" s="2"/>
      <c r="DS4537" s="2"/>
      <c r="DT4537" s="2"/>
      <c r="DU4537" s="2"/>
      <c r="DV4537" s="2"/>
      <c r="DW4537" s="2"/>
      <c r="DX4537" s="2"/>
      <c r="DY4537" s="2"/>
      <c r="DZ4537" s="2"/>
      <c r="EA4537" s="2"/>
      <c r="EB4537" s="2"/>
      <c r="EC4537" s="2"/>
      <c r="ED4537" s="2"/>
      <c r="EE4537" s="2"/>
      <c r="EF4537" s="2"/>
      <c r="EG4537" s="2"/>
      <c r="EH4537" s="2"/>
      <c r="EI4537" s="2"/>
      <c r="EJ4537" s="2"/>
      <c r="EK4537" s="2"/>
      <c r="EL4537" s="2"/>
      <c r="EM4537" s="2"/>
      <c r="EN4537" s="2"/>
      <c r="EO4537" s="2"/>
      <c r="EP4537" s="2"/>
      <c r="EQ4537" s="2"/>
      <c r="ER4537" s="2"/>
      <c r="ES4537" s="2"/>
      <c r="ET4537" s="2"/>
      <c r="EU4537" s="2"/>
      <c r="EV4537" s="2"/>
      <c r="EW4537" s="2"/>
      <c r="EX4537" s="2"/>
      <c r="EY4537" s="2"/>
      <c r="EZ4537" s="2"/>
      <c r="FA4537" s="2"/>
      <c r="FB4537" s="2"/>
      <c r="FC4537" s="2"/>
      <c r="FD4537" s="2"/>
      <c r="FE4537" s="2"/>
      <c r="FF4537" s="2"/>
      <c r="FG4537" s="2"/>
      <c r="FH4537" s="2"/>
      <c r="FI4537" s="2"/>
      <c r="FJ4537" s="2"/>
      <c r="FK4537" s="2"/>
      <c r="FL4537" s="2"/>
      <c r="FM4537" s="2"/>
      <c r="FN4537" s="2"/>
      <c r="FO4537" s="2"/>
      <c r="FP4537" s="2"/>
      <c r="FQ4537" s="2"/>
      <c r="FR4537" s="2"/>
      <c r="FS4537" s="2"/>
      <c r="FT4537" s="2"/>
      <c r="FU4537" s="2"/>
      <c r="FV4537" s="2"/>
      <c r="FW4537" s="2"/>
      <c r="FX4537" s="2"/>
      <c r="FY4537" s="2"/>
      <c r="FZ4537" s="2"/>
      <c r="GA4537" s="2"/>
      <c r="GB4537" s="2"/>
      <c r="GC4537" s="2"/>
      <c r="GD4537" s="2"/>
      <c r="GE4537" s="2"/>
      <c r="GF4537" s="2"/>
      <c r="GG4537" s="2"/>
      <c r="GH4537" s="2"/>
      <c r="GI4537" s="2"/>
      <c r="GJ4537" s="2"/>
      <c r="GK4537" s="2"/>
      <c r="GL4537" s="2"/>
      <c r="GM4537" s="2"/>
      <c r="GN4537" s="2"/>
      <c r="GO4537" s="2"/>
      <c r="GP4537" s="2"/>
      <c r="GQ4537" s="2"/>
      <c r="GR4537" s="2"/>
      <c r="GS4537" s="2"/>
      <c r="GT4537" s="2"/>
      <c r="GU4537" s="2"/>
      <c r="GV4537" s="2"/>
      <c r="GW4537" s="2"/>
      <c r="GX4537" s="2"/>
      <c r="GY4537" s="2"/>
      <c r="GZ4537" s="2"/>
      <c r="HA4537" s="2"/>
      <c r="HB4537" s="2"/>
      <c r="HC4537" s="2"/>
      <c r="HD4537" s="2"/>
      <c r="HE4537" s="2"/>
      <c r="HF4537" s="2"/>
      <c r="HG4537" s="2"/>
      <c r="HH4537" s="2"/>
      <c r="HI4537" s="2"/>
      <c r="HJ4537" s="2"/>
      <c r="HK4537" s="2"/>
      <c r="HL4537" s="2"/>
      <c r="HM4537" s="2"/>
      <c r="HN4537" s="2"/>
      <c r="HO4537" s="2"/>
      <c r="HP4537" s="2"/>
      <c r="HQ4537" s="2"/>
      <c r="HR4537" s="2"/>
      <c r="HS4537" s="2"/>
      <c r="HT4537" s="2"/>
      <c r="HU4537" s="2"/>
      <c r="HV4537" s="2"/>
      <c r="HW4537" s="2"/>
      <c r="HX4537" s="2"/>
      <c r="HY4537" s="2"/>
      <c r="HZ4537" s="2"/>
      <c r="IA4537" s="2"/>
      <c r="IB4537" s="2"/>
      <c r="IC4537" s="2"/>
      <c r="ID4537" s="2"/>
      <c r="IE4537" s="2"/>
      <c r="IF4537" s="2"/>
      <c r="IG4537" s="2"/>
      <c r="IH4537" s="2"/>
      <c r="II4537" s="2"/>
      <c r="IJ4537" s="2"/>
      <c r="IK4537" s="2"/>
      <c r="IL4537" s="2"/>
      <c r="IM4537" s="2"/>
      <c r="IN4537" s="2"/>
      <c r="IO4537" s="2"/>
      <c r="IP4537" s="2"/>
      <c r="IQ4537" s="2"/>
    </row>
    <row r="4538" spans="1:251" s="16" customFormat="1" ht="18.75" customHeight="1" thickBot="1">
      <c r="A4538" s="17"/>
      <c r="B4538" s="144" t="s">
        <v>11</v>
      </c>
      <c r="C4538" s="145"/>
      <c r="D4538" s="145"/>
      <c r="E4538" s="145"/>
      <c r="F4538" s="145"/>
      <c r="G4538" s="145"/>
      <c r="H4538" s="145"/>
      <c r="I4538" s="145"/>
      <c r="J4538" s="145"/>
      <c r="K4538" s="145"/>
      <c r="L4538" s="145"/>
      <c r="M4538" s="145"/>
      <c r="N4538" s="145"/>
      <c r="O4538" s="145"/>
      <c r="P4538" s="145"/>
      <c r="Q4538" s="145"/>
      <c r="R4538" s="145"/>
      <c r="S4538" s="145"/>
      <c r="T4538" s="145"/>
      <c r="U4538" s="145"/>
      <c r="V4538" s="145"/>
      <c r="W4538" s="145"/>
      <c r="X4538" s="145"/>
      <c r="Y4538" s="145"/>
      <c r="Z4538" s="146"/>
      <c r="AA4538" s="147">
        <f>SUM($AA$4536:$AA$4537)</f>
        <v>565028</v>
      </c>
      <c r="AB4538" s="148"/>
      <c r="AC4538" s="148"/>
      <c r="AD4538" s="148"/>
      <c r="AE4538" s="148"/>
      <c r="AF4538" s="148"/>
      <c r="AG4538" s="148"/>
      <c r="AH4538" s="148"/>
      <c r="AI4538" s="149"/>
      <c r="AJ4538" s="147">
        <f>SUM($AJ$4536:$AJ$4537)</f>
        <v>511728</v>
      </c>
      <c r="AK4538" s="148"/>
      <c r="AL4538" s="148"/>
      <c r="AM4538" s="148"/>
      <c r="AN4538" s="148"/>
      <c r="AO4538" s="148"/>
      <c r="AP4538" s="148"/>
      <c r="AQ4538" s="148"/>
      <c r="AR4538" s="149"/>
      <c r="AS4538" s="150"/>
      <c r="AT4538" s="151"/>
      <c r="AU4538" s="151"/>
      <c r="AV4538" s="151"/>
      <c r="AW4538" s="151"/>
      <c r="AX4538" s="152"/>
      <c r="AY4538" s="2"/>
      <c r="AZ4538" s="2"/>
      <c r="BA4538" s="2"/>
      <c r="BB4538" s="2"/>
      <c r="BC4538" s="2"/>
      <c r="BD4538" s="2"/>
      <c r="BE4538" s="2"/>
      <c r="BF4538" s="2"/>
      <c r="BG4538" s="2"/>
      <c r="BH4538" s="2"/>
      <c r="BI4538" s="2"/>
      <c r="BJ4538" s="2"/>
      <c r="BK4538" s="2"/>
      <c r="BL4538" s="2"/>
      <c r="BM4538" s="2"/>
      <c r="BN4538" s="2"/>
      <c r="BO4538" s="2"/>
      <c r="BP4538" s="2"/>
      <c r="BQ4538" s="2"/>
      <c r="BR4538" s="2"/>
      <c r="BS4538" s="2"/>
      <c r="BT4538" s="2"/>
      <c r="BU4538" s="2"/>
      <c r="BV4538" s="2"/>
      <c r="BW4538" s="2"/>
      <c r="BX4538" s="2"/>
      <c r="BY4538" s="2"/>
      <c r="BZ4538" s="2"/>
      <c r="CA4538" s="2"/>
      <c r="CB4538" s="2"/>
      <c r="CC4538" s="2"/>
      <c r="CD4538" s="2"/>
      <c r="CE4538" s="2"/>
      <c r="CF4538" s="2"/>
      <c r="CG4538" s="2"/>
      <c r="CH4538" s="2"/>
      <c r="CI4538" s="2"/>
      <c r="CJ4538" s="2"/>
      <c r="CK4538" s="2"/>
      <c r="CL4538" s="2"/>
      <c r="CM4538" s="2"/>
      <c r="CN4538" s="2"/>
      <c r="CO4538" s="2"/>
      <c r="CP4538" s="2"/>
      <c r="CQ4538" s="2"/>
      <c r="CR4538" s="2"/>
      <c r="CS4538" s="2"/>
      <c r="CT4538" s="2"/>
      <c r="CU4538" s="2"/>
      <c r="CV4538" s="2"/>
      <c r="CW4538" s="2"/>
      <c r="CX4538" s="2"/>
      <c r="CY4538" s="2"/>
      <c r="CZ4538" s="2"/>
      <c r="DA4538" s="2"/>
      <c r="DB4538" s="2"/>
      <c r="DC4538" s="2"/>
      <c r="DD4538" s="2"/>
      <c r="DE4538" s="2"/>
      <c r="DF4538" s="2"/>
      <c r="DG4538" s="2"/>
      <c r="DH4538" s="2"/>
      <c r="DI4538" s="2"/>
      <c r="DJ4538" s="2"/>
      <c r="DK4538" s="2"/>
      <c r="DL4538" s="2"/>
      <c r="DM4538" s="2"/>
      <c r="DN4538" s="2"/>
      <c r="DO4538" s="2"/>
      <c r="DP4538" s="2"/>
      <c r="DQ4538" s="2"/>
      <c r="DR4538" s="2"/>
      <c r="DS4538" s="2"/>
      <c r="DT4538" s="2"/>
      <c r="DU4538" s="2"/>
      <c r="DV4538" s="2"/>
      <c r="DW4538" s="2"/>
      <c r="DX4538" s="2"/>
      <c r="DY4538" s="2"/>
      <c r="DZ4538" s="2"/>
      <c r="EA4538" s="2"/>
      <c r="EB4538" s="2"/>
      <c r="EC4538" s="2"/>
      <c r="ED4538" s="2"/>
      <c r="EE4538" s="2"/>
      <c r="EF4538" s="2"/>
      <c r="EG4538" s="2"/>
      <c r="EH4538" s="2"/>
      <c r="EI4538" s="2"/>
      <c r="EJ4538" s="2"/>
      <c r="EK4538" s="2"/>
      <c r="EL4538" s="2"/>
      <c r="EM4538" s="2"/>
      <c r="EN4538" s="2"/>
      <c r="EO4538" s="2"/>
      <c r="EP4538" s="2"/>
      <c r="EQ4538" s="2"/>
      <c r="ER4538" s="2"/>
      <c r="ES4538" s="2"/>
      <c r="ET4538" s="2"/>
      <c r="EU4538" s="2"/>
      <c r="EV4538" s="2"/>
      <c r="EW4538" s="2"/>
      <c r="EX4538" s="2"/>
      <c r="EY4538" s="2"/>
      <c r="EZ4538" s="2"/>
      <c r="FA4538" s="2"/>
      <c r="FB4538" s="2"/>
      <c r="FC4538" s="2"/>
      <c r="FD4538" s="2"/>
      <c r="FE4538" s="2"/>
      <c r="FF4538" s="2"/>
      <c r="FG4538" s="2"/>
      <c r="FH4538" s="2"/>
      <c r="FI4538" s="2"/>
      <c r="FJ4538" s="2"/>
      <c r="FK4538" s="2"/>
      <c r="FL4538" s="2"/>
      <c r="FM4538" s="2"/>
      <c r="FN4538" s="2"/>
      <c r="FO4538" s="2"/>
      <c r="FP4538" s="2"/>
      <c r="FQ4538" s="2"/>
      <c r="FR4538" s="2"/>
      <c r="FS4538" s="2"/>
      <c r="FT4538" s="2"/>
      <c r="FU4538" s="2"/>
      <c r="FV4538" s="2"/>
      <c r="FW4538" s="2"/>
      <c r="FX4538" s="2"/>
      <c r="FY4538" s="2"/>
      <c r="FZ4538" s="2"/>
      <c r="GA4538" s="2"/>
      <c r="GB4538" s="2"/>
      <c r="GC4538" s="2"/>
      <c r="GD4538" s="2"/>
      <c r="GE4538" s="2"/>
      <c r="GF4538" s="2"/>
      <c r="GG4538" s="2"/>
      <c r="GH4538" s="2"/>
      <c r="GI4538" s="2"/>
      <c r="GJ4538" s="2"/>
      <c r="GK4538" s="2"/>
      <c r="GL4538" s="2"/>
      <c r="GM4538" s="2"/>
      <c r="GN4538" s="2"/>
      <c r="GO4538" s="2"/>
      <c r="GP4538" s="2"/>
      <c r="GQ4538" s="2"/>
      <c r="GR4538" s="2"/>
      <c r="GS4538" s="2"/>
      <c r="GT4538" s="2"/>
      <c r="GU4538" s="2"/>
      <c r="GV4538" s="2"/>
      <c r="GW4538" s="2"/>
      <c r="GX4538" s="2"/>
      <c r="GY4538" s="2"/>
      <c r="GZ4538" s="2"/>
      <c r="HA4538" s="2"/>
      <c r="HB4538" s="2"/>
      <c r="HC4538" s="2"/>
      <c r="HD4538" s="2"/>
      <c r="HE4538" s="2"/>
      <c r="HF4538" s="2"/>
      <c r="HG4538" s="2"/>
      <c r="HH4538" s="2"/>
      <c r="HI4538" s="2"/>
      <c r="HJ4538" s="2"/>
      <c r="HK4538" s="2"/>
      <c r="HL4538" s="2"/>
      <c r="HM4538" s="2"/>
      <c r="HN4538" s="2"/>
      <c r="HO4538" s="2"/>
      <c r="HP4538" s="2"/>
      <c r="HQ4538" s="2"/>
      <c r="HR4538" s="2"/>
      <c r="HS4538" s="2"/>
      <c r="HT4538" s="2"/>
      <c r="HU4538" s="2"/>
      <c r="HV4538" s="2"/>
      <c r="HW4538" s="2"/>
      <c r="HX4538" s="2"/>
      <c r="HY4538" s="2"/>
      <c r="HZ4538" s="2"/>
      <c r="IA4538" s="2"/>
      <c r="IB4538" s="2"/>
      <c r="IC4538" s="2"/>
      <c r="ID4538" s="2"/>
      <c r="IE4538" s="2"/>
      <c r="IF4538" s="2"/>
      <c r="IG4538" s="2"/>
      <c r="IH4538" s="2"/>
      <c r="II4538" s="2"/>
      <c r="IJ4538" s="2"/>
      <c r="IK4538" s="2"/>
      <c r="IL4538" s="2"/>
      <c r="IM4538" s="2"/>
      <c r="IN4538" s="2"/>
      <c r="IO4538" s="2"/>
      <c r="IP4538" s="2"/>
      <c r="IQ4538" s="2"/>
    </row>
    <row r="4540" spans="1:251" ht="19.2">
      <c r="A4540" s="1" t="s">
        <v>0</v>
      </c>
      <c r="AW4540" s="3"/>
      <c r="AX4540" s="4"/>
      <c r="AY4540" s="3"/>
    </row>
    <row r="4542" spans="1:251" ht="18">
      <c r="B4542" s="115" t="s">
        <v>8</v>
      </c>
      <c r="C4542" s="116"/>
      <c r="D4542" s="116"/>
      <c r="E4542" s="116"/>
      <c r="F4542" s="116"/>
      <c r="G4542" s="116"/>
      <c r="H4542" s="116"/>
      <c r="I4542" s="116"/>
      <c r="J4542" s="116"/>
      <c r="K4542" s="116"/>
      <c r="L4542" s="116"/>
      <c r="M4542" s="116"/>
      <c r="N4542" s="116"/>
      <c r="O4542" s="116"/>
      <c r="P4542" s="116"/>
      <c r="Q4542" s="116"/>
      <c r="R4542" s="116"/>
      <c r="S4542" s="116"/>
      <c r="T4542" s="116"/>
      <c r="U4542" s="116"/>
      <c r="V4542" s="116"/>
      <c r="W4542" s="116"/>
      <c r="X4542" s="116"/>
      <c r="Y4542" s="116"/>
      <c r="Z4542" s="116"/>
      <c r="AA4542" s="116"/>
      <c r="AB4542" s="116"/>
      <c r="AC4542" s="116"/>
      <c r="AD4542" s="116"/>
      <c r="AE4542" s="116"/>
      <c r="AF4542" s="116"/>
      <c r="AG4542" s="116"/>
      <c r="AH4542" s="116"/>
      <c r="AI4542" s="116"/>
      <c r="AJ4542" s="116"/>
      <c r="AK4542" s="116"/>
      <c r="AL4542" s="116"/>
      <c r="AM4542" s="116"/>
      <c r="AN4542" s="116"/>
      <c r="AO4542" s="116"/>
      <c r="AP4542" s="116"/>
      <c r="AQ4542" s="116"/>
      <c r="AR4542" s="116"/>
      <c r="AS4542" s="116"/>
      <c r="AT4542" s="116"/>
      <c r="AU4542" s="116"/>
      <c r="AV4542" s="116"/>
      <c r="AW4542" s="116"/>
      <c r="AX4542" s="116"/>
    </row>
    <row r="4543" spans="1:251">
      <c r="Z4543" s="5"/>
      <c r="AD4543" s="5"/>
      <c r="AE4543" s="5"/>
      <c r="AF4543" s="5"/>
      <c r="AG4543" s="5"/>
      <c r="AH4543" s="5"/>
      <c r="AI4543" s="5"/>
      <c r="AO4543" s="5"/>
    </row>
    <row r="4544" spans="1:251" ht="13.8" thickBot="1">
      <c r="Z4544" s="5"/>
      <c r="AD4544" s="5"/>
      <c r="AE4544" s="5"/>
      <c r="AF4544" s="5"/>
      <c r="AG4544" s="5"/>
      <c r="AH4544" s="5"/>
      <c r="AI4544" s="5"/>
      <c r="AO4544" s="5"/>
      <c r="DI4544" s="6"/>
    </row>
    <row r="4545" spans="1:113" ht="24.75" customHeight="1" thickBot="1">
      <c r="B4545" s="117" t="s">
        <v>1</v>
      </c>
      <c r="C4545" s="118"/>
      <c r="D4545" s="118"/>
      <c r="E4545" s="118"/>
      <c r="F4545" s="118"/>
      <c r="G4545" s="118"/>
      <c r="H4545" s="119" t="s">
        <v>514</v>
      </c>
      <c r="I4545" s="120"/>
      <c r="J4545" s="120"/>
      <c r="K4545" s="120"/>
      <c r="L4545" s="120"/>
      <c r="M4545" s="120"/>
      <c r="N4545" s="120"/>
      <c r="O4545" s="120"/>
      <c r="P4545" s="120"/>
      <c r="Q4545" s="120"/>
      <c r="R4545" s="120"/>
      <c r="S4545" s="120"/>
      <c r="T4545" s="120"/>
      <c r="U4545" s="120"/>
      <c r="V4545" s="120"/>
      <c r="W4545" s="120"/>
      <c r="X4545" s="120"/>
      <c r="Y4545" s="120"/>
      <c r="Z4545" s="120"/>
      <c r="AA4545" s="120"/>
      <c r="AB4545" s="120"/>
      <c r="AC4545" s="120"/>
      <c r="AD4545" s="120"/>
      <c r="AE4545" s="120"/>
      <c r="AF4545" s="120"/>
      <c r="AG4545" s="120"/>
      <c r="AH4545" s="120"/>
      <c r="AI4545" s="120"/>
      <c r="AJ4545" s="120"/>
      <c r="AK4545" s="120"/>
      <c r="AL4545" s="120"/>
      <c r="AM4545" s="120"/>
      <c r="AN4545" s="120"/>
      <c r="AO4545" s="120"/>
      <c r="AP4545" s="120"/>
      <c r="AQ4545" s="120"/>
      <c r="AR4545" s="120"/>
      <c r="AS4545" s="120"/>
      <c r="AT4545" s="120"/>
      <c r="AU4545" s="120"/>
      <c r="AV4545" s="120"/>
      <c r="AW4545" s="120"/>
      <c r="AX4545" s="121"/>
      <c r="DI4545" s="6"/>
    </row>
    <row r="4546" spans="1:113" ht="14.4">
      <c r="B4546" s="7"/>
      <c r="C4546" s="7"/>
      <c r="D4546" s="7"/>
      <c r="E4546" s="7"/>
      <c r="F4546" s="7"/>
      <c r="G4546" s="7"/>
      <c r="H4546" s="8"/>
      <c r="I4546" s="8"/>
      <c r="J4546" s="8"/>
      <c r="K4546" s="8"/>
      <c r="L4546" s="9"/>
      <c r="M4546" s="9"/>
      <c r="N4546" s="9"/>
      <c r="O4546" s="9"/>
      <c r="P4546" s="8"/>
      <c r="Q4546" s="8"/>
      <c r="R4546" s="8"/>
      <c r="S4546" s="8"/>
      <c r="T4546" s="8"/>
      <c r="U4546" s="8"/>
      <c r="V4546" s="10"/>
      <c r="W4546" s="10"/>
      <c r="X4546" s="10"/>
      <c r="Y4546" s="10"/>
      <c r="Z4546" s="10"/>
      <c r="AA4546" s="10"/>
      <c r="AB4546" s="10"/>
      <c r="AC4546" s="10"/>
      <c r="AD4546" s="10"/>
      <c r="AE4546" s="10"/>
      <c r="AF4546" s="10"/>
      <c r="AG4546" s="10"/>
      <c r="AH4546" s="10"/>
      <c r="AI4546" s="10"/>
      <c r="AJ4546" s="10"/>
      <c r="AK4546" s="10"/>
      <c r="AL4546" s="10"/>
      <c r="AM4546" s="10"/>
      <c r="AN4546" s="10"/>
      <c r="AO4546" s="10"/>
      <c r="AP4546" s="10"/>
      <c r="AQ4546" s="10"/>
      <c r="AR4546" s="10"/>
      <c r="AS4546" s="10"/>
      <c r="AT4546" s="10"/>
      <c r="AU4546" s="10"/>
      <c r="AV4546" s="10"/>
      <c r="AW4546" s="10"/>
      <c r="AX4546" s="10"/>
      <c r="DI4546" s="6"/>
    </row>
    <row r="4547" spans="1:113" ht="15" thickBot="1">
      <c r="A4547" s="11"/>
      <c r="B4547" s="10" t="s">
        <v>2</v>
      </c>
      <c r="C4547" s="8"/>
      <c r="D4547" s="8"/>
      <c r="E4547" s="8"/>
      <c r="F4547" s="8"/>
      <c r="G4547" s="8"/>
      <c r="H4547" s="8"/>
      <c r="I4547" s="8"/>
      <c r="J4547" s="8"/>
      <c r="K4547" s="8"/>
      <c r="L4547" s="9"/>
      <c r="M4547" s="9"/>
      <c r="N4547" s="9"/>
      <c r="O4547" s="9"/>
      <c r="P4547" s="8"/>
      <c r="Q4547" s="8"/>
      <c r="R4547" s="8"/>
      <c r="S4547" s="8"/>
      <c r="T4547" s="8"/>
      <c r="U4547" s="8"/>
      <c r="V4547" s="10"/>
      <c r="W4547" s="10"/>
      <c r="X4547" s="10"/>
      <c r="Y4547" s="10"/>
      <c r="Z4547" s="10"/>
      <c r="AA4547" s="10"/>
      <c r="AB4547" s="10"/>
      <c r="AC4547" s="10"/>
      <c r="AD4547" s="10"/>
      <c r="AE4547" s="10"/>
      <c r="AF4547" s="10"/>
      <c r="AG4547" s="10"/>
      <c r="AH4547" s="10"/>
      <c r="AI4547" s="10"/>
      <c r="AJ4547" s="10"/>
      <c r="AK4547" s="10"/>
      <c r="AL4547" s="10"/>
      <c r="AM4547" s="10"/>
      <c r="AN4547" s="10"/>
      <c r="AO4547" s="10"/>
      <c r="AP4547" s="10"/>
      <c r="AQ4547" s="10"/>
      <c r="AR4547" s="10"/>
      <c r="AS4547" s="10"/>
      <c r="AT4547" s="10"/>
      <c r="AU4547" s="10"/>
      <c r="AV4547" s="10"/>
      <c r="AW4547" s="10"/>
      <c r="AX4547" s="10"/>
      <c r="DI4547" s="6"/>
    </row>
    <row r="4548" spans="1:113" ht="14.4">
      <c r="A4548" s="8"/>
      <c r="B4548" s="12"/>
      <c r="C4548" s="7"/>
      <c r="D4548" s="7"/>
      <c r="E4548" s="7"/>
      <c r="F4548" s="7"/>
      <c r="G4548" s="7"/>
      <c r="H4548" s="7"/>
      <c r="I4548" s="7"/>
      <c r="J4548" s="7"/>
      <c r="K4548" s="7"/>
      <c r="L4548" s="13"/>
      <c r="M4548" s="13"/>
      <c r="N4548" s="13"/>
      <c r="O4548" s="13"/>
      <c r="P4548" s="7"/>
      <c r="Q4548" s="7"/>
      <c r="R4548" s="7"/>
      <c r="S4548" s="7"/>
      <c r="T4548" s="7"/>
      <c r="U4548" s="7"/>
      <c r="V4548" s="14"/>
      <c r="W4548" s="14"/>
      <c r="X4548" s="14"/>
      <c r="Y4548" s="14"/>
      <c r="Z4548" s="14"/>
      <c r="AA4548" s="14"/>
      <c r="AB4548" s="14"/>
      <c r="AC4548" s="14"/>
      <c r="AD4548" s="14"/>
      <c r="AE4548" s="14"/>
      <c r="AF4548" s="14"/>
      <c r="AG4548" s="14"/>
      <c r="AH4548" s="14"/>
      <c r="AI4548" s="14"/>
      <c r="AJ4548" s="14"/>
      <c r="AK4548" s="14"/>
      <c r="AL4548" s="14"/>
      <c r="AM4548" s="14"/>
      <c r="AN4548" s="14"/>
      <c r="AO4548" s="14"/>
      <c r="AP4548" s="14"/>
      <c r="AQ4548" s="14"/>
      <c r="AR4548" s="14"/>
      <c r="AS4548" s="14"/>
      <c r="AT4548" s="14"/>
      <c r="AU4548" s="14"/>
      <c r="AV4548" s="14"/>
      <c r="AW4548" s="14"/>
      <c r="AX4548" s="15"/>
    </row>
    <row r="4549" spans="1:113" ht="12" customHeight="1">
      <c r="A4549" s="8"/>
      <c r="B4549" s="122" t="s">
        <v>515</v>
      </c>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4"/>
    </row>
    <row r="4550" spans="1:113" ht="12" customHeight="1">
      <c r="A4550" s="8"/>
      <c r="B4550" s="122"/>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4"/>
      <c r="BC4550" s="16"/>
    </row>
    <row r="4551" spans="1:113" ht="12" customHeight="1">
      <c r="A4551" s="8"/>
      <c r="B4551" s="122"/>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4"/>
    </row>
    <row r="4552" spans="1:113" ht="12" customHeight="1">
      <c r="A4552" s="8"/>
      <c r="B4552" s="122"/>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4"/>
    </row>
    <row r="4553" spans="1:113" ht="12" customHeight="1">
      <c r="A4553" s="8"/>
      <c r="B4553" s="122"/>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4"/>
    </row>
    <row r="4554" spans="1:113" ht="15" thickBot="1">
      <c r="A4554" s="17"/>
      <c r="B4554" s="18"/>
      <c r="C4554" s="19"/>
      <c r="D4554" s="19"/>
      <c r="E4554" s="19"/>
      <c r="F4554" s="19"/>
      <c r="G4554" s="19"/>
      <c r="H4554" s="19"/>
      <c r="I4554" s="19"/>
      <c r="J4554" s="19"/>
      <c r="K4554" s="19"/>
      <c r="L4554" s="19"/>
      <c r="M4554" s="19"/>
      <c r="N4554" s="19"/>
      <c r="O4554" s="19"/>
      <c r="P4554" s="19"/>
      <c r="Q4554" s="19"/>
      <c r="R4554" s="19"/>
      <c r="S4554" s="19"/>
      <c r="T4554" s="19"/>
      <c r="U4554" s="19"/>
      <c r="V4554" s="19"/>
      <c r="W4554" s="19"/>
      <c r="X4554" s="19"/>
      <c r="Y4554" s="19"/>
      <c r="Z4554" s="19"/>
      <c r="AA4554" s="19"/>
      <c r="AB4554" s="19"/>
      <c r="AC4554" s="19"/>
      <c r="AD4554" s="19"/>
      <c r="AE4554" s="19"/>
      <c r="AF4554" s="19"/>
      <c r="AG4554" s="19"/>
      <c r="AH4554" s="19"/>
      <c r="AI4554" s="19"/>
      <c r="AJ4554" s="19"/>
      <c r="AK4554" s="19"/>
      <c r="AL4554" s="19"/>
      <c r="AM4554" s="19"/>
      <c r="AN4554" s="19"/>
      <c r="AO4554" s="19"/>
      <c r="AP4554" s="19"/>
      <c r="AQ4554" s="19"/>
      <c r="AR4554" s="19"/>
      <c r="AS4554" s="19"/>
      <c r="AT4554" s="19"/>
      <c r="AU4554" s="19"/>
      <c r="AV4554" s="19"/>
      <c r="AW4554" s="19"/>
      <c r="AX4554" s="20"/>
    </row>
    <row r="4555" spans="1:113">
      <c r="B4555" s="21"/>
    </row>
    <row r="4556" spans="1:113" ht="15" thickBot="1">
      <c r="A4556" s="11"/>
      <c r="B4556" s="10" t="s">
        <v>3</v>
      </c>
      <c r="C4556" s="8"/>
      <c r="D4556" s="8"/>
      <c r="E4556" s="8"/>
      <c r="F4556" s="8"/>
      <c r="G4556" s="8"/>
      <c r="H4556" s="8"/>
      <c r="I4556" s="8"/>
      <c r="J4556" s="8"/>
      <c r="K4556" s="8"/>
      <c r="L4556" s="9"/>
      <c r="M4556" s="9"/>
      <c r="N4556" s="9"/>
      <c r="O4556" s="9"/>
      <c r="P4556" s="8"/>
      <c r="Q4556" s="8"/>
      <c r="R4556" s="8"/>
      <c r="S4556" s="8"/>
      <c r="T4556" s="8"/>
      <c r="U4556" s="8"/>
      <c r="V4556" s="10"/>
      <c r="W4556" s="10"/>
      <c r="X4556" s="10"/>
      <c r="Y4556" s="10"/>
      <c r="Z4556" s="10"/>
      <c r="AA4556" s="10"/>
      <c r="AB4556" s="10"/>
      <c r="AC4556" s="10"/>
      <c r="AD4556" s="10"/>
      <c r="AE4556" s="10"/>
      <c r="AF4556" s="10"/>
      <c r="AG4556" s="10"/>
      <c r="AH4556" s="10"/>
      <c r="AI4556" s="10"/>
      <c r="AJ4556" s="10"/>
      <c r="AK4556" s="10"/>
      <c r="AL4556" s="10"/>
      <c r="AM4556" s="10"/>
      <c r="AN4556" s="10"/>
      <c r="AO4556" s="10"/>
      <c r="AP4556" s="10"/>
      <c r="AQ4556" s="10"/>
      <c r="AR4556" s="10"/>
      <c r="AS4556" s="10"/>
      <c r="AT4556" s="10"/>
      <c r="AU4556" s="10"/>
      <c r="AV4556" s="10"/>
      <c r="AW4556" s="10"/>
      <c r="AX4556" s="10"/>
      <c r="DI4556" s="6"/>
    </row>
    <row r="4557" spans="1:113" ht="14.4">
      <c r="A4557" s="8"/>
      <c r="B4557" s="12"/>
      <c r="C4557" s="7"/>
      <c r="D4557" s="7"/>
      <c r="E4557" s="7"/>
      <c r="F4557" s="7"/>
      <c r="G4557" s="7"/>
      <c r="H4557" s="7"/>
      <c r="I4557" s="7"/>
      <c r="J4557" s="7"/>
      <c r="K4557" s="7"/>
      <c r="L4557" s="13"/>
      <c r="M4557" s="13"/>
      <c r="N4557" s="13"/>
      <c r="O4557" s="13"/>
      <c r="P4557" s="7"/>
      <c r="Q4557" s="7"/>
      <c r="R4557" s="7"/>
      <c r="S4557" s="7"/>
      <c r="T4557" s="7"/>
      <c r="U4557" s="7"/>
      <c r="V4557" s="14"/>
      <c r="W4557" s="14"/>
      <c r="X4557" s="14"/>
      <c r="Y4557" s="14"/>
      <c r="Z4557" s="14"/>
      <c r="AA4557" s="14"/>
      <c r="AB4557" s="14"/>
      <c r="AC4557" s="14"/>
      <c r="AD4557" s="14"/>
      <c r="AE4557" s="14"/>
      <c r="AF4557" s="14"/>
      <c r="AG4557" s="14"/>
      <c r="AH4557" s="14"/>
      <c r="AI4557" s="14"/>
      <c r="AJ4557" s="14"/>
      <c r="AK4557" s="14"/>
      <c r="AL4557" s="14"/>
      <c r="AM4557" s="14"/>
      <c r="AN4557" s="14"/>
      <c r="AO4557" s="14"/>
      <c r="AP4557" s="14"/>
      <c r="AQ4557" s="14"/>
      <c r="AR4557" s="14"/>
      <c r="AS4557" s="14"/>
      <c r="AT4557" s="14"/>
      <c r="AU4557" s="14"/>
      <c r="AV4557" s="14"/>
      <c r="AW4557" s="14"/>
      <c r="AX4557" s="15"/>
    </row>
    <row r="4558" spans="1:113" ht="12" customHeight="1">
      <c r="A4558" s="8"/>
      <c r="B4558" s="122" t="s">
        <v>516</v>
      </c>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4"/>
    </row>
    <row r="4559" spans="1:113" ht="12" customHeight="1">
      <c r="A4559" s="8"/>
      <c r="B4559" s="122"/>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4"/>
      <c r="BC4559" s="16"/>
    </row>
    <row r="4560" spans="1:113" ht="12" customHeight="1">
      <c r="A4560" s="8"/>
      <c r="B4560" s="122"/>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4"/>
    </row>
    <row r="4561" spans="1:251" ht="12" customHeight="1">
      <c r="A4561" s="8"/>
      <c r="B4561" s="122"/>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4"/>
    </row>
    <row r="4562" spans="1:251" ht="12" customHeight="1">
      <c r="A4562" s="8"/>
      <c r="B4562" s="122"/>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4"/>
    </row>
    <row r="4563" spans="1:251" ht="15" thickBot="1">
      <c r="A4563" s="17"/>
      <c r="B4563" s="18"/>
      <c r="C4563" s="19"/>
      <c r="D4563" s="19"/>
      <c r="E4563" s="19"/>
      <c r="F4563" s="19"/>
      <c r="G4563" s="19"/>
      <c r="H4563" s="19"/>
      <c r="I4563" s="19"/>
      <c r="J4563" s="19"/>
      <c r="K4563" s="19"/>
      <c r="L4563" s="19"/>
      <c r="M4563" s="19"/>
      <c r="N4563" s="19"/>
      <c r="O4563" s="19"/>
      <c r="P4563" s="19"/>
      <c r="Q4563" s="19"/>
      <c r="R4563" s="19"/>
      <c r="S4563" s="19"/>
      <c r="T4563" s="19"/>
      <c r="U4563" s="19"/>
      <c r="V4563" s="19"/>
      <c r="W4563" s="19"/>
      <c r="X4563" s="19"/>
      <c r="Y4563" s="19"/>
      <c r="Z4563" s="19"/>
      <c r="AA4563" s="19"/>
      <c r="AB4563" s="19"/>
      <c r="AC4563" s="19"/>
      <c r="AD4563" s="19"/>
      <c r="AE4563" s="19"/>
      <c r="AF4563" s="19"/>
      <c r="AG4563" s="19"/>
      <c r="AH4563" s="19"/>
      <c r="AI4563" s="19"/>
      <c r="AJ4563" s="19"/>
      <c r="AK4563" s="19"/>
      <c r="AL4563" s="19"/>
      <c r="AM4563" s="19"/>
      <c r="AN4563" s="19"/>
      <c r="AO4563" s="19"/>
      <c r="AP4563" s="19"/>
      <c r="AQ4563" s="19"/>
      <c r="AR4563" s="19"/>
      <c r="AS4563" s="19"/>
      <c r="AT4563" s="19"/>
      <c r="AU4563" s="19"/>
      <c r="AV4563" s="19"/>
      <c r="AW4563" s="19"/>
      <c r="AX4563" s="20"/>
    </row>
    <row r="4564" spans="1:251">
      <c r="B4564" s="21"/>
    </row>
    <row r="4565" spans="1:251" ht="14.4">
      <c r="B4565" s="10" t="s">
        <v>4</v>
      </c>
      <c r="C4565" s="8"/>
      <c r="D4565" s="8"/>
      <c r="E4565" s="8"/>
      <c r="F4565" s="8"/>
      <c r="G4565" s="8"/>
      <c r="H4565" s="8"/>
      <c r="I4565" s="8"/>
      <c r="J4565" s="8"/>
      <c r="K4565" s="8"/>
      <c r="L4565" s="9"/>
      <c r="M4565" s="9"/>
      <c r="N4565" s="9"/>
      <c r="O4565" s="9"/>
      <c r="P4565" s="8"/>
      <c r="Q4565" s="8"/>
      <c r="R4565" s="8"/>
      <c r="S4565" s="8"/>
      <c r="T4565" s="8"/>
      <c r="U4565" s="8"/>
      <c r="V4565" s="10"/>
      <c r="W4565" s="10"/>
      <c r="X4565" s="10"/>
      <c r="Y4565" s="10"/>
      <c r="Z4565" s="10"/>
      <c r="AA4565" s="10"/>
      <c r="AB4565" s="10"/>
      <c r="AC4565" s="10"/>
      <c r="AD4565" s="10"/>
      <c r="AE4565" s="10"/>
      <c r="AF4565" s="10"/>
      <c r="AG4565" s="10"/>
      <c r="AH4565" s="10"/>
      <c r="AI4565" s="10"/>
      <c r="AJ4565" s="10"/>
      <c r="AK4565" s="10"/>
      <c r="AL4565" s="10"/>
      <c r="AM4565" s="10"/>
      <c r="AN4565" s="10"/>
      <c r="AO4565" s="10"/>
      <c r="AP4565" s="10"/>
      <c r="AQ4565" s="10"/>
      <c r="AR4565" s="10"/>
      <c r="AS4565" s="10"/>
      <c r="AT4565" s="10"/>
      <c r="AU4565" s="10"/>
      <c r="AV4565" s="10"/>
      <c r="AW4565" s="10"/>
      <c r="AX4565" s="10"/>
    </row>
    <row r="4566" spans="1:251" ht="15" thickBot="1">
      <c r="B4566" s="8"/>
      <c r="C4566" s="8"/>
      <c r="D4566" s="8"/>
      <c r="E4566" s="8"/>
      <c r="F4566" s="8"/>
      <c r="G4566" s="8"/>
      <c r="H4566" s="8"/>
      <c r="I4566" s="8"/>
      <c r="J4566" s="8"/>
      <c r="K4566" s="8"/>
      <c r="L4566" s="9"/>
      <c r="M4566" s="9"/>
      <c r="N4566" s="9"/>
      <c r="O4566" s="9"/>
      <c r="P4566" s="8"/>
      <c r="Q4566" s="8"/>
      <c r="R4566" s="8"/>
      <c r="S4566" s="8"/>
      <c r="T4566" s="8"/>
      <c r="U4566" s="8"/>
      <c r="V4566" s="10"/>
      <c r="W4566" s="10"/>
      <c r="X4566" s="10"/>
      <c r="Y4566" s="10"/>
      <c r="Z4566" s="10"/>
      <c r="AA4566" s="10"/>
      <c r="AB4566" s="10"/>
      <c r="AC4566" s="10"/>
      <c r="AD4566" s="10"/>
      <c r="AE4566" s="10"/>
      <c r="AF4566" s="10"/>
      <c r="AG4566" s="10"/>
      <c r="AH4566" s="10"/>
      <c r="AI4566" s="10"/>
      <c r="AJ4566" s="10"/>
      <c r="AK4566" s="10"/>
      <c r="AL4566" s="10"/>
      <c r="AM4566" s="10"/>
      <c r="AN4566" s="10"/>
      <c r="AO4566" s="10"/>
      <c r="AP4566" s="10"/>
      <c r="AQ4566" s="10"/>
      <c r="AR4566" s="10"/>
      <c r="AS4566" s="10"/>
      <c r="AT4566" s="10"/>
      <c r="AU4566" s="10"/>
      <c r="AV4566" s="10"/>
      <c r="AW4566" s="10"/>
      <c r="AX4566" s="22" t="s">
        <v>5</v>
      </c>
    </row>
    <row r="4567" spans="1:251" s="16" customFormat="1" ht="13.5" customHeight="1">
      <c r="A4567" s="8"/>
      <c r="B4567" s="125" t="s">
        <v>6</v>
      </c>
      <c r="C4567" s="126"/>
      <c r="D4567" s="126"/>
      <c r="E4567" s="126"/>
      <c r="F4567" s="126"/>
      <c r="G4567" s="126"/>
      <c r="H4567" s="126"/>
      <c r="I4567" s="126"/>
      <c r="J4567" s="126"/>
      <c r="K4567" s="126"/>
      <c r="L4567" s="126"/>
      <c r="M4567" s="126"/>
      <c r="N4567" s="126"/>
      <c r="O4567" s="126"/>
      <c r="P4567" s="126"/>
      <c r="Q4567" s="126"/>
      <c r="R4567" s="126"/>
      <c r="S4567" s="126"/>
      <c r="T4567" s="126"/>
      <c r="U4567" s="126"/>
      <c r="V4567" s="126"/>
      <c r="W4567" s="126"/>
      <c r="X4567" s="126"/>
      <c r="Y4567" s="126"/>
      <c r="Z4567" s="127"/>
      <c r="AA4567" s="131" t="s">
        <v>9</v>
      </c>
      <c r="AB4567" s="126"/>
      <c r="AC4567" s="126"/>
      <c r="AD4567" s="126"/>
      <c r="AE4567" s="126"/>
      <c r="AF4567" s="126"/>
      <c r="AG4567" s="126"/>
      <c r="AH4567" s="126"/>
      <c r="AI4567" s="127"/>
      <c r="AJ4567" s="131" t="s">
        <v>10</v>
      </c>
      <c r="AK4567" s="126"/>
      <c r="AL4567" s="126"/>
      <c r="AM4567" s="126"/>
      <c r="AN4567" s="126"/>
      <c r="AO4567" s="126"/>
      <c r="AP4567" s="126"/>
      <c r="AQ4567" s="126"/>
      <c r="AR4567" s="127"/>
      <c r="AS4567" s="131" t="s">
        <v>7</v>
      </c>
      <c r="AT4567" s="126"/>
      <c r="AU4567" s="126"/>
      <c r="AV4567" s="126"/>
      <c r="AW4567" s="126"/>
      <c r="AX4567" s="133"/>
      <c r="AY4567" s="2"/>
      <c r="AZ4567" s="2"/>
      <c r="BA4567" s="2"/>
      <c r="BB4567" s="2"/>
      <c r="BC4567" s="2"/>
      <c r="BD4567" s="2"/>
      <c r="BE4567" s="2"/>
      <c r="BF4567" s="2"/>
      <c r="BG4567" s="2"/>
      <c r="BH4567" s="2"/>
      <c r="BI4567" s="2"/>
      <c r="BJ4567" s="2"/>
      <c r="BK4567" s="2"/>
      <c r="BL4567" s="2"/>
      <c r="BM4567" s="2"/>
      <c r="BN4567" s="2"/>
      <c r="BO4567" s="2"/>
      <c r="BP4567" s="2"/>
      <c r="BQ4567" s="2"/>
      <c r="BR4567" s="2"/>
      <c r="BS4567" s="2"/>
      <c r="BT4567" s="2"/>
      <c r="BU4567" s="2"/>
      <c r="BV4567" s="2"/>
      <c r="BW4567" s="2"/>
      <c r="BX4567" s="2"/>
      <c r="BY4567" s="2"/>
      <c r="BZ4567" s="2"/>
      <c r="CA4567" s="2"/>
      <c r="CB4567" s="2"/>
      <c r="CC4567" s="2"/>
      <c r="CD4567" s="2"/>
      <c r="CE4567" s="2"/>
      <c r="CF4567" s="2"/>
      <c r="CG4567" s="2"/>
      <c r="CH4567" s="2"/>
      <c r="CI4567" s="2"/>
      <c r="CJ4567" s="2"/>
      <c r="CK4567" s="2"/>
      <c r="CL4567" s="2"/>
      <c r="CM4567" s="2"/>
      <c r="CN4567" s="2"/>
      <c r="CO4567" s="2"/>
      <c r="CP4567" s="2"/>
      <c r="CQ4567" s="2"/>
      <c r="CR4567" s="2"/>
      <c r="CS4567" s="2"/>
      <c r="CT4567" s="2"/>
      <c r="CU4567" s="2"/>
      <c r="CV4567" s="2"/>
      <c r="CW4567" s="2"/>
      <c r="CX4567" s="2"/>
      <c r="CY4567" s="2"/>
      <c r="CZ4567" s="2"/>
      <c r="DA4567" s="2"/>
      <c r="DB4567" s="2"/>
      <c r="DC4567" s="2"/>
      <c r="DD4567" s="2"/>
      <c r="DE4567" s="2"/>
      <c r="DF4567" s="2"/>
      <c r="DG4567" s="2"/>
      <c r="DH4567" s="2"/>
      <c r="DI4567" s="2"/>
      <c r="DJ4567" s="2"/>
      <c r="DK4567" s="2"/>
      <c r="DL4567" s="2"/>
      <c r="DM4567" s="2"/>
      <c r="DN4567" s="2"/>
      <c r="DO4567" s="2"/>
      <c r="DP4567" s="2"/>
      <c r="DQ4567" s="2"/>
      <c r="DR4567" s="2"/>
      <c r="DS4567" s="2"/>
      <c r="DT4567" s="2"/>
      <c r="DU4567" s="2"/>
      <c r="DV4567" s="2"/>
      <c r="DW4567" s="2"/>
      <c r="DX4567" s="2"/>
      <c r="DY4567" s="2"/>
      <c r="DZ4567" s="2"/>
      <c r="EA4567" s="2"/>
      <c r="EB4567" s="2"/>
      <c r="EC4567" s="2"/>
      <c r="ED4567" s="2"/>
      <c r="EE4567" s="2"/>
      <c r="EF4567" s="2"/>
      <c r="EG4567" s="2"/>
      <c r="EH4567" s="2"/>
      <c r="EI4567" s="2"/>
      <c r="EJ4567" s="2"/>
      <c r="EK4567" s="2"/>
      <c r="EL4567" s="2"/>
      <c r="EM4567" s="2"/>
      <c r="EN4567" s="2"/>
      <c r="EO4567" s="2"/>
      <c r="EP4567" s="2"/>
      <c r="EQ4567" s="2"/>
      <c r="ER4567" s="2"/>
      <c r="ES4567" s="2"/>
      <c r="ET4567" s="2"/>
      <c r="EU4567" s="2"/>
      <c r="EV4567" s="2"/>
      <c r="EW4567" s="2"/>
      <c r="EX4567" s="2"/>
      <c r="EY4567" s="2"/>
      <c r="EZ4567" s="2"/>
      <c r="FA4567" s="2"/>
      <c r="FB4567" s="2"/>
      <c r="FC4567" s="2"/>
      <c r="FD4567" s="2"/>
      <c r="FE4567" s="2"/>
      <c r="FF4567" s="2"/>
      <c r="FG4567" s="2"/>
      <c r="FH4567" s="2"/>
      <c r="FI4567" s="2"/>
      <c r="FJ4567" s="2"/>
      <c r="FK4567" s="2"/>
      <c r="FL4567" s="2"/>
      <c r="FM4567" s="2"/>
      <c r="FN4567" s="2"/>
      <c r="FO4567" s="2"/>
      <c r="FP4567" s="2"/>
      <c r="FQ4567" s="2"/>
      <c r="FR4567" s="2"/>
      <c r="FS4567" s="2"/>
      <c r="FT4567" s="2"/>
      <c r="FU4567" s="2"/>
      <c r="FV4567" s="2"/>
      <c r="FW4567" s="2"/>
      <c r="FX4567" s="2"/>
      <c r="FY4567" s="2"/>
      <c r="FZ4567" s="2"/>
      <c r="GA4567" s="2"/>
      <c r="GB4567" s="2"/>
      <c r="GC4567" s="2"/>
      <c r="GD4567" s="2"/>
      <c r="GE4567" s="2"/>
      <c r="GF4567" s="2"/>
      <c r="GG4567" s="2"/>
      <c r="GH4567" s="2"/>
      <c r="GI4567" s="2"/>
      <c r="GJ4567" s="2"/>
      <c r="GK4567" s="2"/>
      <c r="GL4567" s="2"/>
      <c r="GM4567" s="2"/>
      <c r="GN4567" s="2"/>
      <c r="GO4567" s="2"/>
      <c r="GP4567" s="2"/>
      <c r="GQ4567" s="2"/>
      <c r="GR4567" s="2"/>
      <c r="GS4567" s="2"/>
      <c r="GT4567" s="2"/>
      <c r="GU4567" s="2"/>
      <c r="GV4567" s="2"/>
      <c r="GW4567" s="2"/>
      <c r="GX4567" s="2"/>
      <c r="GY4567" s="2"/>
      <c r="GZ4567" s="2"/>
      <c r="HA4567" s="2"/>
      <c r="HB4567" s="2"/>
      <c r="HC4567" s="2"/>
      <c r="HD4567" s="2"/>
      <c r="HE4567" s="2"/>
      <c r="HF4567" s="2"/>
      <c r="HG4567" s="2"/>
      <c r="HH4567" s="2"/>
      <c r="HI4567" s="2"/>
      <c r="HJ4567" s="2"/>
      <c r="HK4567" s="2"/>
      <c r="HL4567" s="2"/>
      <c r="HM4567" s="2"/>
      <c r="HN4567" s="2"/>
      <c r="HO4567" s="2"/>
      <c r="HP4567" s="2"/>
      <c r="HQ4567" s="2"/>
      <c r="HR4567" s="2"/>
      <c r="HS4567" s="2"/>
      <c r="HT4567" s="2"/>
      <c r="HU4567" s="2"/>
      <c r="HV4567" s="2"/>
      <c r="HW4567" s="2"/>
      <c r="HX4567" s="2"/>
      <c r="HY4567" s="2"/>
      <c r="HZ4567" s="2"/>
      <c r="IA4567" s="2"/>
      <c r="IB4567" s="2"/>
      <c r="IC4567" s="2"/>
      <c r="ID4567" s="2"/>
      <c r="IE4567" s="2"/>
      <c r="IF4567" s="2"/>
      <c r="IG4567" s="2"/>
      <c r="IH4567" s="2"/>
      <c r="II4567" s="2"/>
      <c r="IJ4567" s="2"/>
      <c r="IK4567" s="2"/>
      <c r="IL4567" s="2"/>
      <c r="IM4567" s="2"/>
      <c r="IN4567" s="2"/>
      <c r="IO4567" s="2"/>
      <c r="IP4567" s="2"/>
      <c r="IQ4567" s="2"/>
    </row>
    <row r="4568" spans="1:251" s="16" customFormat="1">
      <c r="A4568" s="8"/>
      <c r="B4568" s="128"/>
      <c r="C4568" s="129"/>
      <c r="D4568" s="129"/>
      <c r="E4568" s="129"/>
      <c r="F4568" s="129"/>
      <c r="G4568" s="129"/>
      <c r="H4568" s="129"/>
      <c r="I4568" s="129"/>
      <c r="J4568" s="129"/>
      <c r="K4568" s="129"/>
      <c r="L4568" s="129"/>
      <c r="M4568" s="129"/>
      <c r="N4568" s="129"/>
      <c r="O4568" s="129"/>
      <c r="P4568" s="129"/>
      <c r="Q4568" s="129"/>
      <c r="R4568" s="129"/>
      <c r="S4568" s="129"/>
      <c r="T4568" s="129"/>
      <c r="U4568" s="129"/>
      <c r="V4568" s="129"/>
      <c r="W4568" s="129"/>
      <c r="X4568" s="129"/>
      <c r="Y4568" s="129"/>
      <c r="Z4568" s="130"/>
      <c r="AA4568" s="132"/>
      <c r="AB4568" s="129"/>
      <c r="AC4568" s="129"/>
      <c r="AD4568" s="129"/>
      <c r="AE4568" s="129"/>
      <c r="AF4568" s="129"/>
      <c r="AG4568" s="129"/>
      <c r="AH4568" s="129"/>
      <c r="AI4568" s="130"/>
      <c r="AJ4568" s="132"/>
      <c r="AK4568" s="129"/>
      <c r="AL4568" s="129"/>
      <c r="AM4568" s="129"/>
      <c r="AN4568" s="129"/>
      <c r="AO4568" s="129"/>
      <c r="AP4568" s="129"/>
      <c r="AQ4568" s="129"/>
      <c r="AR4568" s="130"/>
      <c r="AS4568" s="132"/>
      <c r="AT4568" s="129"/>
      <c r="AU4568" s="129"/>
      <c r="AV4568" s="129"/>
      <c r="AW4568" s="129"/>
      <c r="AX4568" s="134"/>
      <c r="AY4568" s="2"/>
      <c r="AZ4568" s="2"/>
      <c r="BA4568" s="2"/>
      <c r="BB4568" s="23"/>
      <c r="BC4568" s="24"/>
      <c r="BE4568" s="2"/>
      <c r="BF4568" s="2"/>
      <c r="BG4568" s="2"/>
      <c r="BH4568" s="2"/>
      <c r="BI4568" s="2"/>
      <c r="BJ4568" s="2"/>
      <c r="BK4568" s="2"/>
      <c r="BL4568" s="2"/>
      <c r="BM4568" s="2"/>
      <c r="BN4568" s="2"/>
      <c r="BO4568" s="2"/>
      <c r="BP4568" s="2"/>
      <c r="BQ4568" s="2"/>
      <c r="BR4568" s="2"/>
      <c r="BS4568" s="2"/>
      <c r="BT4568" s="2"/>
      <c r="BU4568" s="2"/>
      <c r="BV4568" s="2"/>
      <c r="BW4568" s="2"/>
      <c r="BX4568" s="2"/>
      <c r="BY4568" s="2"/>
      <c r="BZ4568" s="2"/>
      <c r="CA4568" s="2"/>
      <c r="CB4568" s="2"/>
      <c r="CC4568" s="2"/>
      <c r="CD4568" s="2"/>
      <c r="CE4568" s="2"/>
      <c r="CF4568" s="2"/>
      <c r="CG4568" s="2"/>
      <c r="CH4568" s="2"/>
      <c r="CI4568" s="2"/>
      <c r="CJ4568" s="2"/>
      <c r="CK4568" s="2"/>
      <c r="CL4568" s="2"/>
      <c r="CM4568" s="2"/>
      <c r="CN4568" s="2"/>
      <c r="CO4568" s="2"/>
      <c r="CP4568" s="2"/>
      <c r="CQ4568" s="2"/>
      <c r="CR4568" s="2"/>
      <c r="CS4568" s="2"/>
      <c r="CT4568" s="2"/>
      <c r="CU4568" s="2"/>
      <c r="CV4568" s="2"/>
      <c r="CW4568" s="2"/>
      <c r="CX4568" s="2"/>
      <c r="CY4568" s="2"/>
      <c r="CZ4568" s="2"/>
      <c r="DA4568" s="2"/>
      <c r="DB4568" s="2"/>
      <c r="DC4568" s="2"/>
      <c r="DD4568" s="2"/>
      <c r="DE4568" s="2"/>
      <c r="DF4568" s="2"/>
      <c r="DG4568" s="2"/>
      <c r="DH4568" s="2"/>
      <c r="DI4568" s="2"/>
      <c r="DJ4568" s="2"/>
      <c r="DK4568" s="2"/>
      <c r="DL4568" s="2"/>
      <c r="DM4568" s="2"/>
      <c r="DN4568" s="2"/>
      <c r="DO4568" s="2"/>
      <c r="DP4568" s="2"/>
      <c r="DQ4568" s="2"/>
      <c r="DR4568" s="2"/>
      <c r="DS4568" s="2"/>
      <c r="DT4568" s="2"/>
      <c r="DU4568" s="2"/>
      <c r="DV4568" s="2"/>
      <c r="DW4568" s="2"/>
      <c r="DX4568" s="2"/>
      <c r="DY4568" s="2"/>
      <c r="DZ4568" s="2"/>
      <c r="EA4568" s="2"/>
      <c r="EB4568" s="2"/>
      <c r="EC4568" s="2"/>
      <c r="ED4568" s="2"/>
      <c r="EE4568" s="2"/>
      <c r="EF4568" s="2"/>
      <c r="EG4568" s="2"/>
      <c r="EH4568" s="2"/>
      <c r="EI4568" s="2"/>
      <c r="EJ4568" s="2"/>
      <c r="EK4568" s="2"/>
      <c r="EL4568" s="2"/>
      <c r="EM4568" s="2"/>
      <c r="EN4568" s="2"/>
      <c r="EO4568" s="2"/>
      <c r="EP4568" s="2"/>
      <c r="EQ4568" s="2"/>
      <c r="ER4568" s="2"/>
      <c r="ES4568" s="2"/>
      <c r="ET4568" s="2"/>
      <c r="EU4568" s="2"/>
      <c r="EV4568" s="2"/>
      <c r="EW4568" s="2"/>
      <c r="EX4568" s="2"/>
      <c r="EY4568" s="2"/>
      <c r="EZ4568" s="2"/>
      <c r="FA4568" s="2"/>
      <c r="FB4568" s="2"/>
      <c r="FC4568" s="2"/>
      <c r="FD4568" s="2"/>
      <c r="FE4568" s="2"/>
      <c r="FF4568" s="2"/>
      <c r="FG4568" s="2"/>
      <c r="FH4568" s="2"/>
      <c r="FI4568" s="2"/>
      <c r="FJ4568" s="2"/>
      <c r="FK4568" s="2"/>
      <c r="FL4568" s="2"/>
      <c r="FM4568" s="2"/>
      <c r="FN4568" s="2"/>
      <c r="FO4568" s="2"/>
      <c r="FP4568" s="2"/>
      <c r="FQ4568" s="2"/>
      <c r="FR4568" s="2"/>
      <c r="FS4568" s="2"/>
      <c r="FT4568" s="2"/>
      <c r="FU4568" s="2"/>
      <c r="FV4568" s="2"/>
      <c r="FW4568" s="2"/>
      <c r="FX4568" s="2"/>
      <c r="FY4568" s="2"/>
      <c r="FZ4568" s="2"/>
      <c r="GA4568" s="2"/>
      <c r="GB4568" s="2"/>
      <c r="GC4568" s="2"/>
      <c r="GD4568" s="2"/>
      <c r="GE4568" s="2"/>
      <c r="GF4568" s="2"/>
      <c r="GG4568" s="2"/>
      <c r="GH4568" s="2"/>
      <c r="GI4568" s="2"/>
      <c r="GJ4568" s="2"/>
      <c r="GK4568" s="2"/>
      <c r="GL4568" s="2"/>
      <c r="GM4568" s="2"/>
      <c r="GN4568" s="2"/>
      <c r="GO4568" s="2"/>
      <c r="GP4568" s="2"/>
      <c r="GQ4568" s="2"/>
      <c r="GR4568" s="2"/>
      <c r="GS4568" s="2"/>
      <c r="GT4568" s="2"/>
      <c r="GU4568" s="2"/>
      <c r="GV4568" s="2"/>
      <c r="GW4568" s="2"/>
      <c r="GX4568" s="2"/>
      <c r="GY4568" s="2"/>
      <c r="GZ4568" s="2"/>
      <c r="HA4568" s="2"/>
      <c r="HB4568" s="2"/>
      <c r="HC4568" s="2"/>
      <c r="HD4568" s="2"/>
      <c r="HE4568" s="2"/>
      <c r="HF4568" s="2"/>
      <c r="HG4568" s="2"/>
      <c r="HH4568" s="2"/>
      <c r="HI4568" s="2"/>
      <c r="HJ4568" s="2"/>
      <c r="HK4568" s="2"/>
      <c r="HL4568" s="2"/>
      <c r="HM4568" s="2"/>
      <c r="HN4568" s="2"/>
      <c r="HO4568" s="2"/>
      <c r="HP4568" s="2"/>
      <c r="HQ4568" s="2"/>
      <c r="HR4568" s="2"/>
      <c r="HS4568" s="2"/>
      <c r="HT4568" s="2"/>
      <c r="HU4568" s="2"/>
      <c r="HV4568" s="2"/>
      <c r="HW4568" s="2"/>
      <c r="HX4568" s="2"/>
      <c r="HY4568" s="2"/>
      <c r="HZ4568" s="2"/>
      <c r="IA4568" s="2"/>
      <c r="IB4568" s="2"/>
      <c r="IC4568" s="2"/>
      <c r="ID4568" s="2"/>
      <c r="IE4568" s="2"/>
      <c r="IF4568" s="2"/>
      <c r="IG4568" s="2"/>
      <c r="IH4568" s="2"/>
      <c r="II4568" s="2"/>
      <c r="IJ4568" s="2"/>
      <c r="IK4568" s="2"/>
      <c r="IL4568" s="2"/>
      <c r="IM4568" s="2"/>
      <c r="IN4568" s="2"/>
      <c r="IO4568" s="2"/>
      <c r="IP4568" s="2"/>
      <c r="IQ4568" s="2"/>
    </row>
    <row r="4569" spans="1:251" s="16" customFormat="1" ht="18.75" customHeight="1">
      <c r="A4569" s="8"/>
      <c r="B4569" s="25"/>
      <c r="C4569" s="135" t="s">
        <v>517</v>
      </c>
      <c r="D4569" s="136"/>
      <c r="E4569" s="136"/>
      <c r="F4569" s="136"/>
      <c r="G4569" s="136"/>
      <c r="H4569" s="136"/>
      <c r="I4569" s="136"/>
      <c r="J4569" s="136"/>
      <c r="K4569" s="136"/>
      <c r="L4569" s="136"/>
      <c r="M4569" s="136"/>
      <c r="N4569" s="136"/>
      <c r="O4569" s="136"/>
      <c r="P4569" s="136"/>
      <c r="Q4569" s="136"/>
      <c r="R4569" s="136"/>
      <c r="S4569" s="136"/>
      <c r="T4569" s="136"/>
      <c r="U4569" s="136"/>
      <c r="V4569" s="136"/>
      <c r="W4569" s="136"/>
      <c r="X4569" s="136"/>
      <c r="Y4569" s="136"/>
      <c r="Z4569" s="137"/>
      <c r="AA4569" s="138">
        <v>131778</v>
      </c>
      <c r="AB4569" s="139"/>
      <c r="AC4569" s="139"/>
      <c r="AD4569" s="139"/>
      <c r="AE4569" s="139"/>
      <c r="AF4569" s="139"/>
      <c r="AG4569" s="139"/>
      <c r="AH4569" s="139"/>
      <c r="AI4569" s="140"/>
      <c r="AJ4569" s="138">
        <v>144627</v>
      </c>
      <c r="AK4569" s="139"/>
      <c r="AL4569" s="139"/>
      <c r="AM4569" s="139"/>
      <c r="AN4569" s="139"/>
      <c r="AO4569" s="139"/>
      <c r="AP4569" s="139"/>
      <c r="AQ4569" s="139"/>
      <c r="AR4569" s="140"/>
      <c r="AS4569" s="141"/>
      <c r="AT4569" s="142"/>
      <c r="AU4569" s="142"/>
      <c r="AV4569" s="142"/>
      <c r="AW4569" s="142"/>
      <c r="AX4569" s="143"/>
      <c r="AY4569" s="2"/>
      <c r="AZ4569" s="2"/>
      <c r="BA4569" s="2"/>
      <c r="BB4569" s="2"/>
      <c r="BC4569" s="2"/>
      <c r="BD4569" s="2"/>
      <c r="BE4569" s="2"/>
      <c r="BF4569" s="2"/>
      <c r="BG4569" s="2"/>
      <c r="BH4569" s="2"/>
      <c r="BI4569" s="2"/>
      <c r="BJ4569" s="2"/>
      <c r="BK4569" s="2"/>
      <c r="BL4569" s="2"/>
      <c r="BM4569" s="2"/>
      <c r="BN4569" s="2"/>
      <c r="BO4569" s="2"/>
      <c r="BP4569" s="2"/>
      <c r="BQ4569" s="2"/>
      <c r="BR4569" s="2"/>
      <c r="BS4569" s="2"/>
      <c r="BT4569" s="2"/>
      <c r="BU4569" s="2"/>
      <c r="BV4569" s="2"/>
      <c r="BW4569" s="2"/>
      <c r="BX4569" s="2"/>
      <c r="BY4569" s="2"/>
      <c r="BZ4569" s="2"/>
      <c r="CA4569" s="2"/>
      <c r="CB4569" s="2"/>
      <c r="CC4569" s="2"/>
      <c r="CD4569" s="2"/>
      <c r="CE4569" s="2"/>
      <c r="CF4569" s="2"/>
      <c r="CG4569" s="2"/>
      <c r="CH4569" s="2"/>
      <c r="CI4569" s="2"/>
      <c r="CJ4569" s="2"/>
      <c r="CK4569" s="2"/>
      <c r="CL4569" s="2"/>
      <c r="CM4569" s="2"/>
      <c r="CN4569" s="2"/>
      <c r="CO4569" s="2"/>
      <c r="CP4569" s="2"/>
      <c r="CQ4569" s="2"/>
      <c r="CR4569" s="2"/>
      <c r="CS4569" s="2"/>
      <c r="CT4569" s="2"/>
      <c r="CU4569" s="2"/>
      <c r="CV4569" s="2"/>
      <c r="CW4569" s="2"/>
      <c r="CX4569" s="2"/>
      <c r="CY4569" s="2"/>
      <c r="CZ4569" s="2"/>
      <c r="DA4569" s="2"/>
      <c r="DB4569" s="2"/>
      <c r="DC4569" s="2"/>
      <c r="DD4569" s="2"/>
      <c r="DE4569" s="2"/>
      <c r="DF4569" s="2"/>
      <c r="DG4569" s="2"/>
      <c r="DH4569" s="2"/>
      <c r="DI4569" s="2"/>
      <c r="DJ4569" s="2"/>
      <c r="DK4569" s="2"/>
      <c r="DL4569" s="2"/>
      <c r="DM4569" s="2"/>
      <c r="DN4569" s="2"/>
      <c r="DO4569" s="2"/>
      <c r="DP4569" s="2"/>
      <c r="DQ4569" s="2"/>
      <c r="DR4569" s="2"/>
      <c r="DS4569" s="2"/>
      <c r="DT4569" s="2"/>
      <c r="DU4569" s="2"/>
      <c r="DV4569" s="2"/>
      <c r="DW4569" s="2"/>
      <c r="DX4569" s="2"/>
      <c r="DY4569" s="2"/>
      <c r="DZ4569" s="2"/>
      <c r="EA4569" s="2"/>
      <c r="EB4569" s="2"/>
      <c r="EC4569" s="2"/>
      <c r="ED4569" s="2"/>
      <c r="EE4569" s="2"/>
      <c r="EF4569" s="2"/>
      <c r="EG4569" s="2"/>
      <c r="EH4569" s="2"/>
      <c r="EI4569" s="2"/>
      <c r="EJ4569" s="2"/>
      <c r="EK4569" s="2"/>
      <c r="EL4569" s="2"/>
      <c r="EM4569" s="2"/>
      <c r="EN4569" s="2"/>
      <c r="EO4569" s="2"/>
      <c r="EP4569" s="2"/>
      <c r="EQ4569" s="2"/>
      <c r="ER4569" s="2"/>
      <c r="ES4569" s="2"/>
      <c r="ET4569" s="2"/>
      <c r="EU4569" s="2"/>
      <c r="EV4569" s="2"/>
      <c r="EW4569" s="2"/>
      <c r="EX4569" s="2"/>
      <c r="EY4569" s="2"/>
      <c r="EZ4569" s="2"/>
      <c r="FA4569" s="2"/>
      <c r="FB4569" s="2"/>
      <c r="FC4569" s="2"/>
      <c r="FD4569" s="2"/>
      <c r="FE4569" s="2"/>
      <c r="FF4569" s="2"/>
      <c r="FG4569" s="2"/>
      <c r="FH4569" s="2"/>
      <c r="FI4569" s="2"/>
      <c r="FJ4569" s="2"/>
      <c r="FK4569" s="2"/>
      <c r="FL4569" s="2"/>
      <c r="FM4569" s="2"/>
      <c r="FN4569" s="2"/>
      <c r="FO4569" s="2"/>
      <c r="FP4569" s="2"/>
      <c r="FQ4569" s="2"/>
      <c r="FR4569" s="2"/>
      <c r="FS4569" s="2"/>
      <c r="FT4569" s="2"/>
      <c r="FU4569" s="2"/>
      <c r="FV4569" s="2"/>
      <c r="FW4569" s="2"/>
      <c r="FX4569" s="2"/>
      <c r="FY4569" s="2"/>
      <c r="FZ4569" s="2"/>
      <c r="GA4569" s="2"/>
      <c r="GB4569" s="2"/>
      <c r="GC4569" s="2"/>
      <c r="GD4569" s="2"/>
      <c r="GE4569" s="2"/>
      <c r="GF4569" s="2"/>
      <c r="GG4569" s="2"/>
      <c r="GH4569" s="2"/>
      <c r="GI4569" s="2"/>
      <c r="GJ4569" s="2"/>
      <c r="GK4569" s="2"/>
      <c r="GL4569" s="2"/>
      <c r="GM4569" s="2"/>
      <c r="GN4569" s="2"/>
      <c r="GO4569" s="2"/>
      <c r="GP4569" s="2"/>
      <c r="GQ4569" s="2"/>
      <c r="GR4569" s="2"/>
      <c r="GS4569" s="2"/>
      <c r="GT4569" s="2"/>
      <c r="GU4569" s="2"/>
      <c r="GV4569" s="2"/>
      <c r="GW4569" s="2"/>
      <c r="GX4569" s="2"/>
      <c r="GY4569" s="2"/>
      <c r="GZ4569" s="2"/>
      <c r="HA4569" s="2"/>
      <c r="HB4569" s="2"/>
      <c r="HC4569" s="2"/>
      <c r="HD4569" s="2"/>
      <c r="HE4569" s="2"/>
      <c r="HF4569" s="2"/>
      <c r="HG4569" s="2"/>
      <c r="HH4569" s="2"/>
      <c r="HI4569" s="2"/>
      <c r="HJ4569" s="2"/>
      <c r="HK4569" s="2"/>
      <c r="HL4569" s="2"/>
      <c r="HM4569" s="2"/>
      <c r="HN4569" s="2"/>
      <c r="HO4569" s="2"/>
      <c r="HP4569" s="2"/>
      <c r="HQ4569" s="2"/>
      <c r="HR4569" s="2"/>
      <c r="HS4569" s="2"/>
      <c r="HT4569" s="2"/>
      <c r="HU4569" s="2"/>
      <c r="HV4569" s="2"/>
      <c r="HW4569" s="2"/>
      <c r="HX4569" s="2"/>
      <c r="HY4569" s="2"/>
      <c r="HZ4569" s="2"/>
      <c r="IA4569" s="2"/>
      <c r="IB4569" s="2"/>
      <c r="IC4569" s="2"/>
      <c r="ID4569" s="2"/>
      <c r="IE4569" s="2"/>
      <c r="IF4569" s="2"/>
      <c r="IG4569" s="2"/>
      <c r="IH4569" s="2"/>
      <c r="II4569" s="2"/>
      <c r="IJ4569" s="2"/>
      <c r="IK4569" s="2"/>
      <c r="IL4569" s="2"/>
      <c r="IM4569" s="2"/>
      <c r="IN4569" s="2"/>
      <c r="IO4569" s="2"/>
      <c r="IP4569" s="2"/>
      <c r="IQ4569" s="2"/>
    </row>
    <row r="4570" spans="1:251" s="16" customFormat="1" ht="18.75" customHeight="1">
      <c r="A4570" s="8"/>
      <c r="B4570" s="25"/>
      <c r="C4570" s="135" t="s">
        <v>518</v>
      </c>
      <c r="D4570" s="136"/>
      <c r="E4570" s="136"/>
      <c r="F4570" s="136"/>
      <c r="G4570" s="136"/>
      <c r="H4570" s="136"/>
      <c r="I4570" s="136"/>
      <c r="J4570" s="136"/>
      <c r="K4570" s="136"/>
      <c r="L4570" s="136"/>
      <c r="M4570" s="136"/>
      <c r="N4570" s="136"/>
      <c r="O4570" s="136"/>
      <c r="P4570" s="136"/>
      <c r="Q4570" s="136"/>
      <c r="R4570" s="136"/>
      <c r="S4570" s="136"/>
      <c r="T4570" s="136"/>
      <c r="U4570" s="136"/>
      <c r="V4570" s="136"/>
      <c r="W4570" s="136"/>
      <c r="X4570" s="136"/>
      <c r="Y4570" s="136"/>
      <c r="Z4570" s="137"/>
      <c r="AA4570" s="138">
        <v>110163</v>
      </c>
      <c r="AB4570" s="139"/>
      <c r="AC4570" s="139"/>
      <c r="AD4570" s="139"/>
      <c r="AE4570" s="139"/>
      <c r="AF4570" s="139"/>
      <c r="AG4570" s="139"/>
      <c r="AH4570" s="139"/>
      <c r="AI4570" s="140"/>
      <c r="AJ4570" s="138">
        <v>137798</v>
      </c>
      <c r="AK4570" s="139"/>
      <c r="AL4570" s="139"/>
      <c r="AM4570" s="139"/>
      <c r="AN4570" s="139"/>
      <c r="AO4570" s="139"/>
      <c r="AP4570" s="139"/>
      <c r="AQ4570" s="139"/>
      <c r="AR4570" s="140"/>
      <c r="AS4570" s="141"/>
      <c r="AT4570" s="142"/>
      <c r="AU4570" s="142"/>
      <c r="AV4570" s="142"/>
      <c r="AW4570" s="142"/>
      <c r="AX4570" s="143"/>
      <c r="AY4570" s="2"/>
      <c r="AZ4570" s="2"/>
      <c r="BA4570" s="2"/>
      <c r="BB4570" s="2"/>
      <c r="BC4570" s="2"/>
      <c r="BD4570" s="2"/>
      <c r="BE4570" s="2"/>
      <c r="BF4570" s="2"/>
      <c r="BG4570" s="2"/>
      <c r="BH4570" s="2"/>
      <c r="BI4570" s="2"/>
      <c r="BJ4570" s="2"/>
      <c r="BK4570" s="2"/>
      <c r="BL4570" s="2"/>
      <c r="BM4570" s="2"/>
      <c r="BN4570" s="2"/>
      <c r="BO4570" s="2"/>
      <c r="BP4570" s="2"/>
      <c r="BQ4570" s="2"/>
      <c r="BR4570" s="2"/>
      <c r="BS4570" s="2"/>
      <c r="BT4570" s="2"/>
      <c r="BU4570" s="2"/>
      <c r="BV4570" s="2"/>
      <c r="BW4570" s="2"/>
      <c r="BX4570" s="2"/>
      <c r="BY4570" s="2"/>
      <c r="BZ4570" s="2"/>
      <c r="CA4570" s="2"/>
      <c r="CB4570" s="2"/>
      <c r="CC4570" s="2"/>
      <c r="CD4570" s="2"/>
      <c r="CE4570" s="2"/>
      <c r="CF4570" s="2"/>
      <c r="CG4570" s="2"/>
      <c r="CH4570" s="2"/>
      <c r="CI4570" s="2"/>
      <c r="CJ4570" s="2"/>
      <c r="CK4570" s="2"/>
      <c r="CL4570" s="2"/>
      <c r="CM4570" s="2"/>
      <c r="CN4570" s="2"/>
      <c r="CO4570" s="2"/>
      <c r="CP4570" s="2"/>
      <c r="CQ4570" s="2"/>
      <c r="CR4570" s="2"/>
      <c r="CS4570" s="2"/>
      <c r="CT4570" s="2"/>
      <c r="CU4570" s="2"/>
      <c r="CV4570" s="2"/>
      <c r="CW4570" s="2"/>
      <c r="CX4570" s="2"/>
      <c r="CY4570" s="2"/>
      <c r="CZ4570" s="2"/>
      <c r="DA4570" s="2"/>
      <c r="DB4570" s="2"/>
      <c r="DC4570" s="2"/>
      <c r="DD4570" s="2"/>
      <c r="DE4570" s="2"/>
      <c r="DF4570" s="2"/>
      <c r="DG4570" s="2"/>
      <c r="DH4570" s="2"/>
      <c r="DI4570" s="2"/>
      <c r="DJ4570" s="2"/>
      <c r="DK4570" s="2"/>
      <c r="DL4570" s="2"/>
      <c r="DM4570" s="2"/>
      <c r="DN4570" s="2"/>
      <c r="DO4570" s="2"/>
      <c r="DP4570" s="2"/>
      <c r="DQ4570" s="2"/>
      <c r="DR4570" s="2"/>
      <c r="DS4570" s="2"/>
      <c r="DT4570" s="2"/>
      <c r="DU4570" s="2"/>
      <c r="DV4570" s="2"/>
      <c r="DW4570" s="2"/>
      <c r="DX4570" s="2"/>
      <c r="DY4570" s="2"/>
      <c r="DZ4570" s="2"/>
      <c r="EA4570" s="2"/>
      <c r="EB4570" s="2"/>
      <c r="EC4570" s="2"/>
      <c r="ED4570" s="2"/>
      <c r="EE4570" s="2"/>
      <c r="EF4570" s="2"/>
      <c r="EG4570" s="2"/>
      <c r="EH4570" s="2"/>
      <c r="EI4570" s="2"/>
      <c r="EJ4570" s="2"/>
      <c r="EK4570" s="2"/>
      <c r="EL4570" s="2"/>
      <c r="EM4570" s="2"/>
      <c r="EN4570" s="2"/>
      <c r="EO4570" s="2"/>
      <c r="EP4570" s="2"/>
      <c r="EQ4570" s="2"/>
      <c r="ER4570" s="2"/>
      <c r="ES4570" s="2"/>
      <c r="ET4570" s="2"/>
      <c r="EU4570" s="2"/>
      <c r="EV4570" s="2"/>
      <c r="EW4570" s="2"/>
      <c r="EX4570" s="2"/>
      <c r="EY4570" s="2"/>
      <c r="EZ4570" s="2"/>
      <c r="FA4570" s="2"/>
      <c r="FB4570" s="2"/>
      <c r="FC4570" s="2"/>
      <c r="FD4570" s="2"/>
      <c r="FE4570" s="2"/>
      <c r="FF4570" s="2"/>
      <c r="FG4570" s="2"/>
      <c r="FH4570" s="2"/>
      <c r="FI4570" s="2"/>
      <c r="FJ4570" s="2"/>
      <c r="FK4570" s="2"/>
      <c r="FL4570" s="2"/>
      <c r="FM4570" s="2"/>
      <c r="FN4570" s="2"/>
      <c r="FO4570" s="2"/>
      <c r="FP4570" s="2"/>
      <c r="FQ4570" s="2"/>
      <c r="FR4570" s="2"/>
      <c r="FS4570" s="2"/>
      <c r="FT4570" s="2"/>
      <c r="FU4570" s="2"/>
      <c r="FV4570" s="2"/>
      <c r="FW4570" s="2"/>
      <c r="FX4570" s="2"/>
      <c r="FY4570" s="2"/>
      <c r="FZ4570" s="2"/>
      <c r="GA4570" s="2"/>
      <c r="GB4570" s="2"/>
      <c r="GC4570" s="2"/>
      <c r="GD4570" s="2"/>
      <c r="GE4570" s="2"/>
      <c r="GF4570" s="2"/>
      <c r="GG4570" s="2"/>
      <c r="GH4570" s="2"/>
      <c r="GI4570" s="2"/>
      <c r="GJ4570" s="2"/>
      <c r="GK4570" s="2"/>
      <c r="GL4570" s="2"/>
      <c r="GM4570" s="2"/>
      <c r="GN4570" s="2"/>
      <c r="GO4570" s="2"/>
      <c r="GP4570" s="2"/>
      <c r="GQ4570" s="2"/>
      <c r="GR4570" s="2"/>
      <c r="GS4570" s="2"/>
      <c r="GT4570" s="2"/>
      <c r="GU4570" s="2"/>
      <c r="GV4570" s="2"/>
      <c r="GW4570" s="2"/>
      <c r="GX4570" s="2"/>
      <c r="GY4570" s="2"/>
      <c r="GZ4570" s="2"/>
      <c r="HA4570" s="2"/>
      <c r="HB4570" s="2"/>
      <c r="HC4570" s="2"/>
      <c r="HD4570" s="2"/>
      <c r="HE4570" s="2"/>
      <c r="HF4570" s="2"/>
      <c r="HG4570" s="2"/>
      <c r="HH4570" s="2"/>
      <c r="HI4570" s="2"/>
      <c r="HJ4570" s="2"/>
      <c r="HK4570" s="2"/>
      <c r="HL4570" s="2"/>
      <c r="HM4570" s="2"/>
      <c r="HN4570" s="2"/>
      <c r="HO4570" s="2"/>
      <c r="HP4570" s="2"/>
      <c r="HQ4570" s="2"/>
      <c r="HR4570" s="2"/>
      <c r="HS4570" s="2"/>
      <c r="HT4570" s="2"/>
      <c r="HU4570" s="2"/>
      <c r="HV4570" s="2"/>
      <c r="HW4570" s="2"/>
      <c r="HX4570" s="2"/>
      <c r="HY4570" s="2"/>
      <c r="HZ4570" s="2"/>
      <c r="IA4570" s="2"/>
      <c r="IB4570" s="2"/>
      <c r="IC4570" s="2"/>
      <c r="ID4570" s="2"/>
      <c r="IE4570" s="2"/>
      <c r="IF4570" s="2"/>
      <c r="IG4570" s="2"/>
      <c r="IH4570" s="2"/>
      <c r="II4570" s="2"/>
      <c r="IJ4570" s="2"/>
      <c r="IK4570" s="2"/>
      <c r="IL4570" s="2"/>
      <c r="IM4570" s="2"/>
      <c r="IN4570" s="2"/>
      <c r="IO4570" s="2"/>
      <c r="IP4570" s="2"/>
      <c r="IQ4570" s="2"/>
    </row>
    <row r="4571" spans="1:251" s="16" customFormat="1" ht="18.75" customHeight="1" thickBot="1">
      <c r="A4571" s="17"/>
      <c r="B4571" s="144" t="s">
        <v>11</v>
      </c>
      <c r="C4571" s="145"/>
      <c r="D4571" s="145"/>
      <c r="E4571" s="145"/>
      <c r="F4571" s="145"/>
      <c r="G4571" s="145"/>
      <c r="H4571" s="145"/>
      <c r="I4571" s="145"/>
      <c r="J4571" s="145"/>
      <c r="K4571" s="145"/>
      <c r="L4571" s="145"/>
      <c r="M4571" s="145"/>
      <c r="N4571" s="145"/>
      <c r="O4571" s="145"/>
      <c r="P4571" s="145"/>
      <c r="Q4571" s="145"/>
      <c r="R4571" s="145"/>
      <c r="S4571" s="145"/>
      <c r="T4571" s="145"/>
      <c r="U4571" s="145"/>
      <c r="V4571" s="145"/>
      <c r="W4571" s="145"/>
      <c r="X4571" s="145"/>
      <c r="Y4571" s="145"/>
      <c r="Z4571" s="146"/>
      <c r="AA4571" s="147">
        <f>SUM($AA$4569:$AA$4570)</f>
        <v>241941</v>
      </c>
      <c r="AB4571" s="148"/>
      <c r="AC4571" s="148"/>
      <c r="AD4571" s="148"/>
      <c r="AE4571" s="148"/>
      <c r="AF4571" s="148"/>
      <c r="AG4571" s="148"/>
      <c r="AH4571" s="148"/>
      <c r="AI4571" s="149"/>
      <c r="AJ4571" s="147">
        <f>SUM($AJ$4569:$AJ$4570)</f>
        <v>282425</v>
      </c>
      <c r="AK4571" s="148"/>
      <c r="AL4571" s="148"/>
      <c r="AM4571" s="148"/>
      <c r="AN4571" s="148"/>
      <c r="AO4571" s="148"/>
      <c r="AP4571" s="148"/>
      <c r="AQ4571" s="148"/>
      <c r="AR4571" s="149"/>
      <c r="AS4571" s="150"/>
      <c r="AT4571" s="151"/>
      <c r="AU4571" s="151"/>
      <c r="AV4571" s="151"/>
      <c r="AW4571" s="151"/>
      <c r="AX4571" s="152"/>
      <c r="AY4571" s="2"/>
      <c r="AZ4571" s="2"/>
      <c r="BA4571" s="2"/>
      <c r="BB4571" s="2"/>
      <c r="BC4571" s="2"/>
      <c r="BD4571" s="2"/>
      <c r="BE4571" s="2"/>
      <c r="BF4571" s="2"/>
      <c r="BG4571" s="2"/>
      <c r="BH4571" s="2"/>
      <c r="BI4571" s="2"/>
      <c r="BJ4571" s="2"/>
      <c r="BK4571" s="2"/>
      <c r="BL4571" s="2"/>
      <c r="BM4571" s="2"/>
      <c r="BN4571" s="2"/>
      <c r="BO4571" s="2"/>
      <c r="BP4571" s="2"/>
      <c r="BQ4571" s="2"/>
      <c r="BR4571" s="2"/>
      <c r="BS4571" s="2"/>
      <c r="BT4571" s="2"/>
      <c r="BU4571" s="2"/>
      <c r="BV4571" s="2"/>
      <c r="BW4571" s="2"/>
      <c r="BX4571" s="2"/>
      <c r="BY4571" s="2"/>
      <c r="BZ4571" s="2"/>
      <c r="CA4571" s="2"/>
      <c r="CB4571" s="2"/>
      <c r="CC4571" s="2"/>
      <c r="CD4571" s="2"/>
      <c r="CE4571" s="2"/>
      <c r="CF4571" s="2"/>
      <c r="CG4571" s="2"/>
      <c r="CH4571" s="2"/>
      <c r="CI4571" s="2"/>
      <c r="CJ4571" s="2"/>
      <c r="CK4571" s="2"/>
      <c r="CL4571" s="2"/>
      <c r="CM4571" s="2"/>
      <c r="CN4571" s="2"/>
      <c r="CO4571" s="2"/>
      <c r="CP4571" s="2"/>
      <c r="CQ4571" s="2"/>
      <c r="CR4571" s="2"/>
      <c r="CS4571" s="2"/>
      <c r="CT4571" s="2"/>
      <c r="CU4571" s="2"/>
      <c r="CV4571" s="2"/>
      <c r="CW4571" s="2"/>
      <c r="CX4571" s="2"/>
      <c r="CY4571" s="2"/>
      <c r="CZ4571" s="2"/>
      <c r="DA4571" s="2"/>
      <c r="DB4571" s="2"/>
      <c r="DC4571" s="2"/>
      <c r="DD4571" s="2"/>
      <c r="DE4571" s="2"/>
      <c r="DF4571" s="2"/>
      <c r="DG4571" s="2"/>
      <c r="DH4571" s="2"/>
      <c r="DI4571" s="2"/>
      <c r="DJ4571" s="2"/>
      <c r="DK4571" s="2"/>
      <c r="DL4571" s="2"/>
      <c r="DM4571" s="2"/>
      <c r="DN4571" s="2"/>
      <c r="DO4571" s="2"/>
      <c r="DP4571" s="2"/>
      <c r="DQ4571" s="2"/>
      <c r="DR4571" s="2"/>
      <c r="DS4571" s="2"/>
      <c r="DT4571" s="2"/>
      <c r="DU4571" s="2"/>
      <c r="DV4571" s="2"/>
      <c r="DW4571" s="2"/>
      <c r="DX4571" s="2"/>
      <c r="DY4571" s="2"/>
      <c r="DZ4571" s="2"/>
      <c r="EA4571" s="2"/>
      <c r="EB4571" s="2"/>
      <c r="EC4571" s="2"/>
      <c r="ED4571" s="2"/>
      <c r="EE4571" s="2"/>
      <c r="EF4571" s="2"/>
      <c r="EG4571" s="2"/>
      <c r="EH4571" s="2"/>
      <c r="EI4571" s="2"/>
      <c r="EJ4571" s="2"/>
      <c r="EK4571" s="2"/>
      <c r="EL4571" s="2"/>
      <c r="EM4571" s="2"/>
      <c r="EN4571" s="2"/>
      <c r="EO4571" s="2"/>
      <c r="EP4571" s="2"/>
      <c r="EQ4571" s="2"/>
      <c r="ER4571" s="2"/>
      <c r="ES4571" s="2"/>
      <c r="ET4571" s="2"/>
      <c r="EU4571" s="2"/>
      <c r="EV4571" s="2"/>
      <c r="EW4571" s="2"/>
      <c r="EX4571" s="2"/>
      <c r="EY4571" s="2"/>
      <c r="EZ4571" s="2"/>
      <c r="FA4571" s="2"/>
      <c r="FB4571" s="2"/>
      <c r="FC4571" s="2"/>
      <c r="FD4571" s="2"/>
      <c r="FE4571" s="2"/>
      <c r="FF4571" s="2"/>
      <c r="FG4571" s="2"/>
      <c r="FH4571" s="2"/>
      <c r="FI4571" s="2"/>
      <c r="FJ4571" s="2"/>
      <c r="FK4571" s="2"/>
      <c r="FL4571" s="2"/>
      <c r="FM4571" s="2"/>
      <c r="FN4571" s="2"/>
      <c r="FO4571" s="2"/>
      <c r="FP4571" s="2"/>
      <c r="FQ4571" s="2"/>
      <c r="FR4571" s="2"/>
      <c r="FS4571" s="2"/>
      <c r="FT4571" s="2"/>
      <c r="FU4571" s="2"/>
      <c r="FV4571" s="2"/>
      <c r="FW4571" s="2"/>
      <c r="FX4571" s="2"/>
      <c r="FY4571" s="2"/>
      <c r="FZ4571" s="2"/>
      <c r="GA4571" s="2"/>
      <c r="GB4571" s="2"/>
      <c r="GC4571" s="2"/>
      <c r="GD4571" s="2"/>
      <c r="GE4571" s="2"/>
      <c r="GF4571" s="2"/>
      <c r="GG4571" s="2"/>
      <c r="GH4571" s="2"/>
      <c r="GI4571" s="2"/>
      <c r="GJ4571" s="2"/>
      <c r="GK4571" s="2"/>
      <c r="GL4571" s="2"/>
      <c r="GM4571" s="2"/>
      <c r="GN4571" s="2"/>
      <c r="GO4571" s="2"/>
      <c r="GP4571" s="2"/>
      <c r="GQ4571" s="2"/>
      <c r="GR4571" s="2"/>
      <c r="GS4571" s="2"/>
      <c r="GT4571" s="2"/>
      <c r="GU4571" s="2"/>
      <c r="GV4571" s="2"/>
      <c r="GW4571" s="2"/>
      <c r="GX4571" s="2"/>
      <c r="GY4571" s="2"/>
      <c r="GZ4571" s="2"/>
      <c r="HA4571" s="2"/>
      <c r="HB4571" s="2"/>
      <c r="HC4571" s="2"/>
      <c r="HD4571" s="2"/>
      <c r="HE4571" s="2"/>
      <c r="HF4571" s="2"/>
      <c r="HG4571" s="2"/>
      <c r="HH4571" s="2"/>
      <c r="HI4571" s="2"/>
      <c r="HJ4571" s="2"/>
      <c r="HK4571" s="2"/>
      <c r="HL4571" s="2"/>
      <c r="HM4571" s="2"/>
      <c r="HN4571" s="2"/>
      <c r="HO4571" s="2"/>
      <c r="HP4571" s="2"/>
      <c r="HQ4571" s="2"/>
      <c r="HR4571" s="2"/>
      <c r="HS4571" s="2"/>
      <c r="HT4571" s="2"/>
      <c r="HU4571" s="2"/>
      <c r="HV4571" s="2"/>
      <c r="HW4571" s="2"/>
      <c r="HX4571" s="2"/>
      <c r="HY4571" s="2"/>
      <c r="HZ4571" s="2"/>
      <c r="IA4571" s="2"/>
      <c r="IB4571" s="2"/>
      <c r="IC4571" s="2"/>
      <c r="ID4571" s="2"/>
      <c r="IE4571" s="2"/>
      <c r="IF4571" s="2"/>
      <c r="IG4571" s="2"/>
      <c r="IH4571" s="2"/>
      <c r="II4571" s="2"/>
      <c r="IJ4571" s="2"/>
      <c r="IK4571" s="2"/>
      <c r="IL4571" s="2"/>
      <c r="IM4571" s="2"/>
      <c r="IN4571" s="2"/>
      <c r="IO4571" s="2"/>
      <c r="IP4571" s="2"/>
      <c r="IQ4571" s="2"/>
    </row>
    <row r="4573" spans="1:251" ht="19.2">
      <c r="A4573" s="1" t="s">
        <v>0</v>
      </c>
      <c r="AW4573" s="3"/>
      <c r="AX4573" s="4"/>
      <c r="AY4573" s="3"/>
    </row>
    <row r="4575" spans="1:251" ht="18">
      <c r="B4575" s="115" t="s">
        <v>8</v>
      </c>
      <c r="C4575" s="116"/>
      <c r="D4575" s="116"/>
      <c r="E4575" s="116"/>
      <c r="F4575" s="116"/>
      <c r="G4575" s="116"/>
      <c r="H4575" s="116"/>
      <c r="I4575" s="116"/>
      <c r="J4575" s="116"/>
      <c r="K4575" s="116"/>
      <c r="L4575" s="116"/>
      <c r="M4575" s="116"/>
      <c r="N4575" s="116"/>
      <c r="O4575" s="116"/>
      <c r="P4575" s="116"/>
      <c r="Q4575" s="116"/>
      <c r="R4575" s="116"/>
      <c r="S4575" s="116"/>
      <c r="T4575" s="116"/>
      <c r="U4575" s="116"/>
      <c r="V4575" s="116"/>
      <c r="W4575" s="116"/>
      <c r="X4575" s="116"/>
      <c r="Y4575" s="116"/>
      <c r="Z4575" s="116"/>
      <c r="AA4575" s="116"/>
      <c r="AB4575" s="116"/>
      <c r="AC4575" s="116"/>
      <c r="AD4575" s="116"/>
      <c r="AE4575" s="116"/>
      <c r="AF4575" s="116"/>
      <c r="AG4575" s="116"/>
      <c r="AH4575" s="116"/>
      <c r="AI4575" s="116"/>
      <c r="AJ4575" s="116"/>
      <c r="AK4575" s="116"/>
      <c r="AL4575" s="116"/>
      <c r="AM4575" s="116"/>
      <c r="AN4575" s="116"/>
      <c r="AO4575" s="116"/>
      <c r="AP4575" s="116"/>
      <c r="AQ4575" s="116"/>
      <c r="AR4575" s="116"/>
      <c r="AS4575" s="116"/>
      <c r="AT4575" s="116"/>
      <c r="AU4575" s="116"/>
      <c r="AV4575" s="116"/>
      <c r="AW4575" s="116"/>
      <c r="AX4575" s="116"/>
    </row>
    <row r="4576" spans="1:251">
      <c r="Z4576" s="5"/>
      <c r="AD4576" s="5"/>
      <c r="AE4576" s="5"/>
      <c r="AF4576" s="5"/>
      <c r="AG4576" s="5"/>
      <c r="AH4576" s="5"/>
      <c r="AI4576" s="5"/>
      <c r="AO4576" s="5"/>
    </row>
    <row r="4577" spans="1:113" ht="13.8" thickBot="1">
      <c r="Z4577" s="5"/>
      <c r="AD4577" s="5"/>
      <c r="AE4577" s="5"/>
      <c r="AF4577" s="5"/>
      <c r="AG4577" s="5"/>
      <c r="AH4577" s="5"/>
      <c r="AI4577" s="5"/>
      <c r="AO4577" s="5"/>
      <c r="DI4577" s="6"/>
    </row>
    <row r="4578" spans="1:113" ht="24.75" customHeight="1" thickBot="1">
      <c r="B4578" s="117" t="s">
        <v>1</v>
      </c>
      <c r="C4578" s="118"/>
      <c r="D4578" s="118"/>
      <c r="E4578" s="118"/>
      <c r="F4578" s="118"/>
      <c r="G4578" s="118"/>
      <c r="H4578" s="119" t="s">
        <v>519</v>
      </c>
      <c r="I4578" s="120"/>
      <c r="J4578" s="120"/>
      <c r="K4578" s="120"/>
      <c r="L4578" s="120"/>
      <c r="M4578" s="120"/>
      <c r="N4578" s="120"/>
      <c r="O4578" s="120"/>
      <c r="P4578" s="120"/>
      <c r="Q4578" s="120"/>
      <c r="R4578" s="120"/>
      <c r="S4578" s="120"/>
      <c r="T4578" s="120"/>
      <c r="U4578" s="120"/>
      <c r="V4578" s="120"/>
      <c r="W4578" s="120"/>
      <c r="X4578" s="120"/>
      <c r="Y4578" s="120"/>
      <c r="Z4578" s="120"/>
      <c r="AA4578" s="120"/>
      <c r="AB4578" s="120"/>
      <c r="AC4578" s="120"/>
      <c r="AD4578" s="120"/>
      <c r="AE4578" s="120"/>
      <c r="AF4578" s="120"/>
      <c r="AG4578" s="120"/>
      <c r="AH4578" s="120"/>
      <c r="AI4578" s="120"/>
      <c r="AJ4578" s="120"/>
      <c r="AK4578" s="120"/>
      <c r="AL4578" s="120"/>
      <c r="AM4578" s="120"/>
      <c r="AN4578" s="120"/>
      <c r="AO4578" s="120"/>
      <c r="AP4578" s="120"/>
      <c r="AQ4578" s="120"/>
      <c r="AR4578" s="120"/>
      <c r="AS4578" s="120"/>
      <c r="AT4578" s="120"/>
      <c r="AU4578" s="120"/>
      <c r="AV4578" s="120"/>
      <c r="AW4578" s="120"/>
      <c r="AX4578" s="121"/>
      <c r="DI4578" s="6"/>
    </row>
    <row r="4579" spans="1:113" ht="14.4">
      <c r="B4579" s="7"/>
      <c r="C4579" s="7"/>
      <c r="D4579" s="7"/>
      <c r="E4579" s="7"/>
      <c r="F4579" s="7"/>
      <c r="G4579" s="7"/>
      <c r="H4579" s="8"/>
      <c r="I4579" s="8"/>
      <c r="J4579" s="8"/>
      <c r="K4579" s="8"/>
      <c r="L4579" s="9"/>
      <c r="M4579" s="9"/>
      <c r="N4579" s="9"/>
      <c r="O4579" s="9"/>
      <c r="P4579" s="8"/>
      <c r="Q4579" s="8"/>
      <c r="R4579" s="8"/>
      <c r="S4579" s="8"/>
      <c r="T4579" s="8"/>
      <c r="U4579" s="8"/>
      <c r="V4579" s="10"/>
      <c r="W4579" s="10"/>
      <c r="X4579" s="10"/>
      <c r="Y4579" s="10"/>
      <c r="Z4579" s="10"/>
      <c r="AA4579" s="10"/>
      <c r="AB4579" s="10"/>
      <c r="AC4579" s="10"/>
      <c r="AD4579" s="10"/>
      <c r="AE4579" s="10"/>
      <c r="AF4579" s="10"/>
      <c r="AG4579" s="10"/>
      <c r="AH4579" s="10"/>
      <c r="AI4579" s="10"/>
      <c r="AJ4579" s="10"/>
      <c r="AK4579" s="10"/>
      <c r="AL4579" s="10"/>
      <c r="AM4579" s="10"/>
      <c r="AN4579" s="10"/>
      <c r="AO4579" s="10"/>
      <c r="AP4579" s="10"/>
      <c r="AQ4579" s="10"/>
      <c r="AR4579" s="10"/>
      <c r="AS4579" s="10"/>
      <c r="AT4579" s="10"/>
      <c r="AU4579" s="10"/>
      <c r="AV4579" s="10"/>
      <c r="AW4579" s="10"/>
      <c r="AX4579" s="10"/>
      <c r="DI4579" s="6"/>
    </row>
    <row r="4580" spans="1:113" ht="15" thickBot="1">
      <c r="A4580" s="11"/>
      <c r="B4580" s="10" t="s">
        <v>2</v>
      </c>
      <c r="C4580" s="8"/>
      <c r="D4580" s="8"/>
      <c r="E4580" s="8"/>
      <c r="F4580" s="8"/>
      <c r="G4580" s="8"/>
      <c r="H4580" s="8"/>
      <c r="I4580" s="8"/>
      <c r="J4580" s="8"/>
      <c r="K4580" s="8"/>
      <c r="L4580" s="9"/>
      <c r="M4580" s="9"/>
      <c r="N4580" s="9"/>
      <c r="O4580" s="9"/>
      <c r="P4580" s="8"/>
      <c r="Q4580" s="8"/>
      <c r="R4580" s="8"/>
      <c r="S4580" s="8"/>
      <c r="T4580" s="8"/>
      <c r="U4580" s="8"/>
      <c r="V4580" s="10"/>
      <c r="W4580" s="10"/>
      <c r="X4580" s="10"/>
      <c r="Y4580" s="10"/>
      <c r="Z4580" s="10"/>
      <c r="AA4580" s="10"/>
      <c r="AB4580" s="10"/>
      <c r="AC4580" s="10"/>
      <c r="AD4580" s="10"/>
      <c r="AE4580" s="10"/>
      <c r="AF4580" s="10"/>
      <c r="AG4580" s="10"/>
      <c r="AH4580" s="10"/>
      <c r="AI4580" s="10"/>
      <c r="AJ4580" s="10"/>
      <c r="AK4580" s="10"/>
      <c r="AL4580" s="10"/>
      <c r="AM4580" s="10"/>
      <c r="AN4580" s="10"/>
      <c r="AO4580" s="10"/>
      <c r="AP4580" s="10"/>
      <c r="AQ4580" s="10"/>
      <c r="AR4580" s="10"/>
      <c r="AS4580" s="10"/>
      <c r="AT4580" s="10"/>
      <c r="AU4580" s="10"/>
      <c r="AV4580" s="10"/>
      <c r="AW4580" s="10"/>
      <c r="AX4580" s="10"/>
      <c r="DI4580" s="6"/>
    </row>
    <row r="4581" spans="1:113" ht="14.4">
      <c r="A4581" s="8"/>
      <c r="B4581" s="12"/>
      <c r="C4581" s="7"/>
      <c r="D4581" s="7"/>
      <c r="E4581" s="7"/>
      <c r="F4581" s="7"/>
      <c r="G4581" s="7"/>
      <c r="H4581" s="7"/>
      <c r="I4581" s="7"/>
      <c r="J4581" s="7"/>
      <c r="K4581" s="7"/>
      <c r="L4581" s="13"/>
      <c r="M4581" s="13"/>
      <c r="N4581" s="13"/>
      <c r="O4581" s="13"/>
      <c r="P4581" s="7"/>
      <c r="Q4581" s="7"/>
      <c r="R4581" s="7"/>
      <c r="S4581" s="7"/>
      <c r="T4581" s="7"/>
      <c r="U4581" s="7"/>
      <c r="V4581" s="14"/>
      <c r="W4581" s="14"/>
      <c r="X4581" s="14"/>
      <c r="Y4581" s="14"/>
      <c r="Z4581" s="14"/>
      <c r="AA4581" s="14"/>
      <c r="AB4581" s="14"/>
      <c r="AC4581" s="14"/>
      <c r="AD4581" s="14"/>
      <c r="AE4581" s="14"/>
      <c r="AF4581" s="14"/>
      <c r="AG4581" s="14"/>
      <c r="AH4581" s="14"/>
      <c r="AI4581" s="14"/>
      <c r="AJ4581" s="14"/>
      <c r="AK4581" s="14"/>
      <c r="AL4581" s="14"/>
      <c r="AM4581" s="14"/>
      <c r="AN4581" s="14"/>
      <c r="AO4581" s="14"/>
      <c r="AP4581" s="14"/>
      <c r="AQ4581" s="14"/>
      <c r="AR4581" s="14"/>
      <c r="AS4581" s="14"/>
      <c r="AT4581" s="14"/>
      <c r="AU4581" s="14"/>
      <c r="AV4581" s="14"/>
      <c r="AW4581" s="14"/>
      <c r="AX4581" s="15"/>
    </row>
    <row r="4582" spans="1:113" ht="12" customHeight="1">
      <c r="A4582" s="8"/>
      <c r="B4582" s="122" t="s">
        <v>520</v>
      </c>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4"/>
    </row>
    <row r="4583" spans="1:113" ht="12" customHeight="1">
      <c r="A4583" s="8"/>
      <c r="B4583" s="122"/>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4"/>
      <c r="BC4583" s="16"/>
    </row>
    <row r="4584" spans="1:113" ht="12" customHeight="1">
      <c r="A4584" s="8"/>
      <c r="B4584" s="122"/>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4"/>
    </row>
    <row r="4585" spans="1:113" ht="12" customHeight="1">
      <c r="A4585" s="8"/>
      <c r="B4585" s="122"/>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4"/>
    </row>
    <row r="4586" spans="1:113" ht="12" customHeight="1">
      <c r="A4586" s="8"/>
      <c r="B4586" s="122"/>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4"/>
    </row>
    <row r="4587" spans="1:113" ht="15" thickBot="1">
      <c r="A4587" s="17"/>
      <c r="B4587" s="18"/>
      <c r="C4587" s="19"/>
      <c r="D4587" s="19"/>
      <c r="E4587" s="19"/>
      <c r="F4587" s="19"/>
      <c r="G4587" s="19"/>
      <c r="H4587" s="19"/>
      <c r="I4587" s="19"/>
      <c r="J4587" s="19"/>
      <c r="K4587" s="19"/>
      <c r="L4587" s="19"/>
      <c r="M4587" s="19"/>
      <c r="N4587" s="19"/>
      <c r="O4587" s="19"/>
      <c r="P4587" s="19"/>
      <c r="Q4587" s="19"/>
      <c r="R4587" s="19"/>
      <c r="S4587" s="19"/>
      <c r="T4587" s="19"/>
      <c r="U4587" s="19"/>
      <c r="V4587" s="19"/>
      <c r="W4587" s="19"/>
      <c r="X4587" s="19"/>
      <c r="Y4587" s="19"/>
      <c r="Z4587" s="19"/>
      <c r="AA4587" s="19"/>
      <c r="AB4587" s="19"/>
      <c r="AC4587" s="19"/>
      <c r="AD4587" s="19"/>
      <c r="AE4587" s="19"/>
      <c r="AF4587" s="19"/>
      <c r="AG4587" s="19"/>
      <c r="AH4587" s="19"/>
      <c r="AI4587" s="19"/>
      <c r="AJ4587" s="19"/>
      <c r="AK4587" s="19"/>
      <c r="AL4587" s="19"/>
      <c r="AM4587" s="19"/>
      <c r="AN4587" s="19"/>
      <c r="AO4587" s="19"/>
      <c r="AP4587" s="19"/>
      <c r="AQ4587" s="19"/>
      <c r="AR4587" s="19"/>
      <c r="AS4587" s="19"/>
      <c r="AT4587" s="19"/>
      <c r="AU4587" s="19"/>
      <c r="AV4587" s="19"/>
      <c r="AW4587" s="19"/>
      <c r="AX4587" s="20"/>
    </row>
    <row r="4588" spans="1:113">
      <c r="B4588" s="21"/>
    </row>
    <row r="4589" spans="1:113" ht="15" thickBot="1">
      <c r="A4589" s="11"/>
      <c r="B4589" s="10" t="s">
        <v>3</v>
      </c>
      <c r="C4589" s="8"/>
      <c r="D4589" s="8"/>
      <c r="E4589" s="8"/>
      <c r="F4589" s="8"/>
      <c r="G4589" s="8"/>
      <c r="H4589" s="8"/>
      <c r="I4589" s="8"/>
      <c r="J4589" s="8"/>
      <c r="K4589" s="8"/>
      <c r="L4589" s="9"/>
      <c r="M4589" s="9"/>
      <c r="N4589" s="9"/>
      <c r="O4589" s="9"/>
      <c r="P4589" s="8"/>
      <c r="Q4589" s="8"/>
      <c r="R4589" s="8"/>
      <c r="S4589" s="8"/>
      <c r="T4589" s="8"/>
      <c r="U4589" s="8"/>
      <c r="V4589" s="10"/>
      <c r="W4589" s="10"/>
      <c r="X4589" s="10"/>
      <c r="Y4589" s="10"/>
      <c r="Z4589" s="10"/>
      <c r="AA4589" s="10"/>
      <c r="AB4589" s="10"/>
      <c r="AC4589" s="10"/>
      <c r="AD4589" s="10"/>
      <c r="AE4589" s="10"/>
      <c r="AF4589" s="10"/>
      <c r="AG4589" s="10"/>
      <c r="AH4589" s="10"/>
      <c r="AI4589" s="10"/>
      <c r="AJ4589" s="10"/>
      <c r="AK4589" s="10"/>
      <c r="AL4589" s="10"/>
      <c r="AM4589" s="10"/>
      <c r="AN4589" s="10"/>
      <c r="AO4589" s="10"/>
      <c r="AP4589" s="10"/>
      <c r="AQ4589" s="10"/>
      <c r="AR4589" s="10"/>
      <c r="AS4589" s="10"/>
      <c r="AT4589" s="10"/>
      <c r="AU4589" s="10"/>
      <c r="AV4589" s="10"/>
      <c r="AW4589" s="10"/>
      <c r="AX4589" s="10"/>
      <c r="DI4589" s="6"/>
    </row>
    <row r="4590" spans="1:113" ht="14.4">
      <c r="A4590" s="8"/>
      <c r="B4590" s="12"/>
      <c r="C4590" s="7"/>
      <c r="D4590" s="7"/>
      <c r="E4590" s="7"/>
      <c r="F4590" s="7"/>
      <c r="G4590" s="7"/>
      <c r="H4590" s="7"/>
      <c r="I4590" s="7"/>
      <c r="J4590" s="7"/>
      <c r="K4590" s="7"/>
      <c r="L4590" s="13"/>
      <c r="M4590" s="13"/>
      <c r="N4590" s="13"/>
      <c r="O4590" s="13"/>
      <c r="P4590" s="7"/>
      <c r="Q4590" s="7"/>
      <c r="R4590" s="7"/>
      <c r="S4590" s="7"/>
      <c r="T4590" s="7"/>
      <c r="U4590" s="7"/>
      <c r="V4590" s="14"/>
      <c r="W4590" s="14"/>
      <c r="X4590" s="14"/>
      <c r="Y4590" s="14"/>
      <c r="Z4590" s="14"/>
      <c r="AA4590" s="14"/>
      <c r="AB4590" s="14"/>
      <c r="AC4590" s="14"/>
      <c r="AD4590" s="14"/>
      <c r="AE4590" s="14"/>
      <c r="AF4590" s="14"/>
      <c r="AG4590" s="14"/>
      <c r="AH4590" s="14"/>
      <c r="AI4590" s="14"/>
      <c r="AJ4590" s="14"/>
      <c r="AK4590" s="14"/>
      <c r="AL4590" s="14"/>
      <c r="AM4590" s="14"/>
      <c r="AN4590" s="14"/>
      <c r="AO4590" s="14"/>
      <c r="AP4590" s="14"/>
      <c r="AQ4590" s="14"/>
      <c r="AR4590" s="14"/>
      <c r="AS4590" s="14"/>
      <c r="AT4590" s="14"/>
      <c r="AU4590" s="14"/>
      <c r="AV4590" s="14"/>
      <c r="AW4590" s="14"/>
      <c r="AX4590" s="15"/>
    </row>
    <row r="4591" spans="1:113" ht="12" customHeight="1">
      <c r="A4591" s="8"/>
      <c r="B4591" s="122" t="s">
        <v>521</v>
      </c>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4"/>
    </row>
    <row r="4592" spans="1:113" ht="12" customHeight="1">
      <c r="A4592" s="8"/>
      <c r="B4592" s="122"/>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4"/>
      <c r="BC4592" s="16"/>
    </row>
    <row r="4593" spans="1:251" ht="12" customHeight="1">
      <c r="A4593" s="8"/>
      <c r="B4593" s="122"/>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4"/>
    </row>
    <row r="4594" spans="1:251" ht="12" customHeight="1">
      <c r="A4594" s="8"/>
      <c r="B4594" s="122"/>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4"/>
    </row>
    <row r="4595" spans="1:251" ht="12" customHeight="1">
      <c r="A4595" s="8"/>
      <c r="B4595" s="122"/>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4"/>
    </row>
    <row r="4596" spans="1:251" ht="15" thickBot="1">
      <c r="A4596" s="17"/>
      <c r="B4596" s="18"/>
      <c r="C4596" s="19"/>
      <c r="D4596" s="19"/>
      <c r="E4596" s="19"/>
      <c r="F4596" s="19"/>
      <c r="G4596" s="19"/>
      <c r="H4596" s="19"/>
      <c r="I4596" s="19"/>
      <c r="J4596" s="19"/>
      <c r="K4596" s="19"/>
      <c r="L4596" s="19"/>
      <c r="M4596" s="19"/>
      <c r="N4596" s="19"/>
      <c r="O4596" s="19"/>
      <c r="P4596" s="19"/>
      <c r="Q4596" s="19"/>
      <c r="R4596" s="19"/>
      <c r="S4596" s="19"/>
      <c r="T4596" s="19"/>
      <c r="U4596" s="19"/>
      <c r="V4596" s="19"/>
      <c r="W4596" s="19"/>
      <c r="X4596" s="19"/>
      <c r="Y4596" s="19"/>
      <c r="Z4596" s="19"/>
      <c r="AA4596" s="19"/>
      <c r="AB4596" s="19"/>
      <c r="AC4596" s="19"/>
      <c r="AD4596" s="19"/>
      <c r="AE4596" s="19"/>
      <c r="AF4596" s="19"/>
      <c r="AG4596" s="19"/>
      <c r="AH4596" s="19"/>
      <c r="AI4596" s="19"/>
      <c r="AJ4596" s="19"/>
      <c r="AK4596" s="19"/>
      <c r="AL4596" s="19"/>
      <c r="AM4596" s="19"/>
      <c r="AN4596" s="19"/>
      <c r="AO4596" s="19"/>
      <c r="AP4596" s="19"/>
      <c r="AQ4596" s="19"/>
      <c r="AR4596" s="19"/>
      <c r="AS4596" s="19"/>
      <c r="AT4596" s="19"/>
      <c r="AU4596" s="19"/>
      <c r="AV4596" s="19"/>
      <c r="AW4596" s="19"/>
      <c r="AX4596" s="20"/>
    </row>
    <row r="4597" spans="1:251">
      <c r="B4597" s="21"/>
    </row>
    <row r="4598" spans="1:251" ht="14.4">
      <c r="B4598" s="10" t="s">
        <v>4</v>
      </c>
      <c r="C4598" s="8"/>
      <c r="D4598" s="8"/>
      <c r="E4598" s="8"/>
      <c r="F4598" s="8"/>
      <c r="G4598" s="8"/>
      <c r="H4598" s="8"/>
      <c r="I4598" s="8"/>
      <c r="J4598" s="8"/>
      <c r="K4598" s="8"/>
      <c r="L4598" s="9"/>
      <c r="M4598" s="9"/>
      <c r="N4598" s="9"/>
      <c r="O4598" s="9"/>
      <c r="P4598" s="8"/>
      <c r="Q4598" s="8"/>
      <c r="R4598" s="8"/>
      <c r="S4598" s="8"/>
      <c r="T4598" s="8"/>
      <c r="U4598" s="8"/>
      <c r="V4598" s="10"/>
      <c r="W4598" s="10"/>
      <c r="X4598" s="10"/>
      <c r="Y4598" s="10"/>
      <c r="Z4598" s="10"/>
      <c r="AA4598" s="10"/>
      <c r="AB4598" s="10"/>
      <c r="AC4598" s="10"/>
      <c r="AD4598" s="10"/>
      <c r="AE4598" s="10"/>
      <c r="AF4598" s="10"/>
      <c r="AG4598" s="10"/>
      <c r="AH4598" s="10"/>
      <c r="AI4598" s="10"/>
      <c r="AJ4598" s="10"/>
      <c r="AK4598" s="10"/>
      <c r="AL4598" s="10"/>
      <c r="AM4598" s="10"/>
      <c r="AN4598" s="10"/>
      <c r="AO4598" s="10"/>
      <c r="AP4598" s="10"/>
      <c r="AQ4598" s="10"/>
      <c r="AR4598" s="10"/>
      <c r="AS4598" s="10"/>
      <c r="AT4598" s="10"/>
      <c r="AU4598" s="10"/>
      <c r="AV4598" s="10"/>
      <c r="AW4598" s="10"/>
      <c r="AX4598" s="10"/>
    </row>
    <row r="4599" spans="1:251" ht="15" thickBot="1">
      <c r="B4599" s="8"/>
      <c r="C4599" s="8"/>
      <c r="D4599" s="8"/>
      <c r="E4599" s="8"/>
      <c r="F4599" s="8"/>
      <c r="G4599" s="8"/>
      <c r="H4599" s="8"/>
      <c r="I4599" s="8"/>
      <c r="J4599" s="8"/>
      <c r="K4599" s="8"/>
      <c r="L4599" s="9"/>
      <c r="M4599" s="9"/>
      <c r="N4599" s="9"/>
      <c r="O4599" s="9"/>
      <c r="P4599" s="8"/>
      <c r="Q4599" s="8"/>
      <c r="R4599" s="8"/>
      <c r="S4599" s="8"/>
      <c r="T4599" s="8"/>
      <c r="U4599" s="8"/>
      <c r="V4599" s="10"/>
      <c r="W4599" s="10"/>
      <c r="X4599" s="10"/>
      <c r="Y4599" s="10"/>
      <c r="Z4599" s="10"/>
      <c r="AA4599" s="10"/>
      <c r="AB4599" s="10"/>
      <c r="AC4599" s="10"/>
      <c r="AD4599" s="10"/>
      <c r="AE4599" s="10"/>
      <c r="AF4599" s="10"/>
      <c r="AG4599" s="10"/>
      <c r="AH4599" s="10"/>
      <c r="AI4599" s="10"/>
      <c r="AJ4599" s="10"/>
      <c r="AK4599" s="10"/>
      <c r="AL4599" s="10"/>
      <c r="AM4599" s="10"/>
      <c r="AN4599" s="10"/>
      <c r="AO4599" s="10"/>
      <c r="AP4599" s="10"/>
      <c r="AQ4599" s="10"/>
      <c r="AR4599" s="10"/>
      <c r="AS4599" s="10"/>
      <c r="AT4599" s="10"/>
      <c r="AU4599" s="10"/>
      <c r="AV4599" s="10"/>
      <c r="AW4599" s="10"/>
      <c r="AX4599" s="22" t="s">
        <v>5</v>
      </c>
    </row>
    <row r="4600" spans="1:251" s="16" customFormat="1" ht="13.5" customHeight="1">
      <c r="A4600" s="8"/>
      <c r="B4600" s="125" t="s">
        <v>6</v>
      </c>
      <c r="C4600" s="126"/>
      <c r="D4600" s="126"/>
      <c r="E4600" s="126"/>
      <c r="F4600" s="126"/>
      <c r="G4600" s="126"/>
      <c r="H4600" s="126"/>
      <c r="I4600" s="126"/>
      <c r="J4600" s="126"/>
      <c r="K4600" s="126"/>
      <c r="L4600" s="126"/>
      <c r="M4600" s="126"/>
      <c r="N4600" s="126"/>
      <c r="O4600" s="126"/>
      <c r="P4600" s="126"/>
      <c r="Q4600" s="126"/>
      <c r="R4600" s="126"/>
      <c r="S4600" s="126"/>
      <c r="T4600" s="126"/>
      <c r="U4600" s="126"/>
      <c r="V4600" s="126"/>
      <c r="W4600" s="126"/>
      <c r="X4600" s="126"/>
      <c r="Y4600" s="126"/>
      <c r="Z4600" s="127"/>
      <c r="AA4600" s="131" t="s">
        <v>9</v>
      </c>
      <c r="AB4600" s="126"/>
      <c r="AC4600" s="126"/>
      <c r="AD4600" s="126"/>
      <c r="AE4600" s="126"/>
      <c r="AF4600" s="126"/>
      <c r="AG4600" s="126"/>
      <c r="AH4600" s="126"/>
      <c r="AI4600" s="127"/>
      <c r="AJ4600" s="131" t="s">
        <v>10</v>
      </c>
      <c r="AK4600" s="126"/>
      <c r="AL4600" s="126"/>
      <c r="AM4600" s="126"/>
      <c r="AN4600" s="126"/>
      <c r="AO4600" s="126"/>
      <c r="AP4600" s="126"/>
      <c r="AQ4600" s="126"/>
      <c r="AR4600" s="127"/>
      <c r="AS4600" s="131" t="s">
        <v>7</v>
      </c>
      <c r="AT4600" s="126"/>
      <c r="AU4600" s="126"/>
      <c r="AV4600" s="126"/>
      <c r="AW4600" s="126"/>
      <c r="AX4600" s="133"/>
      <c r="AY4600" s="2"/>
      <c r="AZ4600" s="2"/>
      <c r="BA4600" s="2"/>
      <c r="BB4600" s="2"/>
      <c r="BC4600" s="2"/>
      <c r="BD4600" s="2"/>
      <c r="BE4600" s="2"/>
      <c r="BF4600" s="2"/>
      <c r="BG4600" s="2"/>
      <c r="BH4600" s="2"/>
      <c r="BI4600" s="2"/>
      <c r="BJ4600" s="2"/>
      <c r="BK4600" s="2"/>
      <c r="BL4600" s="2"/>
      <c r="BM4600" s="2"/>
      <c r="BN4600" s="2"/>
      <c r="BO4600" s="2"/>
      <c r="BP4600" s="2"/>
      <c r="BQ4600" s="2"/>
      <c r="BR4600" s="2"/>
      <c r="BS4600" s="2"/>
      <c r="BT4600" s="2"/>
      <c r="BU4600" s="2"/>
      <c r="BV4600" s="2"/>
      <c r="BW4600" s="2"/>
      <c r="BX4600" s="2"/>
      <c r="BY4600" s="2"/>
      <c r="BZ4600" s="2"/>
      <c r="CA4600" s="2"/>
      <c r="CB4600" s="2"/>
      <c r="CC4600" s="2"/>
      <c r="CD4600" s="2"/>
      <c r="CE4600" s="2"/>
      <c r="CF4600" s="2"/>
      <c r="CG4600" s="2"/>
      <c r="CH4600" s="2"/>
      <c r="CI4600" s="2"/>
      <c r="CJ4600" s="2"/>
      <c r="CK4600" s="2"/>
      <c r="CL4600" s="2"/>
      <c r="CM4600" s="2"/>
      <c r="CN4600" s="2"/>
      <c r="CO4600" s="2"/>
      <c r="CP4600" s="2"/>
      <c r="CQ4600" s="2"/>
      <c r="CR4600" s="2"/>
      <c r="CS4600" s="2"/>
      <c r="CT4600" s="2"/>
      <c r="CU4600" s="2"/>
      <c r="CV4600" s="2"/>
      <c r="CW4600" s="2"/>
      <c r="CX4600" s="2"/>
      <c r="CY4600" s="2"/>
      <c r="CZ4600" s="2"/>
      <c r="DA4600" s="2"/>
      <c r="DB4600" s="2"/>
      <c r="DC4600" s="2"/>
      <c r="DD4600" s="2"/>
      <c r="DE4600" s="2"/>
      <c r="DF4600" s="2"/>
      <c r="DG4600" s="2"/>
      <c r="DH4600" s="2"/>
      <c r="DI4600" s="2"/>
      <c r="DJ4600" s="2"/>
      <c r="DK4600" s="2"/>
      <c r="DL4600" s="2"/>
      <c r="DM4600" s="2"/>
      <c r="DN4600" s="2"/>
      <c r="DO4600" s="2"/>
      <c r="DP4600" s="2"/>
      <c r="DQ4600" s="2"/>
      <c r="DR4600" s="2"/>
      <c r="DS4600" s="2"/>
      <c r="DT4600" s="2"/>
      <c r="DU4600" s="2"/>
      <c r="DV4600" s="2"/>
      <c r="DW4600" s="2"/>
      <c r="DX4600" s="2"/>
      <c r="DY4600" s="2"/>
      <c r="DZ4600" s="2"/>
      <c r="EA4600" s="2"/>
      <c r="EB4600" s="2"/>
      <c r="EC4600" s="2"/>
      <c r="ED4600" s="2"/>
      <c r="EE4600" s="2"/>
      <c r="EF4600" s="2"/>
      <c r="EG4600" s="2"/>
      <c r="EH4600" s="2"/>
      <c r="EI4600" s="2"/>
      <c r="EJ4600" s="2"/>
      <c r="EK4600" s="2"/>
      <c r="EL4600" s="2"/>
      <c r="EM4600" s="2"/>
      <c r="EN4600" s="2"/>
      <c r="EO4600" s="2"/>
      <c r="EP4600" s="2"/>
      <c r="EQ4600" s="2"/>
      <c r="ER4600" s="2"/>
      <c r="ES4600" s="2"/>
      <c r="ET4600" s="2"/>
      <c r="EU4600" s="2"/>
      <c r="EV4600" s="2"/>
      <c r="EW4600" s="2"/>
      <c r="EX4600" s="2"/>
      <c r="EY4600" s="2"/>
      <c r="EZ4600" s="2"/>
      <c r="FA4600" s="2"/>
      <c r="FB4600" s="2"/>
      <c r="FC4600" s="2"/>
      <c r="FD4600" s="2"/>
      <c r="FE4600" s="2"/>
      <c r="FF4600" s="2"/>
      <c r="FG4600" s="2"/>
      <c r="FH4600" s="2"/>
      <c r="FI4600" s="2"/>
      <c r="FJ4600" s="2"/>
      <c r="FK4600" s="2"/>
      <c r="FL4600" s="2"/>
      <c r="FM4600" s="2"/>
      <c r="FN4600" s="2"/>
      <c r="FO4600" s="2"/>
      <c r="FP4600" s="2"/>
      <c r="FQ4600" s="2"/>
      <c r="FR4600" s="2"/>
      <c r="FS4600" s="2"/>
      <c r="FT4600" s="2"/>
      <c r="FU4600" s="2"/>
      <c r="FV4600" s="2"/>
      <c r="FW4600" s="2"/>
      <c r="FX4600" s="2"/>
      <c r="FY4600" s="2"/>
      <c r="FZ4600" s="2"/>
      <c r="GA4600" s="2"/>
      <c r="GB4600" s="2"/>
      <c r="GC4600" s="2"/>
      <c r="GD4600" s="2"/>
      <c r="GE4600" s="2"/>
      <c r="GF4600" s="2"/>
      <c r="GG4600" s="2"/>
      <c r="GH4600" s="2"/>
      <c r="GI4600" s="2"/>
      <c r="GJ4600" s="2"/>
      <c r="GK4600" s="2"/>
      <c r="GL4600" s="2"/>
      <c r="GM4600" s="2"/>
      <c r="GN4600" s="2"/>
      <c r="GO4600" s="2"/>
      <c r="GP4600" s="2"/>
      <c r="GQ4600" s="2"/>
      <c r="GR4600" s="2"/>
      <c r="GS4600" s="2"/>
      <c r="GT4600" s="2"/>
      <c r="GU4600" s="2"/>
      <c r="GV4600" s="2"/>
      <c r="GW4600" s="2"/>
      <c r="GX4600" s="2"/>
      <c r="GY4600" s="2"/>
      <c r="GZ4600" s="2"/>
      <c r="HA4600" s="2"/>
      <c r="HB4600" s="2"/>
      <c r="HC4600" s="2"/>
      <c r="HD4600" s="2"/>
      <c r="HE4600" s="2"/>
      <c r="HF4600" s="2"/>
      <c r="HG4600" s="2"/>
      <c r="HH4600" s="2"/>
      <c r="HI4600" s="2"/>
      <c r="HJ4600" s="2"/>
      <c r="HK4600" s="2"/>
      <c r="HL4600" s="2"/>
      <c r="HM4600" s="2"/>
      <c r="HN4600" s="2"/>
      <c r="HO4600" s="2"/>
      <c r="HP4600" s="2"/>
      <c r="HQ4600" s="2"/>
      <c r="HR4600" s="2"/>
      <c r="HS4600" s="2"/>
      <c r="HT4600" s="2"/>
      <c r="HU4600" s="2"/>
      <c r="HV4600" s="2"/>
      <c r="HW4600" s="2"/>
      <c r="HX4600" s="2"/>
      <c r="HY4600" s="2"/>
      <c r="HZ4600" s="2"/>
      <c r="IA4600" s="2"/>
      <c r="IB4600" s="2"/>
      <c r="IC4600" s="2"/>
      <c r="ID4600" s="2"/>
      <c r="IE4600" s="2"/>
      <c r="IF4600" s="2"/>
      <c r="IG4600" s="2"/>
      <c r="IH4600" s="2"/>
      <c r="II4600" s="2"/>
      <c r="IJ4600" s="2"/>
      <c r="IK4600" s="2"/>
      <c r="IL4600" s="2"/>
      <c r="IM4600" s="2"/>
      <c r="IN4600" s="2"/>
      <c r="IO4600" s="2"/>
      <c r="IP4600" s="2"/>
      <c r="IQ4600" s="2"/>
    </row>
    <row r="4601" spans="1:251" s="16" customFormat="1">
      <c r="A4601" s="8"/>
      <c r="B4601" s="128"/>
      <c r="C4601" s="129"/>
      <c r="D4601" s="129"/>
      <c r="E4601" s="129"/>
      <c r="F4601" s="129"/>
      <c r="G4601" s="129"/>
      <c r="H4601" s="129"/>
      <c r="I4601" s="129"/>
      <c r="J4601" s="129"/>
      <c r="K4601" s="129"/>
      <c r="L4601" s="129"/>
      <c r="M4601" s="129"/>
      <c r="N4601" s="129"/>
      <c r="O4601" s="129"/>
      <c r="P4601" s="129"/>
      <c r="Q4601" s="129"/>
      <c r="R4601" s="129"/>
      <c r="S4601" s="129"/>
      <c r="T4601" s="129"/>
      <c r="U4601" s="129"/>
      <c r="V4601" s="129"/>
      <c r="W4601" s="129"/>
      <c r="X4601" s="129"/>
      <c r="Y4601" s="129"/>
      <c r="Z4601" s="130"/>
      <c r="AA4601" s="132"/>
      <c r="AB4601" s="129"/>
      <c r="AC4601" s="129"/>
      <c r="AD4601" s="129"/>
      <c r="AE4601" s="129"/>
      <c r="AF4601" s="129"/>
      <c r="AG4601" s="129"/>
      <c r="AH4601" s="129"/>
      <c r="AI4601" s="130"/>
      <c r="AJ4601" s="132"/>
      <c r="AK4601" s="129"/>
      <c r="AL4601" s="129"/>
      <c r="AM4601" s="129"/>
      <c r="AN4601" s="129"/>
      <c r="AO4601" s="129"/>
      <c r="AP4601" s="129"/>
      <c r="AQ4601" s="129"/>
      <c r="AR4601" s="130"/>
      <c r="AS4601" s="132"/>
      <c r="AT4601" s="129"/>
      <c r="AU4601" s="129"/>
      <c r="AV4601" s="129"/>
      <c r="AW4601" s="129"/>
      <c r="AX4601" s="134"/>
      <c r="AY4601" s="2"/>
      <c r="AZ4601" s="2"/>
      <c r="BA4601" s="2"/>
      <c r="BB4601" s="23"/>
      <c r="BC4601" s="24"/>
      <c r="BE4601" s="2"/>
      <c r="BF4601" s="2"/>
      <c r="BG4601" s="2"/>
      <c r="BH4601" s="2"/>
      <c r="BI4601" s="2"/>
      <c r="BJ4601" s="2"/>
      <c r="BK4601" s="2"/>
      <c r="BL4601" s="2"/>
      <c r="BM4601" s="2"/>
      <c r="BN4601" s="2"/>
      <c r="BO4601" s="2"/>
      <c r="BP4601" s="2"/>
      <c r="BQ4601" s="2"/>
      <c r="BR4601" s="2"/>
      <c r="BS4601" s="2"/>
      <c r="BT4601" s="2"/>
      <c r="BU4601" s="2"/>
      <c r="BV4601" s="2"/>
      <c r="BW4601" s="2"/>
      <c r="BX4601" s="2"/>
      <c r="BY4601" s="2"/>
      <c r="BZ4601" s="2"/>
      <c r="CA4601" s="2"/>
      <c r="CB4601" s="2"/>
      <c r="CC4601" s="2"/>
      <c r="CD4601" s="2"/>
      <c r="CE4601" s="2"/>
      <c r="CF4601" s="2"/>
      <c r="CG4601" s="2"/>
      <c r="CH4601" s="2"/>
      <c r="CI4601" s="2"/>
      <c r="CJ4601" s="2"/>
      <c r="CK4601" s="2"/>
      <c r="CL4601" s="2"/>
      <c r="CM4601" s="2"/>
      <c r="CN4601" s="2"/>
      <c r="CO4601" s="2"/>
      <c r="CP4601" s="2"/>
      <c r="CQ4601" s="2"/>
      <c r="CR4601" s="2"/>
      <c r="CS4601" s="2"/>
      <c r="CT4601" s="2"/>
      <c r="CU4601" s="2"/>
      <c r="CV4601" s="2"/>
      <c r="CW4601" s="2"/>
      <c r="CX4601" s="2"/>
      <c r="CY4601" s="2"/>
      <c r="CZ4601" s="2"/>
      <c r="DA4601" s="2"/>
      <c r="DB4601" s="2"/>
      <c r="DC4601" s="2"/>
      <c r="DD4601" s="2"/>
      <c r="DE4601" s="2"/>
      <c r="DF4601" s="2"/>
      <c r="DG4601" s="2"/>
      <c r="DH4601" s="2"/>
      <c r="DI4601" s="2"/>
      <c r="DJ4601" s="2"/>
      <c r="DK4601" s="2"/>
      <c r="DL4601" s="2"/>
      <c r="DM4601" s="2"/>
      <c r="DN4601" s="2"/>
      <c r="DO4601" s="2"/>
      <c r="DP4601" s="2"/>
      <c r="DQ4601" s="2"/>
      <c r="DR4601" s="2"/>
      <c r="DS4601" s="2"/>
      <c r="DT4601" s="2"/>
      <c r="DU4601" s="2"/>
      <c r="DV4601" s="2"/>
      <c r="DW4601" s="2"/>
      <c r="DX4601" s="2"/>
      <c r="DY4601" s="2"/>
      <c r="DZ4601" s="2"/>
      <c r="EA4601" s="2"/>
      <c r="EB4601" s="2"/>
      <c r="EC4601" s="2"/>
      <c r="ED4601" s="2"/>
      <c r="EE4601" s="2"/>
      <c r="EF4601" s="2"/>
      <c r="EG4601" s="2"/>
      <c r="EH4601" s="2"/>
      <c r="EI4601" s="2"/>
      <c r="EJ4601" s="2"/>
      <c r="EK4601" s="2"/>
      <c r="EL4601" s="2"/>
      <c r="EM4601" s="2"/>
      <c r="EN4601" s="2"/>
      <c r="EO4601" s="2"/>
      <c r="EP4601" s="2"/>
      <c r="EQ4601" s="2"/>
      <c r="ER4601" s="2"/>
      <c r="ES4601" s="2"/>
      <c r="ET4601" s="2"/>
      <c r="EU4601" s="2"/>
      <c r="EV4601" s="2"/>
      <c r="EW4601" s="2"/>
      <c r="EX4601" s="2"/>
      <c r="EY4601" s="2"/>
      <c r="EZ4601" s="2"/>
      <c r="FA4601" s="2"/>
      <c r="FB4601" s="2"/>
      <c r="FC4601" s="2"/>
      <c r="FD4601" s="2"/>
      <c r="FE4601" s="2"/>
      <c r="FF4601" s="2"/>
      <c r="FG4601" s="2"/>
      <c r="FH4601" s="2"/>
      <c r="FI4601" s="2"/>
      <c r="FJ4601" s="2"/>
      <c r="FK4601" s="2"/>
      <c r="FL4601" s="2"/>
      <c r="FM4601" s="2"/>
      <c r="FN4601" s="2"/>
      <c r="FO4601" s="2"/>
      <c r="FP4601" s="2"/>
      <c r="FQ4601" s="2"/>
      <c r="FR4601" s="2"/>
      <c r="FS4601" s="2"/>
      <c r="FT4601" s="2"/>
      <c r="FU4601" s="2"/>
      <c r="FV4601" s="2"/>
      <c r="FW4601" s="2"/>
      <c r="FX4601" s="2"/>
      <c r="FY4601" s="2"/>
      <c r="FZ4601" s="2"/>
      <c r="GA4601" s="2"/>
      <c r="GB4601" s="2"/>
      <c r="GC4601" s="2"/>
      <c r="GD4601" s="2"/>
      <c r="GE4601" s="2"/>
      <c r="GF4601" s="2"/>
      <c r="GG4601" s="2"/>
      <c r="GH4601" s="2"/>
      <c r="GI4601" s="2"/>
      <c r="GJ4601" s="2"/>
      <c r="GK4601" s="2"/>
      <c r="GL4601" s="2"/>
      <c r="GM4601" s="2"/>
      <c r="GN4601" s="2"/>
      <c r="GO4601" s="2"/>
      <c r="GP4601" s="2"/>
      <c r="GQ4601" s="2"/>
      <c r="GR4601" s="2"/>
      <c r="GS4601" s="2"/>
      <c r="GT4601" s="2"/>
      <c r="GU4601" s="2"/>
      <c r="GV4601" s="2"/>
      <c r="GW4601" s="2"/>
      <c r="GX4601" s="2"/>
      <c r="GY4601" s="2"/>
      <c r="GZ4601" s="2"/>
      <c r="HA4601" s="2"/>
      <c r="HB4601" s="2"/>
      <c r="HC4601" s="2"/>
      <c r="HD4601" s="2"/>
      <c r="HE4601" s="2"/>
      <c r="HF4601" s="2"/>
      <c r="HG4601" s="2"/>
      <c r="HH4601" s="2"/>
      <c r="HI4601" s="2"/>
      <c r="HJ4601" s="2"/>
      <c r="HK4601" s="2"/>
      <c r="HL4601" s="2"/>
      <c r="HM4601" s="2"/>
      <c r="HN4601" s="2"/>
      <c r="HO4601" s="2"/>
      <c r="HP4601" s="2"/>
      <c r="HQ4601" s="2"/>
      <c r="HR4601" s="2"/>
      <c r="HS4601" s="2"/>
      <c r="HT4601" s="2"/>
      <c r="HU4601" s="2"/>
      <c r="HV4601" s="2"/>
      <c r="HW4601" s="2"/>
      <c r="HX4601" s="2"/>
      <c r="HY4601" s="2"/>
      <c r="HZ4601" s="2"/>
      <c r="IA4601" s="2"/>
      <c r="IB4601" s="2"/>
      <c r="IC4601" s="2"/>
      <c r="ID4601" s="2"/>
      <c r="IE4601" s="2"/>
      <c r="IF4601" s="2"/>
      <c r="IG4601" s="2"/>
      <c r="IH4601" s="2"/>
      <c r="II4601" s="2"/>
      <c r="IJ4601" s="2"/>
      <c r="IK4601" s="2"/>
      <c r="IL4601" s="2"/>
      <c r="IM4601" s="2"/>
      <c r="IN4601" s="2"/>
      <c r="IO4601" s="2"/>
      <c r="IP4601" s="2"/>
      <c r="IQ4601" s="2"/>
    </row>
    <row r="4602" spans="1:251" s="16" customFormat="1" ht="18.75" customHeight="1">
      <c r="A4602" s="8"/>
      <c r="B4602" s="25"/>
      <c r="C4602" s="135" t="s">
        <v>522</v>
      </c>
      <c r="D4602" s="136"/>
      <c r="E4602" s="136"/>
      <c r="F4602" s="136"/>
      <c r="G4602" s="136"/>
      <c r="H4602" s="136"/>
      <c r="I4602" s="136"/>
      <c r="J4602" s="136"/>
      <c r="K4602" s="136"/>
      <c r="L4602" s="136"/>
      <c r="M4602" s="136"/>
      <c r="N4602" s="136"/>
      <c r="O4602" s="136"/>
      <c r="P4602" s="136"/>
      <c r="Q4602" s="136"/>
      <c r="R4602" s="136"/>
      <c r="S4602" s="136"/>
      <c r="T4602" s="136"/>
      <c r="U4602" s="136"/>
      <c r="V4602" s="136"/>
      <c r="W4602" s="136"/>
      <c r="X4602" s="136"/>
      <c r="Y4602" s="136"/>
      <c r="Z4602" s="137"/>
      <c r="AA4602" s="138">
        <v>1770227</v>
      </c>
      <c r="AB4602" s="139"/>
      <c r="AC4602" s="139"/>
      <c r="AD4602" s="139"/>
      <c r="AE4602" s="139"/>
      <c r="AF4602" s="139"/>
      <c r="AG4602" s="139"/>
      <c r="AH4602" s="139"/>
      <c r="AI4602" s="140"/>
      <c r="AJ4602" s="138">
        <v>1779473</v>
      </c>
      <c r="AK4602" s="139"/>
      <c r="AL4602" s="139"/>
      <c r="AM4602" s="139"/>
      <c r="AN4602" s="139"/>
      <c r="AO4602" s="139"/>
      <c r="AP4602" s="139"/>
      <c r="AQ4602" s="139"/>
      <c r="AR4602" s="140"/>
      <c r="AS4602" s="141"/>
      <c r="AT4602" s="142"/>
      <c r="AU4602" s="142"/>
      <c r="AV4602" s="142"/>
      <c r="AW4602" s="142"/>
      <c r="AX4602" s="143"/>
      <c r="AY4602" s="2"/>
      <c r="AZ4602" s="2"/>
      <c r="BA4602" s="2"/>
      <c r="BB4602" s="2"/>
      <c r="BC4602" s="2"/>
      <c r="BD4602" s="2"/>
      <c r="BE4602" s="2"/>
      <c r="BF4602" s="2"/>
      <c r="BG4602" s="2"/>
      <c r="BH4602" s="2"/>
      <c r="BI4602" s="2"/>
      <c r="BJ4602" s="2"/>
      <c r="BK4602" s="2"/>
      <c r="BL4602" s="2"/>
      <c r="BM4602" s="2"/>
      <c r="BN4602" s="2"/>
      <c r="BO4602" s="2"/>
      <c r="BP4602" s="2"/>
      <c r="BQ4602" s="2"/>
      <c r="BR4602" s="2"/>
      <c r="BS4602" s="2"/>
      <c r="BT4602" s="2"/>
      <c r="BU4602" s="2"/>
      <c r="BV4602" s="2"/>
      <c r="BW4602" s="2"/>
      <c r="BX4602" s="2"/>
      <c r="BY4602" s="2"/>
      <c r="BZ4602" s="2"/>
      <c r="CA4602" s="2"/>
      <c r="CB4602" s="2"/>
      <c r="CC4602" s="2"/>
      <c r="CD4602" s="2"/>
      <c r="CE4602" s="2"/>
      <c r="CF4602" s="2"/>
      <c r="CG4602" s="2"/>
      <c r="CH4602" s="2"/>
      <c r="CI4602" s="2"/>
      <c r="CJ4602" s="2"/>
      <c r="CK4602" s="2"/>
      <c r="CL4602" s="2"/>
      <c r="CM4602" s="2"/>
      <c r="CN4602" s="2"/>
      <c r="CO4602" s="2"/>
      <c r="CP4602" s="2"/>
      <c r="CQ4602" s="2"/>
      <c r="CR4602" s="2"/>
      <c r="CS4602" s="2"/>
      <c r="CT4602" s="2"/>
      <c r="CU4602" s="2"/>
      <c r="CV4602" s="2"/>
      <c r="CW4602" s="2"/>
      <c r="CX4602" s="2"/>
      <c r="CY4602" s="2"/>
      <c r="CZ4602" s="2"/>
      <c r="DA4602" s="2"/>
      <c r="DB4602" s="2"/>
      <c r="DC4602" s="2"/>
      <c r="DD4602" s="2"/>
      <c r="DE4602" s="2"/>
      <c r="DF4602" s="2"/>
      <c r="DG4602" s="2"/>
      <c r="DH4602" s="2"/>
      <c r="DI4602" s="2"/>
      <c r="DJ4602" s="2"/>
      <c r="DK4602" s="2"/>
      <c r="DL4602" s="2"/>
      <c r="DM4602" s="2"/>
      <c r="DN4602" s="2"/>
      <c r="DO4602" s="2"/>
      <c r="DP4602" s="2"/>
      <c r="DQ4602" s="2"/>
      <c r="DR4602" s="2"/>
      <c r="DS4602" s="2"/>
      <c r="DT4602" s="2"/>
      <c r="DU4602" s="2"/>
      <c r="DV4602" s="2"/>
      <c r="DW4602" s="2"/>
      <c r="DX4602" s="2"/>
      <c r="DY4602" s="2"/>
      <c r="DZ4602" s="2"/>
      <c r="EA4602" s="2"/>
      <c r="EB4602" s="2"/>
      <c r="EC4602" s="2"/>
      <c r="ED4602" s="2"/>
      <c r="EE4602" s="2"/>
      <c r="EF4602" s="2"/>
      <c r="EG4602" s="2"/>
      <c r="EH4602" s="2"/>
      <c r="EI4602" s="2"/>
      <c r="EJ4602" s="2"/>
      <c r="EK4602" s="2"/>
      <c r="EL4602" s="2"/>
      <c r="EM4602" s="2"/>
      <c r="EN4602" s="2"/>
      <c r="EO4602" s="2"/>
      <c r="EP4602" s="2"/>
      <c r="EQ4602" s="2"/>
      <c r="ER4602" s="2"/>
      <c r="ES4602" s="2"/>
      <c r="ET4602" s="2"/>
      <c r="EU4602" s="2"/>
      <c r="EV4602" s="2"/>
      <c r="EW4602" s="2"/>
      <c r="EX4602" s="2"/>
      <c r="EY4602" s="2"/>
      <c r="EZ4602" s="2"/>
      <c r="FA4602" s="2"/>
      <c r="FB4602" s="2"/>
      <c r="FC4602" s="2"/>
      <c r="FD4602" s="2"/>
      <c r="FE4602" s="2"/>
      <c r="FF4602" s="2"/>
      <c r="FG4602" s="2"/>
      <c r="FH4602" s="2"/>
      <c r="FI4602" s="2"/>
      <c r="FJ4602" s="2"/>
      <c r="FK4602" s="2"/>
      <c r="FL4602" s="2"/>
      <c r="FM4602" s="2"/>
      <c r="FN4602" s="2"/>
      <c r="FO4602" s="2"/>
      <c r="FP4602" s="2"/>
      <c r="FQ4602" s="2"/>
      <c r="FR4602" s="2"/>
      <c r="FS4602" s="2"/>
      <c r="FT4602" s="2"/>
      <c r="FU4602" s="2"/>
      <c r="FV4602" s="2"/>
      <c r="FW4602" s="2"/>
      <c r="FX4602" s="2"/>
      <c r="FY4602" s="2"/>
      <c r="FZ4602" s="2"/>
      <c r="GA4602" s="2"/>
      <c r="GB4602" s="2"/>
      <c r="GC4602" s="2"/>
      <c r="GD4602" s="2"/>
      <c r="GE4602" s="2"/>
      <c r="GF4602" s="2"/>
      <c r="GG4602" s="2"/>
      <c r="GH4602" s="2"/>
      <c r="GI4602" s="2"/>
      <c r="GJ4602" s="2"/>
      <c r="GK4602" s="2"/>
      <c r="GL4602" s="2"/>
      <c r="GM4602" s="2"/>
      <c r="GN4602" s="2"/>
      <c r="GO4602" s="2"/>
      <c r="GP4602" s="2"/>
      <c r="GQ4602" s="2"/>
      <c r="GR4602" s="2"/>
      <c r="GS4602" s="2"/>
      <c r="GT4602" s="2"/>
      <c r="GU4602" s="2"/>
      <c r="GV4602" s="2"/>
      <c r="GW4602" s="2"/>
      <c r="GX4602" s="2"/>
      <c r="GY4602" s="2"/>
      <c r="GZ4602" s="2"/>
      <c r="HA4602" s="2"/>
      <c r="HB4602" s="2"/>
      <c r="HC4602" s="2"/>
      <c r="HD4602" s="2"/>
      <c r="HE4602" s="2"/>
      <c r="HF4602" s="2"/>
      <c r="HG4602" s="2"/>
      <c r="HH4602" s="2"/>
      <c r="HI4602" s="2"/>
      <c r="HJ4602" s="2"/>
      <c r="HK4602" s="2"/>
      <c r="HL4602" s="2"/>
      <c r="HM4602" s="2"/>
      <c r="HN4602" s="2"/>
      <c r="HO4602" s="2"/>
      <c r="HP4602" s="2"/>
      <c r="HQ4602" s="2"/>
      <c r="HR4602" s="2"/>
      <c r="HS4602" s="2"/>
      <c r="HT4602" s="2"/>
      <c r="HU4602" s="2"/>
      <c r="HV4602" s="2"/>
      <c r="HW4602" s="2"/>
      <c r="HX4602" s="2"/>
      <c r="HY4602" s="2"/>
      <c r="HZ4602" s="2"/>
      <c r="IA4602" s="2"/>
      <c r="IB4602" s="2"/>
      <c r="IC4602" s="2"/>
      <c r="ID4602" s="2"/>
      <c r="IE4602" s="2"/>
      <c r="IF4602" s="2"/>
      <c r="IG4602" s="2"/>
      <c r="IH4602" s="2"/>
      <c r="II4602" s="2"/>
      <c r="IJ4602" s="2"/>
      <c r="IK4602" s="2"/>
      <c r="IL4602" s="2"/>
      <c r="IM4602" s="2"/>
      <c r="IN4602" s="2"/>
      <c r="IO4602" s="2"/>
      <c r="IP4602" s="2"/>
      <c r="IQ4602" s="2"/>
    </row>
    <row r="4603" spans="1:251" s="16" customFormat="1" ht="18.75" customHeight="1" thickBot="1">
      <c r="A4603" s="17"/>
      <c r="B4603" s="144" t="s">
        <v>11</v>
      </c>
      <c r="C4603" s="145"/>
      <c r="D4603" s="145"/>
      <c r="E4603" s="145"/>
      <c r="F4603" s="145"/>
      <c r="G4603" s="145"/>
      <c r="H4603" s="145"/>
      <c r="I4603" s="145"/>
      <c r="J4603" s="145"/>
      <c r="K4603" s="145"/>
      <c r="L4603" s="145"/>
      <c r="M4603" s="145"/>
      <c r="N4603" s="145"/>
      <c r="O4603" s="145"/>
      <c r="P4603" s="145"/>
      <c r="Q4603" s="145"/>
      <c r="R4603" s="145"/>
      <c r="S4603" s="145"/>
      <c r="T4603" s="145"/>
      <c r="U4603" s="145"/>
      <c r="V4603" s="145"/>
      <c r="W4603" s="145"/>
      <c r="X4603" s="145"/>
      <c r="Y4603" s="145"/>
      <c r="Z4603" s="146"/>
      <c r="AA4603" s="147">
        <f>SUM($AA$4602:$AA$4602)</f>
        <v>1770227</v>
      </c>
      <c r="AB4603" s="148"/>
      <c r="AC4603" s="148"/>
      <c r="AD4603" s="148"/>
      <c r="AE4603" s="148"/>
      <c r="AF4603" s="148"/>
      <c r="AG4603" s="148"/>
      <c r="AH4603" s="148"/>
      <c r="AI4603" s="149"/>
      <c r="AJ4603" s="147">
        <f>SUM($AJ$4602:$AJ$4602)</f>
        <v>1779473</v>
      </c>
      <c r="AK4603" s="148"/>
      <c r="AL4603" s="148"/>
      <c r="AM4603" s="148"/>
      <c r="AN4603" s="148"/>
      <c r="AO4603" s="148"/>
      <c r="AP4603" s="148"/>
      <c r="AQ4603" s="148"/>
      <c r="AR4603" s="149"/>
      <c r="AS4603" s="150"/>
      <c r="AT4603" s="151"/>
      <c r="AU4603" s="151"/>
      <c r="AV4603" s="151"/>
      <c r="AW4603" s="151"/>
      <c r="AX4603" s="152"/>
      <c r="AY4603" s="2"/>
      <c r="AZ4603" s="2"/>
      <c r="BA4603" s="2"/>
      <c r="BB4603" s="2"/>
      <c r="BC4603" s="2"/>
      <c r="BD4603" s="2"/>
      <c r="BE4603" s="2"/>
      <c r="BF4603" s="2"/>
      <c r="BG4603" s="2"/>
      <c r="BH4603" s="2"/>
      <c r="BI4603" s="2"/>
      <c r="BJ4603" s="2"/>
      <c r="BK4603" s="2"/>
      <c r="BL4603" s="2"/>
      <c r="BM4603" s="2"/>
      <c r="BN4603" s="2"/>
      <c r="BO4603" s="2"/>
      <c r="BP4603" s="2"/>
      <c r="BQ4603" s="2"/>
      <c r="BR4603" s="2"/>
      <c r="BS4603" s="2"/>
      <c r="BT4603" s="2"/>
      <c r="BU4603" s="2"/>
      <c r="BV4603" s="2"/>
      <c r="BW4603" s="2"/>
      <c r="BX4603" s="2"/>
      <c r="BY4603" s="2"/>
      <c r="BZ4603" s="2"/>
      <c r="CA4603" s="2"/>
      <c r="CB4603" s="2"/>
      <c r="CC4603" s="2"/>
      <c r="CD4603" s="2"/>
      <c r="CE4603" s="2"/>
      <c r="CF4603" s="2"/>
      <c r="CG4603" s="2"/>
      <c r="CH4603" s="2"/>
      <c r="CI4603" s="2"/>
      <c r="CJ4603" s="2"/>
      <c r="CK4603" s="2"/>
      <c r="CL4603" s="2"/>
      <c r="CM4603" s="2"/>
      <c r="CN4603" s="2"/>
      <c r="CO4603" s="2"/>
      <c r="CP4603" s="2"/>
      <c r="CQ4603" s="2"/>
      <c r="CR4603" s="2"/>
      <c r="CS4603" s="2"/>
      <c r="CT4603" s="2"/>
      <c r="CU4603" s="2"/>
      <c r="CV4603" s="2"/>
      <c r="CW4603" s="2"/>
      <c r="CX4603" s="2"/>
      <c r="CY4603" s="2"/>
      <c r="CZ4603" s="2"/>
      <c r="DA4603" s="2"/>
      <c r="DB4603" s="2"/>
      <c r="DC4603" s="2"/>
      <c r="DD4603" s="2"/>
      <c r="DE4603" s="2"/>
      <c r="DF4603" s="2"/>
      <c r="DG4603" s="2"/>
      <c r="DH4603" s="2"/>
      <c r="DI4603" s="2"/>
      <c r="DJ4603" s="2"/>
      <c r="DK4603" s="2"/>
      <c r="DL4603" s="2"/>
      <c r="DM4603" s="2"/>
      <c r="DN4603" s="2"/>
      <c r="DO4603" s="2"/>
      <c r="DP4603" s="2"/>
      <c r="DQ4603" s="2"/>
      <c r="DR4603" s="2"/>
      <c r="DS4603" s="2"/>
      <c r="DT4603" s="2"/>
      <c r="DU4603" s="2"/>
      <c r="DV4603" s="2"/>
      <c r="DW4603" s="2"/>
      <c r="DX4603" s="2"/>
      <c r="DY4603" s="2"/>
      <c r="DZ4603" s="2"/>
      <c r="EA4603" s="2"/>
      <c r="EB4603" s="2"/>
      <c r="EC4603" s="2"/>
      <c r="ED4603" s="2"/>
      <c r="EE4603" s="2"/>
      <c r="EF4603" s="2"/>
      <c r="EG4603" s="2"/>
      <c r="EH4603" s="2"/>
      <c r="EI4603" s="2"/>
      <c r="EJ4603" s="2"/>
      <c r="EK4603" s="2"/>
      <c r="EL4603" s="2"/>
      <c r="EM4603" s="2"/>
      <c r="EN4603" s="2"/>
      <c r="EO4603" s="2"/>
      <c r="EP4603" s="2"/>
      <c r="EQ4603" s="2"/>
      <c r="ER4603" s="2"/>
      <c r="ES4603" s="2"/>
      <c r="ET4603" s="2"/>
      <c r="EU4603" s="2"/>
      <c r="EV4603" s="2"/>
      <c r="EW4603" s="2"/>
      <c r="EX4603" s="2"/>
      <c r="EY4603" s="2"/>
      <c r="EZ4603" s="2"/>
      <c r="FA4603" s="2"/>
      <c r="FB4603" s="2"/>
      <c r="FC4603" s="2"/>
      <c r="FD4603" s="2"/>
      <c r="FE4603" s="2"/>
      <c r="FF4603" s="2"/>
      <c r="FG4603" s="2"/>
      <c r="FH4603" s="2"/>
      <c r="FI4603" s="2"/>
      <c r="FJ4603" s="2"/>
      <c r="FK4603" s="2"/>
      <c r="FL4603" s="2"/>
      <c r="FM4603" s="2"/>
      <c r="FN4603" s="2"/>
      <c r="FO4603" s="2"/>
      <c r="FP4603" s="2"/>
      <c r="FQ4603" s="2"/>
      <c r="FR4603" s="2"/>
      <c r="FS4603" s="2"/>
      <c r="FT4603" s="2"/>
      <c r="FU4603" s="2"/>
      <c r="FV4603" s="2"/>
      <c r="FW4603" s="2"/>
      <c r="FX4603" s="2"/>
      <c r="FY4603" s="2"/>
      <c r="FZ4603" s="2"/>
      <c r="GA4603" s="2"/>
      <c r="GB4603" s="2"/>
      <c r="GC4603" s="2"/>
      <c r="GD4603" s="2"/>
      <c r="GE4603" s="2"/>
      <c r="GF4603" s="2"/>
      <c r="GG4603" s="2"/>
      <c r="GH4603" s="2"/>
      <c r="GI4603" s="2"/>
      <c r="GJ4603" s="2"/>
      <c r="GK4603" s="2"/>
      <c r="GL4603" s="2"/>
      <c r="GM4603" s="2"/>
      <c r="GN4603" s="2"/>
      <c r="GO4603" s="2"/>
      <c r="GP4603" s="2"/>
      <c r="GQ4603" s="2"/>
      <c r="GR4603" s="2"/>
      <c r="GS4603" s="2"/>
      <c r="GT4603" s="2"/>
      <c r="GU4603" s="2"/>
      <c r="GV4603" s="2"/>
      <c r="GW4603" s="2"/>
      <c r="GX4603" s="2"/>
      <c r="GY4603" s="2"/>
      <c r="GZ4603" s="2"/>
      <c r="HA4603" s="2"/>
      <c r="HB4603" s="2"/>
      <c r="HC4603" s="2"/>
      <c r="HD4603" s="2"/>
      <c r="HE4603" s="2"/>
      <c r="HF4603" s="2"/>
      <c r="HG4603" s="2"/>
      <c r="HH4603" s="2"/>
      <c r="HI4603" s="2"/>
      <c r="HJ4603" s="2"/>
      <c r="HK4603" s="2"/>
      <c r="HL4603" s="2"/>
      <c r="HM4603" s="2"/>
      <c r="HN4603" s="2"/>
      <c r="HO4603" s="2"/>
      <c r="HP4603" s="2"/>
      <c r="HQ4603" s="2"/>
      <c r="HR4603" s="2"/>
      <c r="HS4603" s="2"/>
      <c r="HT4603" s="2"/>
      <c r="HU4603" s="2"/>
      <c r="HV4603" s="2"/>
      <c r="HW4603" s="2"/>
      <c r="HX4603" s="2"/>
      <c r="HY4603" s="2"/>
      <c r="HZ4603" s="2"/>
      <c r="IA4603" s="2"/>
      <c r="IB4603" s="2"/>
      <c r="IC4603" s="2"/>
      <c r="ID4603" s="2"/>
      <c r="IE4603" s="2"/>
      <c r="IF4603" s="2"/>
      <c r="IG4603" s="2"/>
      <c r="IH4603" s="2"/>
      <c r="II4603" s="2"/>
      <c r="IJ4603" s="2"/>
      <c r="IK4603" s="2"/>
      <c r="IL4603" s="2"/>
      <c r="IM4603" s="2"/>
      <c r="IN4603" s="2"/>
      <c r="IO4603" s="2"/>
      <c r="IP4603" s="2"/>
      <c r="IQ4603" s="2"/>
    </row>
    <row r="4605" spans="1:251" ht="19.2">
      <c r="A4605" s="1" t="s">
        <v>0</v>
      </c>
      <c r="AW4605" s="3"/>
      <c r="AX4605" s="4"/>
      <c r="AY4605" s="3"/>
    </row>
    <row r="4607" spans="1:251" ht="18">
      <c r="B4607" s="115" t="s">
        <v>8</v>
      </c>
      <c r="C4607" s="116"/>
      <c r="D4607" s="116"/>
      <c r="E4607" s="116"/>
      <c r="F4607" s="116"/>
      <c r="G4607" s="116"/>
      <c r="H4607" s="116"/>
      <c r="I4607" s="116"/>
      <c r="J4607" s="116"/>
      <c r="K4607" s="116"/>
      <c r="L4607" s="116"/>
      <c r="M4607" s="116"/>
      <c r="N4607" s="116"/>
      <c r="O4607" s="116"/>
      <c r="P4607" s="116"/>
      <c r="Q4607" s="116"/>
      <c r="R4607" s="116"/>
      <c r="S4607" s="116"/>
      <c r="T4607" s="116"/>
      <c r="U4607" s="116"/>
      <c r="V4607" s="116"/>
      <c r="W4607" s="116"/>
      <c r="X4607" s="116"/>
      <c r="Y4607" s="116"/>
      <c r="Z4607" s="116"/>
      <c r="AA4607" s="116"/>
      <c r="AB4607" s="116"/>
      <c r="AC4607" s="116"/>
      <c r="AD4607" s="116"/>
      <c r="AE4607" s="116"/>
      <c r="AF4607" s="116"/>
      <c r="AG4607" s="116"/>
      <c r="AH4607" s="116"/>
      <c r="AI4607" s="116"/>
      <c r="AJ4607" s="116"/>
      <c r="AK4607" s="116"/>
      <c r="AL4607" s="116"/>
      <c r="AM4607" s="116"/>
      <c r="AN4607" s="116"/>
      <c r="AO4607" s="116"/>
      <c r="AP4607" s="116"/>
      <c r="AQ4607" s="116"/>
      <c r="AR4607" s="116"/>
      <c r="AS4607" s="116"/>
      <c r="AT4607" s="116"/>
      <c r="AU4607" s="116"/>
      <c r="AV4607" s="116"/>
      <c r="AW4607" s="116"/>
      <c r="AX4607" s="116"/>
    </row>
    <row r="4608" spans="1:251">
      <c r="Z4608" s="5"/>
      <c r="AD4608" s="5"/>
      <c r="AE4608" s="5"/>
      <c r="AF4608" s="5"/>
      <c r="AG4608" s="5"/>
      <c r="AH4608" s="5"/>
      <c r="AI4608" s="5"/>
      <c r="AO4608" s="5"/>
    </row>
    <row r="4609" spans="1:113" ht="13.8" thickBot="1">
      <c r="Z4609" s="5"/>
      <c r="AD4609" s="5"/>
      <c r="AE4609" s="5"/>
      <c r="AF4609" s="5"/>
      <c r="AG4609" s="5"/>
      <c r="AH4609" s="5"/>
      <c r="AI4609" s="5"/>
      <c r="AO4609" s="5"/>
      <c r="DI4609" s="6"/>
    </row>
    <row r="4610" spans="1:113" ht="24.75" customHeight="1" thickBot="1">
      <c r="B4610" s="117" t="s">
        <v>1</v>
      </c>
      <c r="C4610" s="118"/>
      <c r="D4610" s="118"/>
      <c r="E4610" s="118"/>
      <c r="F4610" s="118"/>
      <c r="G4610" s="118"/>
      <c r="H4610" s="119" t="s">
        <v>523</v>
      </c>
      <c r="I4610" s="120"/>
      <c r="J4610" s="120"/>
      <c r="K4610" s="120"/>
      <c r="L4610" s="120"/>
      <c r="M4610" s="120"/>
      <c r="N4610" s="120"/>
      <c r="O4610" s="120"/>
      <c r="P4610" s="120"/>
      <c r="Q4610" s="120"/>
      <c r="R4610" s="120"/>
      <c r="S4610" s="120"/>
      <c r="T4610" s="120"/>
      <c r="U4610" s="120"/>
      <c r="V4610" s="120"/>
      <c r="W4610" s="120"/>
      <c r="X4610" s="120"/>
      <c r="Y4610" s="120"/>
      <c r="Z4610" s="120"/>
      <c r="AA4610" s="120"/>
      <c r="AB4610" s="120"/>
      <c r="AC4610" s="120"/>
      <c r="AD4610" s="120"/>
      <c r="AE4610" s="120"/>
      <c r="AF4610" s="120"/>
      <c r="AG4610" s="120"/>
      <c r="AH4610" s="120"/>
      <c r="AI4610" s="120"/>
      <c r="AJ4610" s="120"/>
      <c r="AK4610" s="120"/>
      <c r="AL4610" s="120"/>
      <c r="AM4610" s="120"/>
      <c r="AN4610" s="120"/>
      <c r="AO4610" s="120"/>
      <c r="AP4610" s="120"/>
      <c r="AQ4610" s="120"/>
      <c r="AR4610" s="120"/>
      <c r="AS4610" s="120"/>
      <c r="AT4610" s="120"/>
      <c r="AU4610" s="120"/>
      <c r="AV4610" s="120"/>
      <c r="AW4610" s="120"/>
      <c r="AX4610" s="121"/>
      <c r="DI4610" s="6"/>
    </row>
    <row r="4611" spans="1:113" ht="14.4">
      <c r="B4611" s="7"/>
      <c r="C4611" s="7"/>
      <c r="D4611" s="7"/>
      <c r="E4611" s="7"/>
      <c r="F4611" s="7"/>
      <c r="G4611" s="7"/>
      <c r="H4611" s="8"/>
      <c r="I4611" s="8"/>
      <c r="J4611" s="8"/>
      <c r="K4611" s="8"/>
      <c r="L4611" s="9"/>
      <c r="M4611" s="9"/>
      <c r="N4611" s="9"/>
      <c r="O4611" s="9"/>
      <c r="P4611" s="8"/>
      <c r="Q4611" s="8"/>
      <c r="R4611" s="8"/>
      <c r="S4611" s="8"/>
      <c r="T4611" s="8"/>
      <c r="U4611" s="8"/>
      <c r="V4611" s="10"/>
      <c r="W4611" s="10"/>
      <c r="X4611" s="10"/>
      <c r="Y4611" s="10"/>
      <c r="Z4611" s="10"/>
      <c r="AA4611" s="10"/>
      <c r="AB4611" s="10"/>
      <c r="AC4611" s="10"/>
      <c r="AD4611" s="10"/>
      <c r="AE4611" s="10"/>
      <c r="AF4611" s="10"/>
      <c r="AG4611" s="10"/>
      <c r="AH4611" s="10"/>
      <c r="AI4611" s="10"/>
      <c r="AJ4611" s="10"/>
      <c r="AK4611" s="10"/>
      <c r="AL4611" s="10"/>
      <c r="AM4611" s="10"/>
      <c r="AN4611" s="10"/>
      <c r="AO4611" s="10"/>
      <c r="AP4611" s="10"/>
      <c r="AQ4611" s="10"/>
      <c r="AR4611" s="10"/>
      <c r="AS4611" s="10"/>
      <c r="AT4611" s="10"/>
      <c r="AU4611" s="10"/>
      <c r="AV4611" s="10"/>
      <c r="AW4611" s="10"/>
      <c r="AX4611" s="10"/>
      <c r="DI4611" s="6"/>
    </row>
    <row r="4612" spans="1:113" ht="15" thickBot="1">
      <c r="A4612" s="11"/>
      <c r="B4612" s="10" t="s">
        <v>2</v>
      </c>
      <c r="C4612" s="8"/>
      <c r="D4612" s="8"/>
      <c r="E4612" s="8"/>
      <c r="F4612" s="8"/>
      <c r="G4612" s="8"/>
      <c r="H4612" s="8"/>
      <c r="I4612" s="8"/>
      <c r="J4612" s="8"/>
      <c r="K4612" s="8"/>
      <c r="L4612" s="9"/>
      <c r="M4612" s="9"/>
      <c r="N4612" s="9"/>
      <c r="O4612" s="9"/>
      <c r="P4612" s="8"/>
      <c r="Q4612" s="8"/>
      <c r="R4612" s="8"/>
      <c r="S4612" s="8"/>
      <c r="T4612" s="8"/>
      <c r="U4612" s="8"/>
      <c r="V4612" s="10"/>
      <c r="W4612" s="10"/>
      <c r="X4612" s="10"/>
      <c r="Y4612" s="10"/>
      <c r="Z4612" s="10"/>
      <c r="AA4612" s="10"/>
      <c r="AB4612" s="10"/>
      <c r="AC4612" s="10"/>
      <c r="AD4612" s="10"/>
      <c r="AE4612" s="10"/>
      <c r="AF4612" s="10"/>
      <c r="AG4612" s="10"/>
      <c r="AH4612" s="10"/>
      <c r="AI4612" s="10"/>
      <c r="AJ4612" s="10"/>
      <c r="AK4612" s="10"/>
      <c r="AL4612" s="10"/>
      <c r="AM4612" s="10"/>
      <c r="AN4612" s="10"/>
      <c r="AO4612" s="10"/>
      <c r="AP4612" s="10"/>
      <c r="AQ4612" s="10"/>
      <c r="AR4612" s="10"/>
      <c r="AS4612" s="10"/>
      <c r="AT4612" s="10"/>
      <c r="AU4612" s="10"/>
      <c r="AV4612" s="10"/>
      <c r="AW4612" s="10"/>
      <c r="AX4612" s="10"/>
      <c r="DI4612" s="6"/>
    </row>
    <row r="4613" spans="1:113" ht="14.4">
      <c r="A4613" s="8"/>
      <c r="B4613" s="12"/>
      <c r="C4613" s="7"/>
      <c r="D4613" s="7"/>
      <c r="E4613" s="7"/>
      <c r="F4613" s="7"/>
      <c r="G4613" s="7"/>
      <c r="H4613" s="7"/>
      <c r="I4613" s="7"/>
      <c r="J4613" s="7"/>
      <c r="K4613" s="7"/>
      <c r="L4613" s="13"/>
      <c r="M4613" s="13"/>
      <c r="N4613" s="13"/>
      <c r="O4613" s="13"/>
      <c r="P4613" s="7"/>
      <c r="Q4613" s="7"/>
      <c r="R4613" s="7"/>
      <c r="S4613" s="7"/>
      <c r="T4613" s="7"/>
      <c r="U4613" s="7"/>
      <c r="V4613" s="14"/>
      <c r="W4613" s="14"/>
      <c r="X4613" s="14"/>
      <c r="Y4613" s="14"/>
      <c r="Z4613" s="14"/>
      <c r="AA4613" s="14"/>
      <c r="AB4613" s="14"/>
      <c r="AC4613" s="14"/>
      <c r="AD4613" s="14"/>
      <c r="AE4613" s="14"/>
      <c r="AF4613" s="14"/>
      <c r="AG4613" s="14"/>
      <c r="AH4613" s="14"/>
      <c r="AI4613" s="14"/>
      <c r="AJ4613" s="14"/>
      <c r="AK4613" s="14"/>
      <c r="AL4613" s="14"/>
      <c r="AM4613" s="14"/>
      <c r="AN4613" s="14"/>
      <c r="AO4613" s="14"/>
      <c r="AP4613" s="14"/>
      <c r="AQ4613" s="14"/>
      <c r="AR4613" s="14"/>
      <c r="AS4613" s="14"/>
      <c r="AT4613" s="14"/>
      <c r="AU4613" s="14"/>
      <c r="AV4613" s="14"/>
      <c r="AW4613" s="14"/>
      <c r="AX4613" s="15"/>
    </row>
    <row r="4614" spans="1:113" ht="12" customHeight="1">
      <c r="A4614" s="8"/>
      <c r="B4614" s="122" t="s">
        <v>760</v>
      </c>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4"/>
    </row>
    <row r="4615" spans="1:113" ht="12" customHeight="1">
      <c r="A4615" s="8"/>
      <c r="B4615" s="122"/>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4"/>
      <c r="BC4615" s="16"/>
    </row>
    <row r="4616" spans="1:113" ht="12" customHeight="1">
      <c r="A4616" s="8"/>
      <c r="B4616" s="122"/>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4"/>
    </row>
    <row r="4617" spans="1:113" ht="12" customHeight="1">
      <c r="A4617" s="8"/>
      <c r="B4617" s="122"/>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4"/>
    </row>
    <row r="4618" spans="1:113" ht="12" customHeight="1">
      <c r="A4618" s="8"/>
      <c r="B4618" s="122"/>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4"/>
    </row>
    <row r="4619" spans="1:113" ht="15" thickBot="1">
      <c r="A4619" s="17"/>
      <c r="B4619" s="18"/>
      <c r="C4619" s="19"/>
      <c r="D4619" s="19"/>
      <c r="E4619" s="19"/>
      <c r="F4619" s="19"/>
      <c r="G4619" s="19"/>
      <c r="H4619" s="19"/>
      <c r="I4619" s="19"/>
      <c r="J4619" s="19"/>
      <c r="K4619" s="19"/>
      <c r="L4619" s="19"/>
      <c r="M4619" s="19"/>
      <c r="N4619" s="19"/>
      <c r="O4619" s="19"/>
      <c r="P4619" s="19"/>
      <c r="Q4619" s="19"/>
      <c r="R4619" s="19"/>
      <c r="S4619" s="19"/>
      <c r="T4619" s="19"/>
      <c r="U4619" s="19"/>
      <c r="V4619" s="19"/>
      <c r="W4619" s="19"/>
      <c r="X4619" s="19"/>
      <c r="Y4619" s="19"/>
      <c r="Z4619" s="19"/>
      <c r="AA4619" s="19"/>
      <c r="AB4619" s="19"/>
      <c r="AC4619" s="19"/>
      <c r="AD4619" s="19"/>
      <c r="AE4619" s="19"/>
      <c r="AF4619" s="19"/>
      <c r="AG4619" s="19"/>
      <c r="AH4619" s="19"/>
      <c r="AI4619" s="19"/>
      <c r="AJ4619" s="19"/>
      <c r="AK4619" s="19"/>
      <c r="AL4619" s="19"/>
      <c r="AM4619" s="19"/>
      <c r="AN4619" s="19"/>
      <c r="AO4619" s="19"/>
      <c r="AP4619" s="19"/>
      <c r="AQ4619" s="19"/>
      <c r="AR4619" s="19"/>
      <c r="AS4619" s="19"/>
      <c r="AT4619" s="19"/>
      <c r="AU4619" s="19"/>
      <c r="AV4619" s="19"/>
      <c r="AW4619" s="19"/>
      <c r="AX4619" s="20"/>
    </row>
    <row r="4620" spans="1:113">
      <c r="B4620" s="21"/>
    </row>
    <row r="4621" spans="1:113" ht="15" thickBot="1">
      <c r="A4621" s="11"/>
      <c r="B4621" s="10" t="s">
        <v>3</v>
      </c>
      <c r="C4621" s="8"/>
      <c r="D4621" s="8"/>
      <c r="E4621" s="8"/>
      <c r="F4621" s="8"/>
      <c r="G4621" s="8"/>
      <c r="H4621" s="8"/>
      <c r="I4621" s="8"/>
      <c r="J4621" s="8"/>
      <c r="K4621" s="8"/>
      <c r="L4621" s="9"/>
      <c r="M4621" s="9"/>
      <c r="N4621" s="9"/>
      <c r="O4621" s="9"/>
      <c r="P4621" s="8"/>
      <c r="Q4621" s="8"/>
      <c r="R4621" s="8"/>
      <c r="S4621" s="8"/>
      <c r="T4621" s="8"/>
      <c r="U4621" s="8"/>
      <c r="V4621" s="10"/>
      <c r="W4621" s="10"/>
      <c r="X4621" s="10"/>
      <c r="Y4621" s="10"/>
      <c r="Z4621" s="10"/>
      <c r="AA4621" s="10"/>
      <c r="AB4621" s="10"/>
      <c r="AC4621" s="10"/>
      <c r="AD4621" s="10"/>
      <c r="AE4621" s="10"/>
      <c r="AF4621" s="10"/>
      <c r="AG4621" s="10"/>
      <c r="AH4621" s="10"/>
      <c r="AI4621" s="10"/>
      <c r="AJ4621" s="10"/>
      <c r="AK4621" s="10"/>
      <c r="AL4621" s="10"/>
      <c r="AM4621" s="10"/>
      <c r="AN4621" s="10"/>
      <c r="AO4621" s="10"/>
      <c r="AP4621" s="10"/>
      <c r="AQ4621" s="10"/>
      <c r="AR4621" s="10"/>
      <c r="AS4621" s="10"/>
      <c r="AT4621" s="10"/>
      <c r="AU4621" s="10"/>
      <c r="AV4621" s="10"/>
      <c r="AW4621" s="10"/>
      <c r="AX4621" s="10"/>
      <c r="DI4621" s="6"/>
    </row>
    <row r="4622" spans="1:113" ht="14.4">
      <c r="A4622" s="8"/>
      <c r="B4622" s="12"/>
      <c r="C4622" s="7"/>
      <c r="D4622" s="7"/>
      <c r="E4622" s="7"/>
      <c r="F4622" s="7"/>
      <c r="G4622" s="7"/>
      <c r="H4622" s="7"/>
      <c r="I4622" s="7"/>
      <c r="J4622" s="7"/>
      <c r="K4622" s="7"/>
      <c r="L4622" s="13"/>
      <c r="M4622" s="13"/>
      <c r="N4622" s="13"/>
      <c r="O4622" s="13"/>
      <c r="P4622" s="7"/>
      <c r="Q4622" s="7"/>
      <c r="R4622" s="7"/>
      <c r="S4622" s="7"/>
      <c r="T4622" s="7"/>
      <c r="U4622" s="7"/>
      <c r="V4622" s="14"/>
      <c r="W4622" s="14"/>
      <c r="X4622" s="14"/>
      <c r="Y4622" s="14"/>
      <c r="Z4622" s="14"/>
      <c r="AA4622" s="14"/>
      <c r="AB4622" s="14"/>
      <c r="AC4622" s="14"/>
      <c r="AD4622" s="14"/>
      <c r="AE4622" s="14"/>
      <c r="AF4622" s="14"/>
      <c r="AG4622" s="14"/>
      <c r="AH4622" s="14"/>
      <c r="AI4622" s="14"/>
      <c r="AJ4622" s="14"/>
      <c r="AK4622" s="14"/>
      <c r="AL4622" s="14"/>
      <c r="AM4622" s="14"/>
      <c r="AN4622" s="14"/>
      <c r="AO4622" s="14"/>
      <c r="AP4622" s="14"/>
      <c r="AQ4622" s="14"/>
      <c r="AR4622" s="14"/>
      <c r="AS4622" s="14"/>
      <c r="AT4622" s="14"/>
      <c r="AU4622" s="14"/>
      <c r="AV4622" s="14"/>
      <c r="AW4622" s="14"/>
      <c r="AX4622" s="15"/>
    </row>
    <row r="4623" spans="1:113" ht="12" customHeight="1">
      <c r="A4623" s="8"/>
      <c r="B4623" s="122" t="s">
        <v>524</v>
      </c>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4"/>
    </row>
    <row r="4624" spans="1:113" ht="12" customHeight="1">
      <c r="A4624" s="8"/>
      <c r="B4624" s="122"/>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4"/>
      <c r="BC4624" s="16"/>
    </row>
    <row r="4625" spans="1:251" ht="12" customHeight="1">
      <c r="A4625" s="8"/>
      <c r="B4625" s="122"/>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4"/>
    </row>
    <row r="4626" spans="1:251" ht="12" customHeight="1">
      <c r="A4626" s="8"/>
      <c r="B4626" s="122"/>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4"/>
    </row>
    <row r="4627" spans="1:251" ht="12" customHeight="1">
      <c r="A4627" s="8"/>
      <c r="B4627" s="122"/>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4"/>
    </row>
    <row r="4628" spans="1:251" ht="15" thickBot="1">
      <c r="A4628" s="17"/>
      <c r="B4628" s="18"/>
      <c r="C4628" s="19"/>
      <c r="D4628" s="19"/>
      <c r="E4628" s="19"/>
      <c r="F4628" s="19"/>
      <c r="G4628" s="19"/>
      <c r="H4628" s="19"/>
      <c r="I4628" s="19"/>
      <c r="J4628" s="19"/>
      <c r="K4628" s="19"/>
      <c r="L4628" s="19"/>
      <c r="M4628" s="19"/>
      <c r="N4628" s="19"/>
      <c r="O4628" s="19"/>
      <c r="P4628" s="19"/>
      <c r="Q4628" s="19"/>
      <c r="R4628" s="19"/>
      <c r="S4628" s="19"/>
      <c r="T4628" s="19"/>
      <c r="U4628" s="19"/>
      <c r="V4628" s="19"/>
      <c r="W4628" s="19"/>
      <c r="X4628" s="19"/>
      <c r="Y4628" s="19"/>
      <c r="Z4628" s="19"/>
      <c r="AA4628" s="19"/>
      <c r="AB4628" s="19"/>
      <c r="AC4628" s="19"/>
      <c r="AD4628" s="19"/>
      <c r="AE4628" s="19"/>
      <c r="AF4628" s="19"/>
      <c r="AG4628" s="19"/>
      <c r="AH4628" s="19"/>
      <c r="AI4628" s="19"/>
      <c r="AJ4628" s="19"/>
      <c r="AK4628" s="19"/>
      <c r="AL4628" s="19"/>
      <c r="AM4628" s="19"/>
      <c r="AN4628" s="19"/>
      <c r="AO4628" s="19"/>
      <c r="AP4628" s="19"/>
      <c r="AQ4628" s="19"/>
      <c r="AR4628" s="19"/>
      <c r="AS4628" s="19"/>
      <c r="AT4628" s="19"/>
      <c r="AU4628" s="19"/>
      <c r="AV4628" s="19"/>
      <c r="AW4628" s="19"/>
      <c r="AX4628" s="20"/>
    </row>
    <row r="4629" spans="1:251">
      <c r="B4629" s="21"/>
    </row>
    <row r="4630" spans="1:251" ht="14.4">
      <c r="B4630" s="10" t="s">
        <v>4</v>
      </c>
      <c r="C4630" s="8"/>
      <c r="D4630" s="8"/>
      <c r="E4630" s="8"/>
      <c r="F4630" s="8"/>
      <c r="G4630" s="8"/>
      <c r="H4630" s="8"/>
      <c r="I4630" s="8"/>
      <c r="J4630" s="8"/>
      <c r="K4630" s="8"/>
      <c r="L4630" s="9"/>
      <c r="M4630" s="9"/>
      <c r="N4630" s="9"/>
      <c r="O4630" s="9"/>
      <c r="P4630" s="8"/>
      <c r="Q4630" s="8"/>
      <c r="R4630" s="8"/>
      <c r="S4630" s="8"/>
      <c r="T4630" s="8"/>
      <c r="U4630" s="8"/>
      <c r="V4630" s="10"/>
      <c r="W4630" s="10"/>
      <c r="X4630" s="10"/>
      <c r="Y4630" s="10"/>
      <c r="Z4630" s="10"/>
      <c r="AA4630" s="10"/>
      <c r="AB4630" s="10"/>
      <c r="AC4630" s="10"/>
      <c r="AD4630" s="10"/>
      <c r="AE4630" s="10"/>
      <c r="AF4630" s="10"/>
      <c r="AG4630" s="10"/>
      <c r="AH4630" s="10"/>
      <c r="AI4630" s="10"/>
      <c r="AJ4630" s="10"/>
      <c r="AK4630" s="10"/>
      <c r="AL4630" s="10"/>
      <c r="AM4630" s="10"/>
      <c r="AN4630" s="10"/>
      <c r="AO4630" s="10"/>
      <c r="AP4630" s="10"/>
      <c r="AQ4630" s="10"/>
      <c r="AR4630" s="10"/>
      <c r="AS4630" s="10"/>
      <c r="AT4630" s="10"/>
      <c r="AU4630" s="10"/>
      <c r="AV4630" s="10"/>
      <c r="AW4630" s="10"/>
      <c r="AX4630" s="10"/>
    </row>
    <row r="4631" spans="1:251" ht="15" thickBot="1">
      <c r="B4631" s="8"/>
      <c r="C4631" s="8"/>
      <c r="D4631" s="8"/>
      <c r="E4631" s="8"/>
      <c r="F4631" s="8"/>
      <c r="G4631" s="8"/>
      <c r="H4631" s="8"/>
      <c r="I4631" s="8"/>
      <c r="J4631" s="8"/>
      <c r="K4631" s="8"/>
      <c r="L4631" s="9"/>
      <c r="M4631" s="9"/>
      <c r="N4631" s="9"/>
      <c r="O4631" s="9"/>
      <c r="P4631" s="8"/>
      <c r="Q4631" s="8"/>
      <c r="R4631" s="8"/>
      <c r="S4631" s="8"/>
      <c r="T4631" s="8"/>
      <c r="U4631" s="8"/>
      <c r="V4631" s="10"/>
      <c r="W4631" s="10"/>
      <c r="X4631" s="10"/>
      <c r="Y4631" s="10"/>
      <c r="Z4631" s="10"/>
      <c r="AA4631" s="10"/>
      <c r="AB4631" s="10"/>
      <c r="AC4631" s="10"/>
      <c r="AD4631" s="10"/>
      <c r="AE4631" s="10"/>
      <c r="AF4631" s="10"/>
      <c r="AG4631" s="10"/>
      <c r="AH4631" s="10"/>
      <c r="AI4631" s="10"/>
      <c r="AJ4631" s="10"/>
      <c r="AK4631" s="10"/>
      <c r="AL4631" s="10"/>
      <c r="AM4631" s="10"/>
      <c r="AN4631" s="10"/>
      <c r="AO4631" s="10"/>
      <c r="AP4631" s="10"/>
      <c r="AQ4631" s="10"/>
      <c r="AR4631" s="10"/>
      <c r="AS4631" s="10"/>
      <c r="AT4631" s="10"/>
      <c r="AU4631" s="10"/>
      <c r="AV4631" s="10"/>
      <c r="AW4631" s="10"/>
      <c r="AX4631" s="22" t="s">
        <v>5</v>
      </c>
    </row>
    <row r="4632" spans="1:251" s="16" customFormat="1" ht="13.5" customHeight="1">
      <c r="A4632" s="8"/>
      <c r="B4632" s="125" t="s">
        <v>6</v>
      </c>
      <c r="C4632" s="126"/>
      <c r="D4632" s="126"/>
      <c r="E4632" s="126"/>
      <c r="F4632" s="126"/>
      <c r="G4632" s="126"/>
      <c r="H4632" s="126"/>
      <c r="I4632" s="126"/>
      <c r="J4632" s="126"/>
      <c r="K4632" s="126"/>
      <c r="L4632" s="126"/>
      <c r="M4632" s="126"/>
      <c r="N4632" s="126"/>
      <c r="O4632" s="126"/>
      <c r="P4632" s="126"/>
      <c r="Q4632" s="126"/>
      <c r="R4632" s="126"/>
      <c r="S4632" s="126"/>
      <c r="T4632" s="126"/>
      <c r="U4632" s="126"/>
      <c r="V4632" s="126"/>
      <c r="W4632" s="126"/>
      <c r="X4632" s="126"/>
      <c r="Y4632" s="126"/>
      <c r="Z4632" s="127"/>
      <c r="AA4632" s="131" t="s">
        <v>9</v>
      </c>
      <c r="AB4632" s="126"/>
      <c r="AC4632" s="126"/>
      <c r="AD4632" s="126"/>
      <c r="AE4632" s="126"/>
      <c r="AF4632" s="126"/>
      <c r="AG4632" s="126"/>
      <c r="AH4632" s="126"/>
      <c r="AI4632" s="127"/>
      <c r="AJ4632" s="131" t="s">
        <v>10</v>
      </c>
      <c r="AK4632" s="126"/>
      <c r="AL4632" s="126"/>
      <c r="AM4632" s="126"/>
      <c r="AN4632" s="126"/>
      <c r="AO4632" s="126"/>
      <c r="AP4632" s="126"/>
      <c r="AQ4632" s="126"/>
      <c r="AR4632" s="127"/>
      <c r="AS4632" s="131" t="s">
        <v>7</v>
      </c>
      <c r="AT4632" s="126"/>
      <c r="AU4632" s="126"/>
      <c r="AV4632" s="126"/>
      <c r="AW4632" s="126"/>
      <c r="AX4632" s="133"/>
      <c r="AY4632" s="2"/>
      <c r="AZ4632" s="2"/>
      <c r="BA4632" s="2"/>
      <c r="BB4632" s="2"/>
      <c r="BC4632" s="2"/>
      <c r="BD4632" s="2"/>
      <c r="BE4632" s="2"/>
      <c r="BF4632" s="2"/>
      <c r="BG4632" s="2"/>
      <c r="BH4632" s="2"/>
      <c r="BI4632" s="2"/>
      <c r="BJ4632" s="2"/>
      <c r="BK4632" s="2"/>
      <c r="BL4632" s="2"/>
      <c r="BM4632" s="2"/>
      <c r="BN4632" s="2"/>
      <c r="BO4632" s="2"/>
      <c r="BP4632" s="2"/>
      <c r="BQ4632" s="2"/>
      <c r="BR4632" s="2"/>
      <c r="BS4632" s="2"/>
      <c r="BT4632" s="2"/>
      <c r="BU4632" s="2"/>
      <c r="BV4632" s="2"/>
      <c r="BW4632" s="2"/>
      <c r="BX4632" s="2"/>
      <c r="BY4632" s="2"/>
      <c r="BZ4632" s="2"/>
      <c r="CA4632" s="2"/>
      <c r="CB4632" s="2"/>
      <c r="CC4632" s="2"/>
      <c r="CD4632" s="2"/>
      <c r="CE4632" s="2"/>
      <c r="CF4632" s="2"/>
      <c r="CG4632" s="2"/>
      <c r="CH4632" s="2"/>
      <c r="CI4632" s="2"/>
      <c r="CJ4632" s="2"/>
      <c r="CK4632" s="2"/>
      <c r="CL4632" s="2"/>
      <c r="CM4632" s="2"/>
      <c r="CN4632" s="2"/>
      <c r="CO4632" s="2"/>
      <c r="CP4632" s="2"/>
      <c r="CQ4632" s="2"/>
      <c r="CR4632" s="2"/>
      <c r="CS4632" s="2"/>
      <c r="CT4632" s="2"/>
      <c r="CU4632" s="2"/>
      <c r="CV4632" s="2"/>
      <c r="CW4632" s="2"/>
      <c r="CX4632" s="2"/>
      <c r="CY4632" s="2"/>
      <c r="CZ4632" s="2"/>
      <c r="DA4632" s="2"/>
      <c r="DB4632" s="2"/>
      <c r="DC4632" s="2"/>
      <c r="DD4632" s="2"/>
      <c r="DE4632" s="2"/>
      <c r="DF4632" s="2"/>
      <c r="DG4632" s="2"/>
      <c r="DH4632" s="2"/>
      <c r="DI4632" s="2"/>
      <c r="DJ4632" s="2"/>
      <c r="DK4632" s="2"/>
      <c r="DL4632" s="2"/>
      <c r="DM4632" s="2"/>
      <c r="DN4632" s="2"/>
      <c r="DO4632" s="2"/>
      <c r="DP4632" s="2"/>
      <c r="DQ4632" s="2"/>
      <c r="DR4632" s="2"/>
      <c r="DS4632" s="2"/>
      <c r="DT4632" s="2"/>
      <c r="DU4632" s="2"/>
      <c r="DV4632" s="2"/>
      <c r="DW4632" s="2"/>
      <c r="DX4632" s="2"/>
      <c r="DY4632" s="2"/>
      <c r="DZ4632" s="2"/>
      <c r="EA4632" s="2"/>
      <c r="EB4632" s="2"/>
      <c r="EC4632" s="2"/>
      <c r="ED4632" s="2"/>
      <c r="EE4632" s="2"/>
      <c r="EF4632" s="2"/>
      <c r="EG4632" s="2"/>
      <c r="EH4632" s="2"/>
      <c r="EI4632" s="2"/>
      <c r="EJ4632" s="2"/>
      <c r="EK4632" s="2"/>
      <c r="EL4632" s="2"/>
      <c r="EM4632" s="2"/>
      <c r="EN4632" s="2"/>
      <c r="EO4632" s="2"/>
      <c r="EP4632" s="2"/>
      <c r="EQ4632" s="2"/>
      <c r="ER4632" s="2"/>
      <c r="ES4632" s="2"/>
      <c r="ET4632" s="2"/>
      <c r="EU4632" s="2"/>
      <c r="EV4632" s="2"/>
      <c r="EW4632" s="2"/>
      <c r="EX4632" s="2"/>
      <c r="EY4632" s="2"/>
      <c r="EZ4632" s="2"/>
      <c r="FA4632" s="2"/>
      <c r="FB4632" s="2"/>
      <c r="FC4632" s="2"/>
      <c r="FD4632" s="2"/>
      <c r="FE4632" s="2"/>
      <c r="FF4632" s="2"/>
      <c r="FG4632" s="2"/>
      <c r="FH4632" s="2"/>
      <c r="FI4632" s="2"/>
      <c r="FJ4632" s="2"/>
      <c r="FK4632" s="2"/>
      <c r="FL4632" s="2"/>
      <c r="FM4632" s="2"/>
      <c r="FN4632" s="2"/>
      <c r="FO4632" s="2"/>
      <c r="FP4632" s="2"/>
      <c r="FQ4632" s="2"/>
      <c r="FR4632" s="2"/>
      <c r="FS4632" s="2"/>
      <c r="FT4632" s="2"/>
      <c r="FU4632" s="2"/>
      <c r="FV4632" s="2"/>
      <c r="FW4632" s="2"/>
      <c r="FX4632" s="2"/>
      <c r="FY4632" s="2"/>
      <c r="FZ4632" s="2"/>
      <c r="GA4632" s="2"/>
      <c r="GB4632" s="2"/>
      <c r="GC4632" s="2"/>
      <c r="GD4632" s="2"/>
      <c r="GE4632" s="2"/>
      <c r="GF4632" s="2"/>
      <c r="GG4632" s="2"/>
      <c r="GH4632" s="2"/>
      <c r="GI4632" s="2"/>
      <c r="GJ4632" s="2"/>
      <c r="GK4632" s="2"/>
      <c r="GL4632" s="2"/>
      <c r="GM4632" s="2"/>
      <c r="GN4632" s="2"/>
      <c r="GO4632" s="2"/>
      <c r="GP4632" s="2"/>
      <c r="GQ4632" s="2"/>
      <c r="GR4632" s="2"/>
      <c r="GS4632" s="2"/>
      <c r="GT4632" s="2"/>
      <c r="GU4632" s="2"/>
      <c r="GV4632" s="2"/>
      <c r="GW4632" s="2"/>
      <c r="GX4632" s="2"/>
      <c r="GY4632" s="2"/>
      <c r="GZ4632" s="2"/>
      <c r="HA4632" s="2"/>
      <c r="HB4632" s="2"/>
      <c r="HC4632" s="2"/>
      <c r="HD4632" s="2"/>
      <c r="HE4632" s="2"/>
      <c r="HF4632" s="2"/>
      <c r="HG4632" s="2"/>
      <c r="HH4632" s="2"/>
      <c r="HI4632" s="2"/>
      <c r="HJ4632" s="2"/>
      <c r="HK4632" s="2"/>
      <c r="HL4632" s="2"/>
      <c r="HM4632" s="2"/>
      <c r="HN4632" s="2"/>
      <c r="HO4632" s="2"/>
      <c r="HP4632" s="2"/>
      <c r="HQ4632" s="2"/>
      <c r="HR4632" s="2"/>
      <c r="HS4632" s="2"/>
      <c r="HT4632" s="2"/>
      <c r="HU4632" s="2"/>
      <c r="HV4632" s="2"/>
      <c r="HW4632" s="2"/>
      <c r="HX4632" s="2"/>
      <c r="HY4632" s="2"/>
      <c r="HZ4632" s="2"/>
      <c r="IA4632" s="2"/>
      <c r="IB4632" s="2"/>
      <c r="IC4632" s="2"/>
      <c r="ID4632" s="2"/>
      <c r="IE4632" s="2"/>
      <c r="IF4632" s="2"/>
      <c r="IG4632" s="2"/>
      <c r="IH4632" s="2"/>
      <c r="II4632" s="2"/>
      <c r="IJ4632" s="2"/>
      <c r="IK4632" s="2"/>
      <c r="IL4632" s="2"/>
      <c r="IM4632" s="2"/>
      <c r="IN4632" s="2"/>
      <c r="IO4632" s="2"/>
      <c r="IP4632" s="2"/>
      <c r="IQ4632" s="2"/>
    </row>
    <row r="4633" spans="1:251" s="16" customFormat="1">
      <c r="A4633" s="8"/>
      <c r="B4633" s="128"/>
      <c r="C4633" s="129"/>
      <c r="D4633" s="129"/>
      <c r="E4633" s="129"/>
      <c r="F4633" s="129"/>
      <c r="G4633" s="129"/>
      <c r="H4633" s="129"/>
      <c r="I4633" s="129"/>
      <c r="J4633" s="129"/>
      <c r="K4633" s="129"/>
      <c r="L4633" s="129"/>
      <c r="M4633" s="129"/>
      <c r="N4633" s="129"/>
      <c r="O4633" s="129"/>
      <c r="P4633" s="129"/>
      <c r="Q4633" s="129"/>
      <c r="R4633" s="129"/>
      <c r="S4633" s="129"/>
      <c r="T4633" s="129"/>
      <c r="U4633" s="129"/>
      <c r="V4633" s="129"/>
      <c r="W4633" s="129"/>
      <c r="X4633" s="129"/>
      <c r="Y4633" s="129"/>
      <c r="Z4633" s="130"/>
      <c r="AA4633" s="132"/>
      <c r="AB4633" s="129"/>
      <c r="AC4633" s="129"/>
      <c r="AD4633" s="129"/>
      <c r="AE4633" s="129"/>
      <c r="AF4633" s="129"/>
      <c r="AG4633" s="129"/>
      <c r="AH4633" s="129"/>
      <c r="AI4633" s="130"/>
      <c r="AJ4633" s="132"/>
      <c r="AK4633" s="129"/>
      <c r="AL4633" s="129"/>
      <c r="AM4633" s="129"/>
      <c r="AN4633" s="129"/>
      <c r="AO4633" s="129"/>
      <c r="AP4633" s="129"/>
      <c r="AQ4633" s="129"/>
      <c r="AR4633" s="130"/>
      <c r="AS4633" s="132"/>
      <c r="AT4633" s="129"/>
      <c r="AU4633" s="129"/>
      <c r="AV4633" s="129"/>
      <c r="AW4633" s="129"/>
      <c r="AX4633" s="134"/>
      <c r="AY4633" s="2"/>
      <c r="AZ4633" s="2"/>
      <c r="BA4633" s="2"/>
      <c r="BB4633" s="23"/>
      <c r="BC4633" s="24"/>
      <c r="BE4633" s="2"/>
      <c r="BF4633" s="2"/>
      <c r="BG4633" s="2"/>
      <c r="BH4633" s="2"/>
      <c r="BI4633" s="2"/>
      <c r="BJ4633" s="2"/>
      <c r="BK4633" s="2"/>
      <c r="BL4633" s="2"/>
      <c r="BM4633" s="2"/>
      <c r="BN4633" s="2"/>
      <c r="BO4633" s="2"/>
      <c r="BP4633" s="2"/>
      <c r="BQ4633" s="2"/>
      <c r="BR4633" s="2"/>
      <c r="BS4633" s="2"/>
      <c r="BT4633" s="2"/>
      <c r="BU4633" s="2"/>
      <c r="BV4633" s="2"/>
      <c r="BW4633" s="2"/>
      <c r="BX4633" s="2"/>
      <c r="BY4633" s="2"/>
      <c r="BZ4633" s="2"/>
      <c r="CA4633" s="2"/>
      <c r="CB4633" s="2"/>
      <c r="CC4633" s="2"/>
      <c r="CD4633" s="2"/>
      <c r="CE4633" s="2"/>
      <c r="CF4633" s="2"/>
      <c r="CG4633" s="2"/>
      <c r="CH4633" s="2"/>
      <c r="CI4633" s="2"/>
      <c r="CJ4633" s="2"/>
      <c r="CK4633" s="2"/>
      <c r="CL4633" s="2"/>
      <c r="CM4633" s="2"/>
      <c r="CN4633" s="2"/>
      <c r="CO4633" s="2"/>
      <c r="CP4633" s="2"/>
      <c r="CQ4633" s="2"/>
      <c r="CR4633" s="2"/>
      <c r="CS4633" s="2"/>
      <c r="CT4633" s="2"/>
      <c r="CU4633" s="2"/>
      <c r="CV4633" s="2"/>
      <c r="CW4633" s="2"/>
      <c r="CX4633" s="2"/>
      <c r="CY4633" s="2"/>
      <c r="CZ4633" s="2"/>
      <c r="DA4633" s="2"/>
      <c r="DB4633" s="2"/>
      <c r="DC4633" s="2"/>
      <c r="DD4633" s="2"/>
      <c r="DE4633" s="2"/>
      <c r="DF4633" s="2"/>
      <c r="DG4633" s="2"/>
      <c r="DH4633" s="2"/>
      <c r="DI4633" s="2"/>
      <c r="DJ4633" s="2"/>
      <c r="DK4633" s="2"/>
      <c r="DL4633" s="2"/>
      <c r="DM4633" s="2"/>
      <c r="DN4633" s="2"/>
      <c r="DO4633" s="2"/>
      <c r="DP4633" s="2"/>
      <c r="DQ4633" s="2"/>
      <c r="DR4633" s="2"/>
      <c r="DS4633" s="2"/>
      <c r="DT4633" s="2"/>
      <c r="DU4633" s="2"/>
      <c r="DV4633" s="2"/>
      <c r="DW4633" s="2"/>
      <c r="DX4633" s="2"/>
      <c r="DY4633" s="2"/>
      <c r="DZ4633" s="2"/>
      <c r="EA4633" s="2"/>
      <c r="EB4633" s="2"/>
      <c r="EC4633" s="2"/>
      <c r="ED4633" s="2"/>
      <c r="EE4633" s="2"/>
      <c r="EF4633" s="2"/>
      <c r="EG4633" s="2"/>
      <c r="EH4633" s="2"/>
      <c r="EI4633" s="2"/>
      <c r="EJ4633" s="2"/>
      <c r="EK4633" s="2"/>
      <c r="EL4633" s="2"/>
      <c r="EM4633" s="2"/>
      <c r="EN4633" s="2"/>
      <c r="EO4633" s="2"/>
      <c r="EP4633" s="2"/>
      <c r="EQ4633" s="2"/>
      <c r="ER4633" s="2"/>
      <c r="ES4633" s="2"/>
      <c r="ET4633" s="2"/>
      <c r="EU4633" s="2"/>
      <c r="EV4633" s="2"/>
      <c r="EW4633" s="2"/>
      <c r="EX4633" s="2"/>
      <c r="EY4633" s="2"/>
      <c r="EZ4633" s="2"/>
      <c r="FA4633" s="2"/>
      <c r="FB4633" s="2"/>
      <c r="FC4633" s="2"/>
      <c r="FD4633" s="2"/>
      <c r="FE4633" s="2"/>
      <c r="FF4633" s="2"/>
      <c r="FG4633" s="2"/>
      <c r="FH4633" s="2"/>
      <c r="FI4633" s="2"/>
      <c r="FJ4633" s="2"/>
      <c r="FK4633" s="2"/>
      <c r="FL4633" s="2"/>
      <c r="FM4633" s="2"/>
      <c r="FN4633" s="2"/>
      <c r="FO4633" s="2"/>
      <c r="FP4633" s="2"/>
      <c r="FQ4633" s="2"/>
      <c r="FR4633" s="2"/>
      <c r="FS4633" s="2"/>
      <c r="FT4633" s="2"/>
      <c r="FU4633" s="2"/>
      <c r="FV4633" s="2"/>
      <c r="FW4633" s="2"/>
      <c r="FX4633" s="2"/>
      <c r="FY4633" s="2"/>
      <c r="FZ4633" s="2"/>
      <c r="GA4633" s="2"/>
      <c r="GB4633" s="2"/>
      <c r="GC4633" s="2"/>
      <c r="GD4633" s="2"/>
      <c r="GE4633" s="2"/>
      <c r="GF4633" s="2"/>
      <c r="GG4633" s="2"/>
      <c r="GH4633" s="2"/>
      <c r="GI4633" s="2"/>
      <c r="GJ4633" s="2"/>
      <c r="GK4633" s="2"/>
      <c r="GL4633" s="2"/>
      <c r="GM4633" s="2"/>
      <c r="GN4633" s="2"/>
      <c r="GO4633" s="2"/>
      <c r="GP4633" s="2"/>
      <c r="GQ4633" s="2"/>
      <c r="GR4633" s="2"/>
      <c r="GS4633" s="2"/>
      <c r="GT4633" s="2"/>
      <c r="GU4633" s="2"/>
      <c r="GV4633" s="2"/>
      <c r="GW4633" s="2"/>
      <c r="GX4633" s="2"/>
      <c r="GY4633" s="2"/>
      <c r="GZ4633" s="2"/>
      <c r="HA4633" s="2"/>
      <c r="HB4633" s="2"/>
      <c r="HC4633" s="2"/>
      <c r="HD4633" s="2"/>
      <c r="HE4633" s="2"/>
      <c r="HF4633" s="2"/>
      <c r="HG4633" s="2"/>
      <c r="HH4633" s="2"/>
      <c r="HI4633" s="2"/>
      <c r="HJ4633" s="2"/>
      <c r="HK4633" s="2"/>
      <c r="HL4633" s="2"/>
      <c r="HM4633" s="2"/>
      <c r="HN4633" s="2"/>
      <c r="HO4633" s="2"/>
      <c r="HP4633" s="2"/>
      <c r="HQ4633" s="2"/>
      <c r="HR4633" s="2"/>
      <c r="HS4633" s="2"/>
      <c r="HT4633" s="2"/>
      <c r="HU4633" s="2"/>
      <c r="HV4633" s="2"/>
      <c r="HW4633" s="2"/>
      <c r="HX4633" s="2"/>
      <c r="HY4633" s="2"/>
      <c r="HZ4633" s="2"/>
      <c r="IA4633" s="2"/>
      <c r="IB4633" s="2"/>
      <c r="IC4633" s="2"/>
      <c r="ID4633" s="2"/>
      <c r="IE4633" s="2"/>
      <c r="IF4633" s="2"/>
      <c r="IG4633" s="2"/>
      <c r="IH4633" s="2"/>
      <c r="II4633" s="2"/>
      <c r="IJ4633" s="2"/>
      <c r="IK4633" s="2"/>
      <c r="IL4633" s="2"/>
      <c r="IM4633" s="2"/>
      <c r="IN4633" s="2"/>
      <c r="IO4633" s="2"/>
      <c r="IP4633" s="2"/>
      <c r="IQ4633" s="2"/>
    </row>
    <row r="4634" spans="1:251" s="16" customFormat="1" ht="18.75" customHeight="1">
      <c r="A4634" s="8"/>
      <c r="B4634" s="25"/>
      <c r="C4634" s="135" t="s">
        <v>525</v>
      </c>
      <c r="D4634" s="136"/>
      <c r="E4634" s="136"/>
      <c r="F4634" s="136"/>
      <c r="G4634" s="136"/>
      <c r="H4634" s="136"/>
      <c r="I4634" s="136"/>
      <c r="J4634" s="136"/>
      <c r="K4634" s="136"/>
      <c r="L4634" s="136"/>
      <c r="M4634" s="136"/>
      <c r="N4634" s="136"/>
      <c r="O4634" s="136"/>
      <c r="P4634" s="136"/>
      <c r="Q4634" s="136"/>
      <c r="R4634" s="136"/>
      <c r="S4634" s="136"/>
      <c r="T4634" s="136"/>
      <c r="U4634" s="136"/>
      <c r="V4634" s="136"/>
      <c r="W4634" s="136"/>
      <c r="X4634" s="136"/>
      <c r="Y4634" s="136"/>
      <c r="Z4634" s="137"/>
      <c r="AA4634" s="138">
        <v>18092</v>
      </c>
      <c r="AB4634" s="139"/>
      <c r="AC4634" s="139"/>
      <c r="AD4634" s="139"/>
      <c r="AE4634" s="139"/>
      <c r="AF4634" s="139"/>
      <c r="AG4634" s="139"/>
      <c r="AH4634" s="139"/>
      <c r="AI4634" s="140"/>
      <c r="AJ4634" s="138">
        <v>11141</v>
      </c>
      <c r="AK4634" s="139"/>
      <c r="AL4634" s="139"/>
      <c r="AM4634" s="139"/>
      <c r="AN4634" s="139"/>
      <c r="AO4634" s="139"/>
      <c r="AP4634" s="139"/>
      <c r="AQ4634" s="139"/>
      <c r="AR4634" s="140"/>
      <c r="AS4634" s="141"/>
      <c r="AT4634" s="142"/>
      <c r="AU4634" s="142"/>
      <c r="AV4634" s="142"/>
      <c r="AW4634" s="142"/>
      <c r="AX4634" s="143"/>
      <c r="AY4634" s="2"/>
      <c r="AZ4634" s="2"/>
      <c r="BA4634" s="2"/>
      <c r="BB4634" s="2"/>
      <c r="BC4634" s="2"/>
      <c r="BD4634" s="2"/>
      <c r="BE4634" s="2"/>
      <c r="BF4634" s="2"/>
      <c r="BG4634" s="2"/>
      <c r="BH4634" s="2"/>
      <c r="BI4634" s="2"/>
      <c r="BJ4634" s="2"/>
      <c r="BK4634" s="2"/>
      <c r="BL4634" s="2"/>
      <c r="BM4634" s="2"/>
      <c r="BN4634" s="2"/>
      <c r="BO4634" s="2"/>
      <c r="BP4634" s="2"/>
      <c r="BQ4634" s="2"/>
      <c r="BR4634" s="2"/>
      <c r="BS4634" s="2"/>
      <c r="BT4634" s="2"/>
      <c r="BU4634" s="2"/>
      <c r="BV4634" s="2"/>
      <c r="BW4634" s="2"/>
      <c r="BX4634" s="2"/>
      <c r="BY4634" s="2"/>
      <c r="BZ4634" s="2"/>
      <c r="CA4634" s="2"/>
      <c r="CB4634" s="2"/>
      <c r="CC4634" s="2"/>
      <c r="CD4634" s="2"/>
      <c r="CE4634" s="2"/>
      <c r="CF4634" s="2"/>
      <c r="CG4634" s="2"/>
      <c r="CH4634" s="2"/>
      <c r="CI4634" s="2"/>
      <c r="CJ4634" s="2"/>
      <c r="CK4634" s="2"/>
      <c r="CL4634" s="2"/>
      <c r="CM4634" s="2"/>
      <c r="CN4634" s="2"/>
      <c r="CO4634" s="2"/>
      <c r="CP4634" s="2"/>
      <c r="CQ4634" s="2"/>
      <c r="CR4634" s="2"/>
      <c r="CS4634" s="2"/>
      <c r="CT4634" s="2"/>
      <c r="CU4634" s="2"/>
      <c r="CV4634" s="2"/>
      <c r="CW4634" s="2"/>
      <c r="CX4634" s="2"/>
      <c r="CY4634" s="2"/>
      <c r="CZ4634" s="2"/>
      <c r="DA4634" s="2"/>
      <c r="DB4634" s="2"/>
      <c r="DC4634" s="2"/>
      <c r="DD4634" s="2"/>
      <c r="DE4634" s="2"/>
      <c r="DF4634" s="2"/>
      <c r="DG4634" s="2"/>
      <c r="DH4634" s="2"/>
      <c r="DI4634" s="2"/>
      <c r="DJ4634" s="2"/>
      <c r="DK4634" s="2"/>
      <c r="DL4634" s="2"/>
      <c r="DM4634" s="2"/>
      <c r="DN4634" s="2"/>
      <c r="DO4634" s="2"/>
      <c r="DP4634" s="2"/>
      <c r="DQ4634" s="2"/>
      <c r="DR4634" s="2"/>
      <c r="DS4634" s="2"/>
      <c r="DT4634" s="2"/>
      <c r="DU4634" s="2"/>
      <c r="DV4634" s="2"/>
      <c r="DW4634" s="2"/>
      <c r="DX4634" s="2"/>
      <c r="DY4634" s="2"/>
      <c r="DZ4634" s="2"/>
      <c r="EA4634" s="2"/>
      <c r="EB4634" s="2"/>
      <c r="EC4634" s="2"/>
      <c r="ED4634" s="2"/>
      <c r="EE4634" s="2"/>
      <c r="EF4634" s="2"/>
      <c r="EG4634" s="2"/>
      <c r="EH4634" s="2"/>
      <c r="EI4634" s="2"/>
      <c r="EJ4634" s="2"/>
      <c r="EK4634" s="2"/>
      <c r="EL4634" s="2"/>
      <c r="EM4634" s="2"/>
      <c r="EN4634" s="2"/>
      <c r="EO4634" s="2"/>
      <c r="EP4634" s="2"/>
      <c r="EQ4634" s="2"/>
      <c r="ER4634" s="2"/>
      <c r="ES4634" s="2"/>
      <c r="ET4634" s="2"/>
      <c r="EU4634" s="2"/>
      <c r="EV4634" s="2"/>
      <c r="EW4634" s="2"/>
      <c r="EX4634" s="2"/>
      <c r="EY4634" s="2"/>
      <c r="EZ4634" s="2"/>
      <c r="FA4634" s="2"/>
      <c r="FB4634" s="2"/>
      <c r="FC4634" s="2"/>
      <c r="FD4634" s="2"/>
      <c r="FE4634" s="2"/>
      <c r="FF4634" s="2"/>
      <c r="FG4634" s="2"/>
      <c r="FH4634" s="2"/>
      <c r="FI4634" s="2"/>
      <c r="FJ4634" s="2"/>
      <c r="FK4634" s="2"/>
      <c r="FL4634" s="2"/>
      <c r="FM4634" s="2"/>
      <c r="FN4634" s="2"/>
      <c r="FO4634" s="2"/>
      <c r="FP4634" s="2"/>
      <c r="FQ4634" s="2"/>
      <c r="FR4634" s="2"/>
      <c r="FS4634" s="2"/>
      <c r="FT4634" s="2"/>
      <c r="FU4634" s="2"/>
      <c r="FV4634" s="2"/>
      <c r="FW4634" s="2"/>
      <c r="FX4634" s="2"/>
      <c r="FY4634" s="2"/>
      <c r="FZ4634" s="2"/>
      <c r="GA4634" s="2"/>
      <c r="GB4634" s="2"/>
      <c r="GC4634" s="2"/>
      <c r="GD4634" s="2"/>
      <c r="GE4634" s="2"/>
      <c r="GF4634" s="2"/>
      <c r="GG4634" s="2"/>
      <c r="GH4634" s="2"/>
      <c r="GI4634" s="2"/>
      <c r="GJ4634" s="2"/>
      <c r="GK4634" s="2"/>
      <c r="GL4634" s="2"/>
      <c r="GM4634" s="2"/>
      <c r="GN4634" s="2"/>
      <c r="GO4634" s="2"/>
      <c r="GP4634" s="2"/>
      <c r="GQ4634" s="2"/>
      <c r="GR4634" s="2"/>
      <c r="GS4634" s="2"/>
      <c r="GT4634" s="2"/>
      <c r="GU4634" s="2"/>
      <c r="GV4634" s="2"/>
      <c r="GW4634" s="2"/>
      <c r="GX4634" s="2"/>
      <c r="GY4634" s="2"/>
      <c r="GZ4634" s="2"/>
      <c r="HA4634" s="2"/>
      <c r="HB4634" s="2"/>
      <c r="HC4634" s="2"/>
      <c r="HD4634" s="2"/>
      <c r="HE4634" s="2"/>
      <c r="HF4634" s="2"/>
      <c r="HG4634" s="2"/>
      <c r="HH4634" s="2"/>
      <c r="HI4634" s="2"/>
      <c r="HJ4634" s="2"/>
      <c r="HK4634" s="2"/>
      <c r="HL4634" s="2"/>
      <c r="HM4634" s="2"/>
      <c r="HN4634" s="2"/>
      <c r="HO4634" s="2"/>
      <c r="HP4634" s="2"/>
      <c r="HQ4634" s="2"/>
      <c r="HR4634" s="2"/>
      <c r="HS4634" s="2"/>
      <c r="HT4634" s="2"/>
      <c r="HU4634" s="2"/>
      <c r="HV4634" s="2"/>
      <c r="HW4634" s="2"/>
      <c r="HX4634" s="2"/>
      <c r="HY4634" s="2"/>
      <c r="HZ4634" s="2"/>
      <c r="IA4634" s="2"/>
      <c r="IB4634" s="2"/>
      <c r="IC4634" s="2"/>
      <c r="ID4634" s="2"/>
      <c r="IE4634" s="2"/>
      <c r="IF4634" s="2"/>
      <c r="IG4634" s="2"/>
      <c r="IH4634" s="2"/>
      <c r="II4634" s="2"/>
      <c r="IJ4634" s="2"/>
      <c r="IK4634" s="2"/>
      <c r="IL4634" s="2"/>
      <c r="IM4634" s="2"/>
      <c r="IN4634" s="2"/>
      <c r="IO4634" s="2"/>
      <c r="IP4634" s="2"/>
      <c r="IQ4634" s="2"/>
    </row>
    <row r="4635" spans="1:251" s="16" customFormat="1" ht="18.75" customHeight="1" thickBot="1">
      <c r="A4635" s="17"/>
      <c r="B4635" s="144" t="s">
        <v>11</v>
      </c>
      <c r="C4635" s="145"/>
      <c r="D4635" s="145"/>
      <c r="E4635" s="145"/>
      <c r="F4635" s="145"/>
      <c r="G4635" s="145"/>
      <c r="H4635" s="145"/>
      <c r="I4635" s="145"/>
      <c r="J4635" s="145"/>
      <c r="K4635" s="145"/>
      <c r="L4635" s="145"/>
      <c r="M4635" s="145"/>
      <c r="N4635" s="145"/>
      <c r="O4635" s="145"/>
      <c r="P4635" s="145"/>
      <c r="Q4635" s="145"/>
      <c r="R4635" s="145"/>
      <c r="S4635" s="145"/>
      <c r="T4635" s="145"/>
      <c r="U4635" s="145"/>
      <c r="V4635" s="145"/>
      <c r="W4635" s="145"/>
      <c r="X4635" s="145"/>
      <c r="Y4635" s="145"/>
      <c r="Z4635" s="146"/>
      <c r="AA4635" s="147">
        <f>SUM($AA$4634:$AA$4634)</f>
        <v>18092</v>
      </c>
      <c r="AB4635" s="148"/>
      <c r="AC4635" s="148"/>
      <c r="AD4635" s="148"/>
      <c r="AE4635" s="148"/>
      <c r="AF4635" s="148"/>
      <c r="AG4635" s="148"/>
      <c r="AH4635" s="148"/>
      <c r="AI4635" s="149"/>
      <c r="AJ4635" s="147">
        <f>SUM($AJ$4634:$AJ$4634)</f>
        <v>11141</v>
      </c>
      <c r="AK4635" s="148"/>
      <c r="AL4635" s="148"/>
      <c r="AM4635" s="148"/>
      <c r="AN4635" s="148"/>
      <c r="AO4635" s="148"/>
      <c r="AP4635" s="148"/>
      <c r="AQ4635" s="148"/>
      <c r="AR4635" s="149"/>
      <c r="AS4635" s="150"/>
      <c r="AT4635" s="151"/>
      <c r="AU4635" s="151"/>
      <c r="AV4635" s="151"/>
      <c r="AW4635" s="151"/>
      <c r="AX4635" s="152"/>
      <c r="AY4635" s="2"/>
      <c r="AZ4635" s="2"/>
      <c r="BA4635" s="2"/>
      <c r="BB4635" s="2"/>
      <c r="BC4635" s="2"/>
      <c r="BD4635" s="2"/>
      <c r="BE4635" s="2"/>
      <c r="BF4635" s="2"/>
      <c r="BG4635" s="2"/>
      <c r="BH4635" s="2"/>
      <c r="BI4635" s="2"/>
      <c r="BJ4635" s="2"/>
      <c r="BK4635" s="2"/>
      <c r="BL4635" s="2"/>
      <c r="BM4635" s="2"/>
      <c r="BN4635" s="2"/>
      <c r="BO4635" s="2"/>
      <c r="BP4635" s="2"/>
      <c r="BQ4635" s="2"/>
      <c r="BR4635" s="2"/>
      <c r="BS4635" s="2"/>
      <c r="BT4635" s="2"/>
      <c r="BU4635" s="2"/>
      <c r="BV4635" s="2"/>
      <c r="BW4635" s="2"/>
      <c r="BX4635" s="2"/>
      <c r="BY4635" s="2"/>
      <c r="BZ4635" s="2"/>
      <c r="CA4635" s="2"/>
      <c r="CB4635" s="2"/>
      <c r="CC4635" s="2"/>
      <c r="CD4635" s="2"/>
      <c r="CE4635" s="2"/>
      <c r="CF4635" s="2"/>
      <c r="CG4635" s="2"/>
      <c r="CH4635" s="2"/>
      <c r="CI4635" s="2"/>
      <c r="CJ4635" s="2"/>
      <c r="CK4635" s="2"/>
      <c r="CL4635" s="2"/>
      <c r="CM4635" s="2"/>
      <c r="CN4635" s="2"/>
      <c r="CO4635" s="2"/>
      <c r="CP4635" s="2"/>
      <c r="CQ4635" s="2"/>
      <c r="CR4635" s="2"/>
      <c r="CS4635" s="2"/>
      <c r="CT4635" s="2"/>
      <c r="CU4635" s="2"/>
      <c r="CV4635" s="2"/>
      <c r="CW4635" s="2"/>
      <c r="CX4635" s="2"/>
      <c r="CY4635" s="2"/>
      <c r="CZ4635" s="2"/>
      <c r="DA4635" s="2"/>
      <c r="DB4635" s="2"/>
      <c r="DC4635" s="2"/>
      <c r="DD4635" s="2"/>
      <c r="DE4635" s="2"/>
      <c r="DF4635" s="2"/>
      <c r="DG4635" s="2"/>
      <c r="DH4635" s="2"/>
      <c r="DI4635" s="2"/>
      <c r="DJ4635" s="2"/>
      <c r="DK4635" s="2"/>
      <c r="DL4635" s="2"/>
      <c r="DM4635" s="2"/>
      <c r="DN4635" s="2"/>
      <c r="DO4635" s="2"/>
      <c r="DP4635" s="2"/>
      <c r="DQ4635" s="2"/>
      <c r="DR4635" s="2"/>
      <c r="DS4635" s="2"/>
      <c r="DT4635" s="2"/>
      <c r="DU4635" s="2"/>
      <c r="DV4635" s="2"/>
      <c r="DW4635" s="2"/>
      <c r="DX4635" s="2"/>
      <c r="DY4635" s="2"/>
      <c r="DZ4635" s="2"/>
      <c r="EA4635" s="2"/>
      <c r="EB4635" s="2"/>
      <c r="EC4635" s="2"/>
      <c r="ED4635" s="2"/>
      <c r="EE4635" s="2"/>
      <c r="EF4635" s="2"/>
      <c r="EG4635" s="2"/>
      <c r="EH4635" s="2"/>
      <c r="EI4635" s="2"/>
      <c r="EJ4635" s="2"/>
      <c r="EK4635" s="2"/>
      <c r="EL4635" s="2"/>
      <c r="EM4635" s="2"/>
      <c r="EN4635" s="2"/>
      <c r="EO4635" s="2"/>
      <c r="EP4635" s="2"/>
      <c r="EQ4635" s="2"/>
      <c r="ER4635" s="2"/>
      <c r="ES4635" s="2"/>
      <c r="ET4635" s="2"/>
      <c r="EU4635" s="2"/>
      <c r="EV4635" s="2"/>
      <c r="EW4635" s="2"/>
      <c r="EX4635" s="2"/>
      <c r="EY4635" s="2"/>
      <c r="EZ4635" s="2"/>
      <c r="FA4635" s="2"/>
      <c r="FB4635" s="2"/>
      <c r="FC4635" s="2"/>
      <c r="FD4635" s="2"/>
      <c r="FE4635" s="2"/>
      <c r="FF4635" s="2"/>
      <c r="FG4635" s="2"/>
      <c r="FH4635" s="2"/>
      <c r="FI4635" s="2"/>
      <c r="FJ4635" s="2"/>
      <c r="FK4635" s="2"/>
      <c r="FL4635" s="2"/>
      <c r="FM4635" s="2"/>
      <c r="FN4635" s="2"/>
      <c r="FO4635" s="2"/>
      <c r="FP4635" s="2"/>
      <c r="FQ4635" s="2"/>
      <c r="FR4635" s="2"/>
      <c r="FS4635" s="2"/>
      <c r="FT4635" s="2"/>
      <c r="FU4635" s="2"/>
      <c r="FV4635" s="2"/>
      <c r="FW4635" s="2"/>
      <c r="FX4635" s="2"/>
      <c r="FY4635" s="2"/>
      <c r="FZ4635" s="2"/>
      <c r="GA4635" s="2"/>
      <c r="GB4635" s="2"/>
      <c r="GC4635" s="2"/>
      <c r="GD4635" s="2"/>
      <c r="GE4635" s="2"/>
      <c r="GF4635" s="2"/>
      <c r="GG4635" s="2"/>
      <c r="GH4635" s="2"/>
      <c r="GI4635" s="2"/>
      <c r="GJ4635" s="2"/>
      <c r="GK4635" s="2"/>
      <c r="GL4635" s="2"/>
      <c r="GM4635" s="2"/>
      <c r="GN4635" s="2"/>
      <c r="GO4635" s="2"/>
      <c r="GP4635" s="2"/>
      <c r="GQ4635" s="2"/>
      <c r="GR4635" s="2"/>
      <c r="GS4635" s="2"/>
      <c r="GT4635" s="2"/>
      <c r="GU4635" s="2"/>
      <c r="GV4635" s="2"/>
      <c r="GW4635" s="2"/>
      <c r="GX4635" s="2"/>
      <c r="GY4635" s="2"/>
      <c r="GZ4635" s="2"/>
      <c r="HA4635" s="2"/>
      <c r="HB4635" s="2"/>
      <c r="HC4635" s="2"/>
      <c r="HD4635" s="2"/>
      <c r="HE4635" s="2"/>
      <c r="HF4635" s="2"/>
      <c r="HG4635" s="2"/>
      <c r="HH4635" s="2"/>
      <c r="HI4635" s="2"/>
      <c r="HJ4635" s="2"/>
      <c r="HK4635" s="2"/>
      <c r="HL4635" s="2"/>
      <c r="HM4635" s="2"/>
      <c r="HN4635" s="2"/>
      <c r="HO4635" s="2"/>
      <c r="HP4635" s="2"/>
      <c r="HQ4635" s="2"/>
      <c r="HR4635" s="2"/>
      <c r="HS4635" s="2"/>
      <c r="HT4635" s="2"/>
      <c r="HU4635" s="2"/>
      <c r="HV4635" s="2"/>
      <c r="HW4635" s="2"/>
      <c r="HX4635" s="2"/>
      <c r="HY4635" s="2"/>
      <c r="HZ4635" s="2"/>
      <c r="IA4635" s="2"/>
      <c r="IB4635" s="2"/>
      <c r="IC4635" s="2"/>
      <c r="ID4635" s="2"/>
      <c r="IE4635" s="2"/>
      <c r="IF4635" s="2"/>
      <c r="IG4635" s="2"/>
      <c r="IH4635" s="2"/>
      <c r="II4635" s="2"/>
      <c r="IJ4635" s="2"/>
      <c r="IK4635" s="2"/>
      <c r="IL4635" s="2"/>
      <c r="IM4635" s="2"/>
      <c r="IN4635" s="2"/>
      <c r="IO4635" s="2"/>
      <c r="IP4635" s="2"/>
      <c r="IQ4635" s="2"/>
    </row>
    <row r="4637" spans="1:251" ht="19.2">
      <c r="A4637" s="1" t="s">
        <v>0</v>
      </c>
      <c r="AW4637" s="3"/>
      <c r="AX4637" s="4"/>
      <c r="AY4637" s="3"/>
    </row>
    <row r="4639" spans="1:251" ht="18">
      <c r="B4639" s="115" t="s">
        <v>8</v>
      </c>
      <c r="C4639" s="116"/>
      <c r="D4639" s="116"/>
      <c r="E4639" s="116"/>
      <c r="F4639" s="116"/>
      <c r="G4639" s="116"/>
      <c r="H4639" s="116"/>
      <c r="I4639" s="116"/>
      <c r="J4639" s="116"/>
      <c r="K4639" s="116"/>
      <c r="L4639" s="116"/>
      <c r="M4639" s="116"/>
      <c r="N4639" s="116"/>
      <c r="O4639" s="116"/>
      <c r="P4639" s="116"/>
      <c r="Q4639" s="116"/>
      <c r="R4639" s="116"/>
      <c r="S4639" s="116"/>
      <c r="T4639" s="116"/>
      <c r="U4639" s="116"/>
      <c r="V4639" s="116"/>
      <c r="W4639" s="116"/>
      <c r="X4639" s="116"/>
      <c r="Y4639" s="116"/>
      <c r="Z4639" s="116"/>
      <c r="AA4639" s="116"/>
      <c r="AB4639" s="116"/>
      <c r="AC4639" s="116"/>
      <c r="AD4639" s="116"/>
      <c r="AE4639" s="116"/>
      <c r="AF4639" s="116"/>
      <c r="AG4639" s="116"/>
      <c r="AH4639" s="116"/>
      <c r="AI4639" s="116"/>
      <c r="AJ4639" s="116"/>
      <c r="AK4639" s="116"/>
      <c r="AL4639" s="116"/>
      <c r="AM4639" s="116"/>
      <c r="AN4639" s="116"/>
      <c r="AO4639" s="116"/>
      <c r="AP4639" s="116"/>
      <c r="AQ4639" s="116"/>
      <c r="AR4639" s="116"/>
      <c r="AS4639" s="116"/>
      <c r="AT4639" s="116"/>
      <c r="AU4639" s="116"/>
      <c r="AV4639" s="116"/>
      <c r="AW4639" s="116"/>
      <c r="AX4639" s="116"/>
    </row>
    <row r="4640" spans="1:251">
      <c r="Z4640" s="5"/>
      <c r="AD4640" s="5"/>
      <c r="AE4640" s="5"/>
      <c r="AF4640" s="5"/>
      <c r="AG4640" s="5"/>
      <c r="AH4640" s="5"/>
      <c r="AI4640" s="5"/>
      <c r="AO4640" s="5"/>
    </row>
    <row r="4641" spans="1:113" ht="13.8" thickBot="1">
      <c r="Z4641" s="5"/>
      <c r="AD4641" s="5"/>
      <c r="AE4641" s="5"/>
      <c r="AF4641" s="5"/>
      <c r="AG4641" s="5"/>
      <c r="AH4641" s="5"/>
      <c r="AI4641" s="5"/>
      <c r="AO4641" s="5"/>
      <c r="DI4641" s="6"/>
    </row>
    <row r="4642" spans="1:113" ht="24.75" customHeight="1" thickBot="1">
      <c r="B4642" s="117" t="s">
        <v>1</v>
      </c>
      <c r="C4642" s="118"/>
      <c r="D4642" s="118"/>
      <c r="E4642" s="118"/>
      <c r="F4642" s="118"/>
      <c r="G4642" s="118"/>
      <c r="H4642" s="119" t="s">
        <v>509</v>
      </c>
      <c r="I4642" s="120"/>
      <c r="J4642" s="120"/>
      <c r="K4642" s="120"/>
      <c r="L4642" s="120"/>
      <c r="M4642" s="120"/>
      <c r="N4642" s="120"/>
      <c r="O4642" s="120"/>
      <c r="P4642" s="120"/>
      <c r="Q4642" s="120"/>
      <c r="R4642" s="120"/>
      <c r="S4642" s="120"/>
      <c r="T4642" s="120"/>
      <c r="U4642" s="120"/>
      <c r="V4642" s="120"/>
      <c r="W4642" s="120"/>
      <c r="X4642" s="120"/>
      <c r="Y4642" s="120"/>
      <c r="Z4642" s="120"/>
      <c r="AA4642" s="120"/>
      <c r="AB4642" s="120"/>
      <c r="AC4642" s="120"/>
      <c r="AD4642" s="120"/>
      <c r="AE4642" s="120"/>
      <c r="AF4642" s="120"/>
      <c r="AG4642" s="120"/>
      <c r="AH4642" s="120"/>
      <c r="AI4642" s="120"/>
      <c r="AJ4642" s="120"/>
      <c r="AK4642" s="120"/>
      <c r="AL4642" s="120"/>
      <c r="AM4642" s="120"/>
      <c r="AN4642" s="120"/>
      <c r="AO4642" s="120"/>
      <c r="AP4642" s="120"/>
      <c r="AQ4642" s="120"/>
      <c r="AR4642" s="120"/>
      <c r="AS4642" s="120"/>
      <c r="AT4642" s="120"/>
      <c r="AU4642" s="120"/>
      <c r="AV4642" s="120"/>
      <c r="AW4642" s="120"/>
      <c r="AX4642" s="121"/>
      <c r="DI4642" s="6"/>
    </row>
    <row r="4643" spans="1:113" ht="14.4">
      <c r="B4643" s="7"/>
      <c r="C4643" s="7"/>
      <c r="D4643" s="7"/>
      <c r="E4643" s="7"/>
      <c r="F4643" s="7"/>
      <c r="G4643" s="7"/>
      <c r="H4643" s="8"/>
      <c r="I4643" s="8"/>
      <c r="J4643" s="8"/>
      <c r="K4643" s="8"/>
      <c r="L4643" s="9"/>
      <c r="M4643" s="9"/>
      <c r="N4643" s="9"/>
      <c r="O4643" s="9"/>
      <c r="P4643" s="8"/>
      <c r="Q4643" s="8"/>
      <c r="R4643" s="8"/>
      <c r="S4643" s="8"/>
      <c r="T4643" s="8"/>
      <c r="U4643" s="8"/>
      <c r="V4643" s="10"/>
      <c r="W4643" s="10"/>
      <c r="X4643" s="10"/>
      <c r="Y4643" s="10"/>
      <c r="Z4643" s="10"/>
      <c r="AA4643" s="10"/>
      <c r="AB4643" s="10"/>
      <c r="AC4643" s="10"/>
      <c r="AD4643" s="10"/>
      <c r="AE4643" s="10"/>
      <c r="AF4643" s="10"/>
      <c r="AG4643" s="10"/>
      <c r="AH4643" s="10"/>
      <c r="AI4643" s="10"/>
      <c r="AJ4643" s="10"/>
      <c r="AK4643" s="10"/>
      <c r="AL4643" s="10"/>
      <c r="AM4643" s="10"/>
      <c r="AN4643" s="10"/>
      <c r="AO4643" s="10"/>
      <c r="AP4643" s="10"/>
      <c r="AQ4643" s="10"/>
      <c r="AR4643" s="10"/>
      <c r="AS4643" s="10"/>
      <c r="AT4643" s="10"/>
      <c r="AU4643" s="10"/>
      <c r="AV4643" s="10"/>
      <c r="AW4643" s="10"/>
      <c r="AX4643" s="10"/>
      <c r="DI4643" s="6"/>
    </row>
    <row r="4644" spans="1:113" ht="15" thickBot="1">
      <c r="A4644" s="11"/>
      <c r="B4644" s="10" t="s">
        <v>2</v>
      </c>
      <c r="C4644" s="8"/>
      <c r="D4644" s="8"/>
      <c r="E4644" s="8"/>
      <c r="F4644" s="8"/>
      <c r="G4644" s="8"/>
      <c r="H4644" s="8"/>
      <c r="I4644" s="8"/>
      <c r="J4644" s="8"/>
      <c r="K4644" s="8"/>
      <c r="L4644" s="9"/>
      <c r="M4644" s="9"/>
      <c r="N4644" s="9"/>
      <c r="O4644" s="9"/>
      <c r="P4644" s="8"/>
      <c r="Q4644" s="8"/>
      <c r="R4644" s="8"/>
      <c r="S4644" s="8"/>
      <c r="T4644" s="8"/>
      <c r="U4644" s="8"/>
      <c r="V4644" s="10"/>
      <c r="W4644" s="10"/>
      <c r="X4644" s="10"/>
      <c r="Y4644" s="10"/>
      <c r="Z4644" s="10"/>
      <c r="AA4644" s="10"/>
      <c r="AB4644" s="10"/>
      <c r="AC4644" s="10"/>
      <c r="AD4644" s="10"/>
      <c r="AE4644" s="10"/>
      <c r="AF4644" s="10"/>
      <c r="AG4644" s="10"/>
      <c r="AH4644" s="10"/>
      <c r="AI4644" s="10"/>
      <c r="AJ4644" s="10"/>
      <c r="AK4644" s="10"/>
      <c r="AL4644" s="10"/>
      <c r="AM4644" s="10"/>
      <c r="AN4644" s="10"/>
      <c r="AO4644" s="10"/>
      <c r="AP4644" s="10"/>
      <c r="AQ4644" s="10"/>
      <c r="AR4644" s="10"/>
      <c r="AS4644" s="10"/>
      <c r="AT4644" s="10"/>
      <c r="AU4644" s="10"/>
      <c r="AV4644" s="10"/>
      <c r="AW4644" s="10"/>
      <c r="AX4644" s="10"/>
      <c r="DI4644" s="6"/>
    </row>
    <row r="4645" spans="1:113" ht="14.4">
      <c r="A4645" s="8"/>
      <c r="B4645" s="12"/>
      <c r="C4645" s="7"/>
      <c r="D4645" s="7"/>
      <c r="E4645" s="7"/>
      <c r="F4645" s="7"/>
      <c r="G4645" s="7"/>
      <c r="H4645" s="7"/>
      <c r="I4645" s="7"/>
      <c r="J4645" s="7"/>
      <c r="K4645" s="7"/>
      <c r="L4645" s="13"/>
      <c r="M4645" s="13"/>
      <c r="N4645" s="13"/>
      <c r="O4645" s="13"/>
      <c r="P4645" s="7"/>
      <c r="Q4645" s="7"/>
      <c r="R4645" s="7"/>
      <c r="S4645" s="7"/>
      <c r="T4645" s="7"/>
      <c r="U4645" s="7"/>
      <c r="V4645" s="14"/>
      <c r="W4645" s="14"/>
      <c r="X4645" s="14"/>
      <c r="Y4645" s="14"/>
      <c r="Z4645" s="14"/>
      <c r="AA4645" s="14"/>
      <c r="AB4645" s="14"/>
      <c r="AC4645" s="14"/>
      <c r="AD4645" s="14"/>
      <c r="AE4645" s="14"/>
      <c r="AF4645" s="14"/>
      <c r="AG4645" s="14"/>
      <c r="AH4645" s="14"/>
      <c r="AI4645" s="14"/>
      <c r="AJ4645" s="14"/>
      <c r="AK4645" s="14"/>
      <c r="AL4645" s="14"/>
      <c r="AM4645" s="14"/>
      <c r="AN4645" s="14"/>
      <c r="AO4645" s="14"/>
      <c r="AP4645" s="14"/>
      <c r="AQ4645" s="14"/>
      <c r="AR4645" s="14"/>
      <c r="AS4645" s="14"/>
      <c r="AT4645" s="14"/>
      <c r="AU4645" s="14"/>
      <c r="AV4645" s="14"/>
      <c r="AW4645" s="14"/>
      <c r="AX4645" s="15"/>
    </row>
    <row r="4646" spans="1:113" ht="12" customHeight="1">
      <c r="A4646" s="8"/>
      <c r="B4646" s="122" t="s">
        <v>510</v>
      </c>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4"/>
    </row>
    <row r="4647" spans="1:113" ht="12" customHeight="1">
      <c r="A4647" s="8"/>
      <c r="B4647" s="122"/>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4"/>
      <c r="BC4647" s="16"/>
    </row>
    <row r="4648" spans="1:113" ht="12" customHeight="1">
      <c r="A4648" s="8"/>
      <c r="B4648" s="122"/>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4"/>
    </row>
    <row r="4649" spans="1:113" ht="12" customHeight="1">
      <c r="A4649" s="8"/>
      <c r="B4649" s="122"/>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4"/>
    </row>
    <row r="4650" spans="1:113" ht="12" customHeight="1">
      <c r="A4650" s="8"/>
      <c r="B4650" s="122"/>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4"/>
    </row>
    <row r="4651" spans="1:113" ht="15" thickBot="1">
      <c r="A4651" s="17"/>
      <c r="B4651" s="18"/>
      <c r="C4651" s="19"/>
      <c r="D4651" s="19"/>
      <c r="E4651" s="19"/>
      <c r="F4651" s="19"/>
      <c r="G4651" s="19"/>
      <c r="H4651" s="19"/>
      <c r="I4651" s="19"/>
      <c r="J4651" s="19"/>
      <c r="K4651" s="19"/>
      <c r="L4651" s="19"/>
      <c r="M4651" s="19"/>
      <c r="N4651" s="19"/>
      <c r="O4651" s="19"/>
      <c r="P4651" s="19"/>
      <c r="Q4651" s="19"/>
      <c r="R4651" s="19"/>
      <c r="S4651" s="19"/>
      <c r="T4651" s="19"/>
      <c r="U4651" s="19"/>
      <c r="V4651" s="19"/>
      <c r="W4651" s="19"/>
      <c r="X4651" s="19"/>
      <c r="Y4651" s="19"/>
      <c r="Z4651" s="19"/>
      <c r="AA4651" s="19"/>
      <c r="AB4651" s="19"/>
      <c r="AC4651" s="19"/>
      <c r="AD4651" s="19"/>
      <c r="AE4651" s="19"/>
      <c r="AF4651" s="19"/>
      <c r="AG4651" s="19"/>
      <c r="AH4651" s="19"/>
      <c r="AI4651" s="19"/>
      <c r="AJ4651" s="19"/>
      <c r="AK4651" s="19"/>
      <c r="AL4651" s="19"/>
      <c r="AM4651" s="19"/>
      <c r="AN4651" s="19"/>
      <c r="AO4651" s="19"/>
      <c r="AP4651" s="19"/>
      <c r="AQ4651" s="19"/>
      <c r="AR4651" s="19"/>
      <c r="AS4651" s="19"/>
      <c r="AT4651" s="19"/>
      <c r="AU4651" s="19"/>
      <c r="AV4651" s="19"/>
      <c r="AW4651" s="19"/>
      <c r="AX4651" s="20"/>
    </row>
    <row r="4652" spans="1:113">
      <c r="B4652" s="21"/>
    </row>
    <row r="4653" spans="1:113" ht="15" thickBot="1">
      <c r="A4653" s="11"/>
      <c r="B4653" s="10" t="s">
        <v>3</v>
      </c>
      <c r="C4653" s="8"/>
      <c r="D4653" s="8"/>
      <c r="E4653" s="8"/>
      <c r="F4653" s="8"/>
      <c r="G4653" s="8"/>
      <c r="H4653" s="8"/>
      <c r="I4653" s="8"/>
      <c r="J4653" s="8"/>
      <c r="K4653" s="8"/>
      <c r="L4653" s="9"/>
      <c r="M4653" s="9"/>
      <c r="N4653" s="9"/>
      <c r="O4653" s="9"/>
      <c r="P4653" s="8"/>
      <c r="Q4653" s="8"/>
      <c r="R4653" s="8"/>
      <c r="S4653" s="8"/>
      <c r="T4653" s="8"/>
      <c r="U4653" s="8"/>
      <c r="V4653" s="10"/>
      <c r="W4653" s="10"/>
      <c r="X4653" s="10"/>
      <c r="Y4653" s="10"/>
      <c r="Z4653" s="10"/>
      <c r="AA4653" s="10"/>
      <c r="AB4653" s="10"/>
      <c r="AC4653" s="10"/>
      <c r="AD4653" s="10"/>
      <c r="AE4653" s="10"/>
      <c r="AF4653" s="10"/>
      <c r="AG4653" s="10"/>
      <c r="AH4653" s="10"/>
      <c r="AI4653" s="10"/>
      <c r="AJ4653" s="10"/>
      <c r="AK4653" s="10"/>
      <c r="AL4653" s="10"/>
      <c r="AM4653" s="10"/>
      <c r="AN4653" s="10"/>
      <c r="AO4653" s="10"/>
      <c r="AP4653" s="10"/>
      <c r="AQ4653" s="10"/>
      <c r="AR4653" s="10"/>
      <c r="AS4653" s="10"/>
      <c r="AT4653" s="10"/>
      <c r="AU4653" s="10"/>
      <c r="AV4653" s="10"/>
      <c r="AW4653" s="10"/>
      <c r="AX4653" s="10"/>
      <c r="DI4653" s="6"/>
    </row>
    <row r="4654" spans="1:113" ht="14.4">
      <c r="A4654" s="8"/>
      <c r="B4654" s="12"/>
      <c r="C4654" s="7"/>
      <c r="D4654" s="7"/>
      <c r="E4654" s="7"/>
      <c r="F4654" s="7"/>
      <c r="G4654" s="7"/>
      <c r="H4654" s="7"/>
      <c r="I4654" s="7"/>
      <c r="J4654" s="7"/>
      <c r="K4654" s="7"/>
      <c r="L4654" s="13"/>
      <c r="M4654" s="13"/>
      <c r="N4654" s="13"/>
      <c r="O4654" s="13"/>
      <c r="P4654" s="7"/>
      <c r="Q4654" s="7"/>
      <c r="R4654" s="7"/>
      <c r="S4654" s="7"/>
      <c r="T4654" s="7"/>
      <c r="U4654" s="7"/>
      <c r="V4654" s="14"/>
      <c r="W4654" s="14"/>
      <c r="X4654" s="14"/>
      <c r="Y4654" s="14"/>
      <c r="Z4654" s="14"/>
      <c r="AA4654" s="14"/>
      <c r="AB4654" s="14"/>
      <c r="AC4654" s="14"/>
      <c r="AD4654" s="14"/>
      <c r="AE4654" s="14"/>
      <c r="AF4654" s="14"/>
      <c r="AG4654" s="14"/>
      <c r="AH4654" s="14"/>
      <c r="AI4654" s="14"/>
      <c r="AJ4654" s="14"/>
      <c r="AK4654" s="14"/>
      <c r="AL4654" s="14"/>
      <c r="AM4654" s="14"/>
      <c r="AN4654" s="14"/>
      <c r="AO4654" s="14"/>
      <c r="AP4654" s="14"/>
      <c r="AQ4654" s="14"/>
      <c r="AR4654" s="14"/>
      <c r="AS4654" s="14"/>
      <c r="AT4654" s="14"/>
      <c r="AU4654" s="14"/>
      <c r="AV4654" s="14"/>
      <c r="AW4654" s="14"/>
      <c r="AX4654" s="15"/>
    </row>
    <row r="4655" spans="1:113" ht="12" customHeight="1">
      <c r="A4655" s="8"/>
      <c r="B4655" s="122" t="s">
        <v>526</v>
      </c>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4"/>
    </row>
    <row r="4656" spans="1:113" ht="12" customHeight="1">
      <c r="A4656" s="8"/>
      <c r="B4656" s="122"/>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4"/>
      <c r="BC4656" s="16"/>
    </row>
    <row r="4657" spans="1:251" ht="12" customHeight="1">
      <c r="A4657" s="8"/>
      <c r="B4657" s="122"/>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4"/>
    </row>
    <row r="4658" spans="1:251" ht="12" customHeight="1">
      <c r="A4658" s="8"/>
      <c r="B4658" s="122"/>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4"/>
    </row>
    <row r="4659" spans="1:251" ht="12" customHeight="1">
      <c r="A4659" s="8"/>
      <c r="B4659" s="122"/>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4"/>
    </row>
    <row r="4660" spans="1:251" ht="15" thickBot="1">
      <c r="A4660" s="17"/>
      <c r="B4660" s="18"/>
      <c r="C4660" s="19"/>
      <c r="D4660" s="19"/>
      <c r="E4660" s="19"/>
      <c r="F4660" s="19"/>
      <c r="G4660" s="19"/>
      <c r="H4660" s="19"/>
      <c r="I4660" s="19"/>
      <c r="J4660" s="19"/>
      <c r="K4660" s="19"/>
      <c r="L4660" s="19"/>
      <c r="M4660" s="19"/>
      <c r="N4660" s="19"/>
      <c r="O4660" s="19"/>
      <c r="P4660" s="19"/>
      <c r="Q4660" s="19"/>
      <c r="R4660" s="19"/>
      <c r="S4660" s="19"/>
      <c r="T4660" s="19"/>
      <c r="U4660" s="19"/>
      <c r="V4660" s="19"/>
      <c r="W4660" s="19"/>
      <c r="X4660" s="19"/>
      <c r="Y4660" s="19"/>
      <c r="Z4660" s="19"/>
      <c r="AA4660" s="19"/>
      <c r="AB4660" s="19"/>
      <c r="AC4660" s="19"/>
      <c r="AD4660" s="19"/>
      <c r="AE4660" s="19"/>
      <c r="AF4660" s="19"/>
      <c r="AG4660" s="19"/>
      <c r="AH4660" s="19"/>
      <c r="AI4660" s="19"/>
      <c r="AJ4660" s="19"/>
      <c r="AK4660" s="19"/>
      <c r="AL4660" s="19"/>
      <c r="AM4660" s="19"/>
      <c r="AN4660" s="19"/>
      <c r="AO4660" s="19"/>
      <c r="AP4660" s="19"/>
      <c r="AQ4660" s="19"/>
      <c r="AR4660" s="19"/>
      <c r="AS4660" s="19"/>
      <c r="AT4660" s="19"/>
      <c r="AU4660" s="19"/>
      <c r="AV4660" s="19"/>
      <c r="AW4660" s="19"/>
      <c r="AX4660" s="20"/>
    </row>
    <row r="4661" spans="1:251">
      <c r="B4661" s="21"/>
    </row>
    <row r="4662" spans="1:251" ht="14.4">
      <c r="B4662" s="10" t="s">
        <v>4</v>
      </c>
      <c r="C4662" s="8"/>
      <c r="D4662" s="8"/>
      <c r="E4662" s="8"/>
      <c r="F4662" s="8"/>
      <c r="G4662" s="8"/>
      <c r="H4662" s="8"/>
      <c r="I4662" s="8"/>
      <c r="J4662" s="8"/>
      <c r="K4662" s="8"/>
      <c r="L4662" s="9"/>
      <c r="M4662" s="9"/>
      <c r="N4662" s="9"/>
      <c r="O4662" s="9"/>
      <c r="P4662" s="8"/>
      <c r="Q4662" s="8"/>
      <c r="R4662" s="8"/>
      <c r="S4662" s="8"/>
      <c r="T4662" s="8"/>
      <c r="U4662" s="8"/>
      <c r="V4662" s="10"/>
      <c r="W4662" s="10"/>
      <c r="X4662" s="10"/>
      <c r="Y4662" s="10"/>
      <c r="Z4662" s="10"/>
      <c r="AA4662" s="10"/>
      <c r="AB4662" s="10"/>
      <c r="AC4662" s="10"/>
      <c r="AD4662" s="10"/>
      <c r="AE4662" s="10"/>
      <c r="AF4662" s="10"/>
      <c r="AG4662" s="10"/>
      <c r="AH4662" s="10"/>
      <c r="AI4662" s="10"/>
      <c r="AJ4662" s="10"/>
      <c r="AK4662" s="10"/>
      <c r="AL4662" s="10"/>
      <c r="AM4662" s="10"/>
      <c r="AN4662" s="10"/>
      <c r="AO4662" s="10"/>
      <c r="AP4662" s="10"/>
      <c r="AQ4662" s="10"/>
      <c r="AR4662" s="10"/>
      <c r="AS4662" s="10"/>
      <c r="AT4662" s="10"/>
      <c r="AU4662" s="10"/>
      <c r="AV4662" s="10"/>
      <c r="AW4662" s="10"/>
      <c r="AX4662" s="10"/>
    </row>
    <row r="4663" spans="1:251" ht="15" thickBot="1">
      <c r="B4663" s="8"/>
      <c r="C4663" s="8"/>
      <c r="D4663" s="8"/>
      <c r="E4663" s="8"/>
      <c r="F4663" s="8"/>
      <c r="G4663" s="8"/>
      <c r="H4663" s="8"/>
      <c r="I4663" s="8"/>
      <c r="J4663" s="8"/>
      <c r="K4663" s="8"/>
      <c r="L4663" s="9"/>
      <c r="M4663" s="9"/>
      <c r="N4663" s="9"/>
      <c r="O4663" s="9"/>
      <c r="P4663" s="8"/>
      <c r="Q4663" s="8"/>
      <c r="R4663" s="8"/>
      <c r="S4663" s="8"/>
      <c r="T4663" s="8"/>
      <c r="U4663" s="8"/>
      <c r="V4663" s="10"/>
      <c r="W4663" s="10"/>
      <c r="X4663" s="10"/>
      <c r="Y4663" s="10"/>
      <c r="Z4663" s="10"/>
      <c r="AA4663" s="10"/>
      <c r="AB4663" s="10"/>
      <c r="AC4663" s="10"/>
      <c r="AD4663" s="10"/>
      <c r="AE4663" s="10"/>
      <c r="AF4663" s="10"/>
      <c r="AG4663" s="10"/>
      <c r="AH4663" s="10"/>
      <c r="AI4663" s="10"/>
      <c r="AJ4663" s="10"/>
      <c r="AK4663" s="10"/>
      <c r="AL4663" s="10"/>
      <c r="AM4663" s="10"/>
      <c r="AN4663" s="10"/>
      <c r="AO4663" s="10"/>
      <c r="AP4663" s="10"/>
      <c r="AQ4663" s="10"/>
      <c r="AR4663" s="10"/>
      <c r="AS4663" s="10"/>
      <c r="AT4663" s="10"/>
      <c r="AU4663" s="10"/>
      <c r="AV4663" s="10"/>
      <c r="AW4663" s="10"/>
      <c r="AX4663" s="22" t="s">
        <v>5</v>
      </c>
    </row>
    <row r="4664" spans="1:251" s="16" customFormat="1" ht="13.5" customHeight="1">
      <c r="A4664" s="8"/>
      <c r="B4664" s="125" t="s">
        <v>6</v>
      </c>
      <c r="C4664" s="126"/>
      <c r="D4664" s="126"/>
      <c r="E4664" s="126"/>
      <c r="F4664" s="126"/>
      <c r="G4664" s="126"/>
      <c r="H4664" s="126"/>
      <c r="I4664" s="126"/>
      <c r="J4664" s="126"/>
      <c r="K4664" s="126"/>
      <c r="L4664" s="126"/>
      <c r="M4664" s="126"/>
      <c r="N4664" s="126"/>
      <c r="O4664" s="126"/>
      <c r="P4664" s="126"/>
      <c r="Q4664" s="126"/>
      <c r="R4664" s="126"/>
      <c r="S4664" s="126"/>
      <c r="T4664" s="126"/>
      <c r="U4664" s="126"/>
      <c r="V4664" s="126"/>
      <c r="W4664" s="126"/>
      <c r="X4664" s="126"/>
      <c r="Y4664" s="126"/>
      <c r="Z4664" s="127"/>
      <c r="AA4664" s="131" t="s">
        <v>9</v>
      </c>
      <c r="AB4664" s="126"/>
      <c r="AC4664" s="126"/>
      <c r="AD4664" s="126"/>
      <c r="AE4664" s="126"/>
      <c r="AF4664" s="126"/>
      <c r="AG4664" s="126"/>
      <c r="AH4664" s="126"/>
      <c r="AI4664" s="127"/>
      <c r="AJ4664" s="131" t="s">
        <v>10</v>
      </c>
      <c r="AK4664" s="126"/>
      <c r="AL4664" s="126"/>
      <c r="AM4664" s="126"/>
      <c r="AN4664" s="126"/>
      <c r="AO4664" s="126"/>
      <c r="AP4664" s="126"/>
      <c r="AQ4664" s="126"/>
      <c r="AR4664" s="127"/>
      <c r="AS4664" s="131" t="s">
        <v>7</v>
      </c>
      <c r="AT4664" s="126"/>
      <c r="AU4664" s="126"/>
      <c r="AV4664" s="126"/>
      <c r="AW4664" s="126"/>
      <c r="AX4664" s="133"/>
      <c r="AY4664" s="2"/>
      <c r="AZ4664" s="2"/>
      <c r="BA4664" s="2"/>
      <c r="BB4664" s="2"/>
      <c r="BC4664" s="2"/>
      <c r="BD4664" s="2"/>
      <c r="BE4664" s="2"/>
      <c r="BF4664" s="2"/>
      <c r="BG4664" s="2"/>
      <c r="BH4664" s="2"/>
      <c r="BI4664" s="2"/>
      <c r="BJ4664" s="2"/>
      <c r="BK4664" s="2"/>
      <c r="BL4664" s="2"/>
      <c r="BM4664" s="2"/>
      <c r="BN4664" s="2"/>
      <c r="BO4664" s="2"/>
      <c r="BP4664" s="2"/>
      <c r="BQ4664" s="2"/>
      <c r="BR4664" s="2"/>
      <c r="BS4664" s="2"/>
      <c r="BT4664" s="2"/>
      <c r="BU4664" s="2"/>
      <c r="BV4664" s="2"/>
      <c r="BW4664" s="2"/>
      <c r="BX4664" s="2"/>
      <c r="BY4664" s="2"/>
      <c r="BZ4664" s="2"/>
      <c r="CA4664" s="2"/>
      <c r="CB4664" s="2"/>
      <c r="CC4664" s="2"/>
      <c r="CD4664" s="2"/>
      <c r="CE4664" s="2"/>
      <c r="CF4664" s="2"/>
      <c r="CG4664" s="2"/>
      <c r="CH4664" s="2"/>
      <c r="CI4664" s="2"/>
      <c r="CJ4664" s="2"/>
      <c r="CK4664" s="2"/>
      <c r="CL4664" s="2"/>
      <c r="CM4664" s="2"/>
      <c r="CN4664" s="2"/>
      <c r="CO4664" s="2"/>
      <c r="CP4664" s="2"/>
      <c r="CQ4664" s="2"/>
      <c r="CR4664" s="2"/>
      <c r="CS4664" s="2"/>
      <c r="CT4664" s="2"/>
      <c r="CU4664" s="2"/>
      <c r="CV4664" s="2"/>
      <c r="CW4664" s="2"/>
      <c r="CX4664" s="2"/>
      <c r="CY4664" s="2"/>
      <c r="CZ4664" s="2"/>
      <c r="DA4664" s="2"/>
      <c r="DB4664" s="2"/>
      <c r="DC4664" s="2"/>
      <c r="DD4664" s="2"/>
      <c r="DE4664" s="2"/>
      <c r="DF4664" s="2"/>
      <c r="DG4664" s="2"/>
      <c r="DH4664" s="2"/>
      <c r="DI4664" s="2"/>
      <c r="DJ4664" s="2"/>
      <c r="DK4664" s="2"/>
      <c r="DL4664" s="2"/>
      <c r="DM4664" s="2"/>
      <c r="DN4664" s="2"/>
      <c r="DO4664" s="2"/>
      <c r="DP4664" s="2"/>
      <c r="DQ4664" s="2"/>
      <c r="DR4664" s="2"/>
      <c r="DS4664" s="2"/>
      <c r="DT4664" s="2"/>
      <c r="DU4664" s="2"/>
      <c r="DV4664" s="2"/>
      <c r="DW4664" s="2"/>
      <c r="DX4664" s="2"/>
      <c r="DY4664" s="2"/>
      <c r="DZ4664" s="2"/>
      <c r="EA4664" s="2"/>
      <c r="EB4664" s="2"/>
      <c r="EC4664" s="2"/>
      <c r="ED4664" s="2"/>
      <c r="EE4664" s="2"/>
      <c r="EF4664" s="2"/>
      <c r="EG4664" s="2"/>
      <c r="EH4664" s="2"/>
      <c r="EI4664" s="2"/>
      <c r="EJ4664" s="2"/>
      <c r="EK4664" s="2"/>
      <c r="EL4664" s="2"/>
      <c r="EM4664" s="2"/>
      <c r="EN4664" s="2"/>
      <c r="EO4664" s="2"/>
      <c r="EP4664" s="2"/>
      <c r="EQ4664" s="2"/>
      <c r="ER4664" s="2"/>
      <c r="ES4664" s="2"/>
      <c r="ET4664" s="2"/>
      <c r="EU4664" s="2"/>
      <c r="EV4664" s="2"/>
      <c r="EW4664" s="2"/>
      <c r="EX4664" s="2"/>
      <c r="EY4664" s="2"/>
      <c r="EZ4664" s="2"/>
      <c r="FA4664" s="2"/>
      <c r="FB4664" s="2"/>
      <c r="FC4664" s="2"/>
      <c r="FD4664" s="2"/>
      <c r="FE4664" s="2"/>
      <c r="FF4664" s="2"/>
      <c r="FG4664" s="2"/>
      <c r="FH4664" s="2"/>
      <c r="FI4664" s="2"/>
      <c r="FJ4664" s="2"/>
      <c r="FK4664" s="2"/>
      <c r="FL4664" s="2"/>
      <c r="FM4664" s="2"/>
      <c r="FN4664" s="2"/>
      <c r="FO4664" s="2"/>
      <c r="FP4664" s="2"/>
      <c r="FQ4664" s="2"/>
      <c r="FR4664" s="2"/>
      <c r="FS4664" s="2"/>
      <c r="FT4664" s="2"/>
      <c r="FU4664" s="2"/>
      <c r="FV4664" s="2"/>
      <c r="FW4664" s="2"/>
      <c r="FX4664" s="2"/>
      <c r="FY4664" s="2"/>
      <c r="FZ4664" s="2"/>
      <c r="GA4664" s="2"/>
      <c r="GB4664" s="2"/>
      <c r="GC4664" s="2"/>
      <c r="GD4664" s="2"/>
      <c r="GE4664" s="2"/>
      <c r="GF4664" s="2"/>
      <c r="GG4664" s="2"/>
      <c r="GH4664" s="2"/>
      <c r="GI4664" s="2"/>
      <c r="GJ4664" s="2"/>
      <c r="GK4664" s="2"/>
      <c r="GL4664" s="2"/>
      <c r="GM4664" s="2"/>
      <c r="GN4664" s="2"/>
      <c r="GO4664" s="2"/>
      <c r="GP4664" s="2"/>
      <c r="GQ4664" s="2"/>
      <c r="GR4664" s="2"/>
      <c r="GS4664" s="2"/>
      <c r="GT4664" s="2"/>
      <c r="GU4664" s="2"/>
      <c r="GV4664" s="2"/>
      <c r="GW4664" s="2"/>
      <c r="GX4664" s="2"/>
      <c r="GY4664" s="2"/>
      <c r="GZ4664" s="2"/>
      <c r="HA4664" s="2"/>
      <c r="HB4664" s="2"/>
      <c r="HC4664" s="2"/>
      <c r="HD4664" s="2"/>
      <c r="HE4664" s="2"/>
      <c r="HF4664" s="2"/>
      <c r="HG4664" s="2"/>
      <c r="HH4664" s="2"/>
      <c r="HI4664" s="2"/>
      <c r="HJ4664" s="2"/>
      <c r="HK4664" s="2"/>
      <c r="HL4664" s="2"/>
      <c r="HM4664" s="2"/>
      <c r="HN4664" s="2"/>
      <c r="HO4664" s="2"/>
      <c r="HP4664" s="2"/>
      <c r="HQ4664" s="2"/>
      <c r="HR4664" s="2"/>
      <c r="HS4664" s="2"/>
      <c r="HT4664" s="2"/>
      <c r="HU4664" s="2"/>
      <c r="HV4664" s="2"/>
      <c r="HW4664" s="2"/>
      <c r="HX4664" s="2"/>
      <c r="HY4664" s="2"/>
      <c r="HZ4664" s="2"/>
      <c r="IA4664" s="2"/>
      <c r="IB4664" s="2"/>
      <c r="IC4664" s="2"/>
      <c r="ID4664" s="2"/>
      <c r="IE4664" s="2"/>
      <c r="IF4664" s="2"/>
      <c r="IG4664" s="2"/>
      <c r="IH4664" s="2"/>
      <c r="II4664" s="2"/>
      <c r="IJ4664" s="2"/>
      <c r="IK4664" s="2"/>
      <c r="IL4664" s="2"/>
      <c r="IM4664" s="2"/>
      <c r="IN4664" s="2"/>
      <c r="IO4664" s="2"/>
      <c r="IP4664" s="2"/>
      <c r="IQ4664" s="2"/>
    </row>
    <row r="4665" spans="1:251" s="16" customFormat="1">
      <c r="A4665" s="8"/>
      <c r="B4665" s="128"/>
      <c r="C4665" s="129"/>
      <c r="D4665" s="129"/>
      <c r="E4665" s="129"/>
      <c r="F4665" s="129"/>
      <c r="G4665" s="129"/>
      <c r="H4665" s="129"/>
      <c r="I4665" s="129"/>
      <c r="J4665" s="129"/>
      <c r="K4665" s="129"/>
      <c r="L4665" s="129"/>
      <c r="M4665" s="129"/>
      <c r="N4665" s="129"/>
      <c r="O4665" s="129"/>
      <c r="P4665" s="129"/>
      <c r="Q4665" s="129"/>
      <c r="R4665" s="129"/>
      <c r="S4665" s="129"/>
      <c r="T4665" s="129"/>
      <c r="U4665" s="129"/>
      <c r="V4665" s="129"/>
      <c r="W4665" s="129"/>
      <c r="X4665" s="129"/>
      <c r="Y4665" s="129"/>
      <c r="Z4665" s="130"/>
      <c r="AA4665" s="132"/>
      <c r="AB4665" s="129"/>
      <c r="AC4665" s="129"/>
      <c r="AD4665" s="129"/>
      <c r="AE4665" s="129"/>
      <c r="AF4665" s="129"/>
      <c r="AG4665" s="129"/>
      <c r="AH4665" s="129"/>
      <c r="AI4665" s="130"/>
      <c r="AJ4665" s="132"/>
      <c r="AK4665" s="129"/>
      <c r="AL4665" s="129"/>
      <c r="AM4665" s="129"/>
      <c r="AN4665" s="129"/>
      <c r="AO4665" s="129"/>
      <c r="AP4665" s="129"/>
      <c r="AQ4665" s="129"/>
      <c r="AR4665" s="130"/>
      <c r="AS4665" s="132"/>
      <c r="AT4665" s="129"/>
      <c r="AU4665" s="129"/>
      <c r="AV4665" s="129"/>
      <c r="AW4665" s="129"/>
      <c r="AX4665" s="134"/>
      <c r="AY4665" s="2"/>
      <c r="AZ4665" s="2"/>
      <c r="BA4665" s="2"/>
      <c r="BB4665" s="23"/>
      <c r="BC4665" s="24"/>
      <c r="BE4665" s="2"/>
      <c r="BF4665" s="2"/>
      <c r="BG4665" s="2"/>
      <c r="BH4665" s="2"/>
      <c r="BI4665" s="2"/>
      <c r="BJ4665" s="2"/>
      <c r="BK4665" s="2"/>
      <c r="BL4665" s="2"/>
      <c r="BM4665" s="2"/>
      <c r="BN4665" s="2"/>
      <c r="BO4665" s="2"/>
      <c r="BP4665" s="2"/>
      <c r="BQ4665" s="2"/>
      <c r="BR4665" s="2"/>
      <c r="BS4665" s="2"/>
      <c r="BT4665" s="2"/>
      <c r="BU4665" s="2"/>
      <c r="BV4665" s="2"/>
      <c r="BW4665" s="2"/>
      <c r="BX4665" s="2"/>
      <c r="BY4665" s="2"/>
      <c r="BZ4665" s="2"/>
      <c r="CA4665" s="2"/>
      <c r="CB4665" s="2"/>
      <c r="CC4665" s="2"/>
      <c r="CD4665" s="2"/>
      <c r="CE4665" s="2"/>
      <c r="CF4665" s="2"/>
      <c r="CG4665" s="2"/>
      <c r="CH4665" s="2"/>
      <c r="CI4665" s="2"/>
      <c r="CJ4665" s="2"/>
      <c r="CK4665" s="2"/>
      <c r="CL4665" s="2"/>
      <c r="CM4665" s="2"/>
      <c r="CN4665" s="2"/>
      <c r="CO4665" s="2"/>
      <c r="CP4665" s="2"/>
      <c r="CQ4665" s="2"/>
      <c r="CR4665" s="2"/>
      <c r="CS4665" s="2"/>
      <c r="CT4665" s="2"/>
      <c r="CU4665" s="2"/>
      <c r="CV4665" s="2"/>
      <c r="CW4665" s="2"/>
      <c r="CX4665" s="2"/>
      <c r="CY4665" s="2"/>
      <c r="CZ4665" s="2"/>
      <c r="DA4665" s="2"/>
      <c r="DB4665" s="2"/>
      <c r="DC4665" s="2"/>
      <c r="DD4665" s="2"/>
      <c r="DE4665" s="2"/>
      <c r="DF4665" s="2"/>
      <c r="DG4665" s="2"/>
      <c r="DH4665" s="2"/>
      <c r="DI4665" s="2"/>
      <c r="DJ4665" s="2"/>
      <c r="DK4665" s="2"/>
      <c r="DL4665" s="2"/>
      <c r="DM4665" s="2"/>
      <c r="DN4665" s="2"/>
      <c r="DO4665" s="2"/>
      <c r="DP4665" s="2"/>
      <c r="DQ4665" s="2"/>
      <c r="DR4665" s="2"/>
      <c r="DS4665" s="2"/>
      <c r="DT4665" s="2"/>
      <c r="DU4665" s="2"/>
      <c r="DV4665" s="2"/>
      <c r="DW4665" s="2"/>
      <c r="DX4665" s="2"/>
      <c r="DY4665" s="2"/>
      <c r="DZ4665" s="2"/>
      <c r="EA4665" s="2"/>
      <c r="EB4665" s="2"/>
      <c r="EC4665" s="2"/>
      <c r="ED4665" s="2"/>
      <c r="EE4665" s="2"/>
      <c r="EF4665" s="2"/>
      <c r="EG4665" s="2"/>
      <c r="EH4665" s="2"/>
      <c r="EI4665" s="2"/>
      <c r="EJ4665" s="2"/>
      <c r="EK4665" s="2"/>
      <c r="EL4665" s="2"/>
      <c r="EM4665" s="2"/>
      <c r="EN4665" s="2"/>
      <c r="EO4665" s="2"/>
      <c r="EP4665" s="2"/>
      <c r="EQ4665" s="2"/>
      <c r="ER4665" s="2"/>
      <c r="ES4665" s="2"/>
      <c r="ET4665" s="2"/>
      <c r="EU4665" s="2"/>
      <c r="EV4665" s="2"/>
      <c r="EW4665" s="2"/>
      <c r="EX4665" s="2"/>
      <c r="EY4665" s="2"/>
      <c r="EZ4665" s="2"/>
      <c r="FA4665" s="2"/>
      <c r="FB4665" s="2"/>
      <c r="FC4665" s="2"/>
      <c r="FD4665" s="2"/>
      <c r="FE4665" s="2"/>
      <c r="FF4665" s="2"/>
      <c r="FG4665" s="2"/>
      <c r="FH4665" s="2"/>
      <c r="FI4665" s="2"/>
      <c r="FJ4665" s="2"/>
      <c r="FK4665" s="2"/>
      <c r="FL4665" s="2"/>
      <c r="FM4665" s="2"/>
      <c r="FN4665" s="2"/>
      <c r="FO4665" s="2"/>
      <c r="FP4665" s="2"/>
      <c r="FQ4665" s="2"/>
      <c r="FR4665" s="2"/>
      <c r="FS4665" s="2"/>
      <c r="FT4665" s="2"/>
      <c r="FU4665" s="2"/>
      <c r="FV4665" s="2"/>
      <c r="FW4665" s="2"/>
      <c r="FX4665" s="2"/>
      <c r="FY4665" s="2"/>
      <c r="FZ4665" s="2"/>
      <c r="GA4665" s="2"/>
      <c r="GB4665" s="2"/>
      <c r="GC4665" s="2"/>
      <c r="GD4665" s="2"/>
      <c r="GE4665" s="2"/>
      <c r="GF4665" s="2"/>
      <c r="GG4665" s="2"/>
      <c r="GH4665" s="2"/>
      <c r="GI4665" s="2"/>
      <c r="GJ4665" s="2"/>
      <c r="GK4665" s="2"/>
      <c r="GL4665" s="2"/>
      <c r="GM4665" s="2"/>
      <c r="GN4665" s="2"/>
      <c r="GO4665" s="2"/>
      <c r="GP4665" s="2"/>
      <c r="GQ4665" s="2"/>
      <c r="GR4665" s="2"/>
      <c r="GS4665" s="2"/>
      <c r="GT4665" s="2"/>
      <c r="GU4665" s="2"/>
      <c r="GV4665" s="2"/>
      <c r="GW4665" s="2"/>
      <c r="GX4665" s="2"/>
      <c r="GY4665" s="2"/>
      <c r="GZ4665" s="2"/>
      <c r="HA4665" s="2"/>
      <c r="HB4665" s="2"/>
      <c r="HC4665" s="2"/>
      <c r="HD4665" s="2"/>
      <c r="HE4665" s="2"/>
      <c r="HF4665" s="2"/>
      <c r="HG4665" s="2"/>
      <c r="HH4665" s="2"/>
      <c r="HI4665" s="2"/>
      <c r="HJ4665" s="2"/>
      <c r="HK4665" s="2"/>
      <c r="HL4665" s="2"/>
      <c r="HM4665" s="2"/>
      <c r="HN4665" s="2"/>
      <c r="HO4665" s="2"/>
      <c r="HP4665" s="2"/>
      <c r="HQ4665" s="2"/>
      <c r="HR4665" s="2"/>
      <c r="HS4665" s="2"/>
      <c r="HT4665" s="2"/>
      <c r="HU4665" s="2"/>
      <c r="HV4665" s="2"/>
      <c r="HW4665" s="2"/>
      <c r="HX4665" s="2"/>
      <c r="HY4665" s="2"/>
      <c r="HZ4665" s="2"/>
      <c r="IA4665" s="2"/>
      <c r="IB4665" s="2"/>
      <c r="IC4665" s="2"/>
      <c r="ID4665" s="2"/>
      <c r="IE4665" s="2"/>
      <c r="IF4665" s="2"/>
      <c r="IG4665" s="2"/>
      <c r="IH4665" s="2"/>
      <c r="II4665" s="2"/>
      <c r="IJ4665" s="2"/>
      <c r="IK4665" s="2"/>
      <c r="IL4665" s="2"/>
      <c r="IM4665" s="2"/>
      <c r="IN4665" s="2"/>
      <c r="IO4665" s="2"/>
      <c r="IP4665" s="2"/>
      <c r="IQ4665" s="2"/>
    </row>
    <row r="4666" spans="1:251" s="16" customFormat="1" ht="18.75" customHeight="1">
      <c r="A4666" s="8"/>
      <c r="B4666" s="25"/>
      <c r="C4666" s="135" t="s">
        <v>527</v>
      </c>
      <c r="D4666" s="136"/>
      <c r="E4666" s="136"/>
      <c r="F4666" s="136"/>
      <c r="G4666" s="136"/>
      <c r="H4666" s="136"/>
      <c r="I4666" s="136"/>
      <c r="J4666" s="136"/>
      <c r="K4666" s="136"/>
      <c r="L4666" s="136"/>
      <c r="M4666" s="136"/>
      <c r="N4666" s="136"/>
      <c r="O4666" s="136"/>
      <c r="P4666" s="136"/>
      <c r="Q4666" s="136"/>
      <c r="R4666" s="136"/>
      <c r="S4666" s="136"/>
      <c r="T4666" s="136"/>
      <c r="U4666" s="136"/>
      <c r="V4666" s="136"/>
      <c r="W4666" s="136"/>
      <c r="X4666" s="136"/>
      <c r="Y4666" s="136"/>
      <c r="Z4666" s="137"/>
      <c r="AA4666" s="138">
        <v>326027</v>
      </c>
      <c r="AB4666" s="139"/>
      <c r="AC4666" s="139"/>
      <c r="AD4666" s="139"/>
      <c r="AE4666" s="139"/>
      <c r="AF4666" s="139"/>
      <c r="AG4666" s="139"/>
      <c r="AH4666" s="139"/>
      <c r="AI4666" s="140"/>
      <c r="AJ4666" s="138">
        <v>321599</v>
      </c>
      <c r="AK4666" s="139"/>
      <c r="AL4666" s="139"/>
      <c r="AM4666" s="139"/>
      <c r="AN4666" s="139"/>
      <c r="AO4666" s="139"/>
      <c r="AP4666" s="139"/>
      <c r="AQ4666" s="139"/>
      <c r="AR4666" s="140"/>
      <c r="AS4666" s="141"/>
      <c r="AT4666" s="142"/>
      <c r="AU4666" s="142"/>
      <c r="AV4666" s="142"/>
      <c r="AW4666" s="142"/>
      <c r="AX4666" s="143"/>
      <c r="AY4666" s="2"/>
      <c r="AZ4666" s="2"/>
      <c r="BA4666" s="2"/>
      <c r="BB4666" s="2"/>
      <c r="BC4666" s="2"/>
      <c r="BD4666" s="2"/>
      <c r="BE4666" s="2"/>
      <c r="BF4666" s="2"/>
      <c r="BG4666" s="2"/>
      <c r="BH4666" s="2"/>
      <c r="BI4666" s="2"/>
      <c r="BJ4666" s="2"/>
      <c r="BK4666" s="2"/>
      <c r="BL4666" s="2"/>
      <c r="BM4666" s="2"/>
      <c r="BN4666" s="2"/>
      <c r="BO4666" s="2"/>
      <c r="BP4666" s="2"/>
      <c r="BQ4666" s="2"/>
      <c r="BR4666" s="2"/>
      <c r="BS4666" s="2"/>
      <c r="BT4666" s="2"/>
      <c r="BU4666" s="2"/>
      <c r="BV4666" s="2"/>
      <c r="BW4666" s="2"/>
      <c r="BX4666" s="2"/>
      <c r="BY4666" s="2"/>
      <c r="BZ4666" s="2"/>
      <c r="CA4666" s="2"/>
      <c r="CB4666" s="2"/>
      <c r="CC4666" s="2"/>
      <c r="CD4666" s="2"/>
      <c r="CE4666" s="2"/>
      <c r="CF4666" s="2"/>
      <c r="CG4666" s="2"/>
      <c r="CH4666" s="2"/>
      <c r="CI4666" s="2"/>
      <c r="CJ4666" s="2"/>
      <c r="CK4666" s="2"/>
      <c r="CL4666" s="2"/>
      <c r="CM4666" s="2"/>
      <c r="CN4666" s="2"/>
      <c r="CO4666" s="2"/>
      <c r="CP4666" s="2"/>
      <c r="CQ4666" s="2"/>
      <c r="CR4666" s="2"/>
      <c r="CS4666" s="2"/>
      <c r="CT4666" s="2"/>
      <c r="CU4666" s="2"/>
      <c r="CV4666" s="2"/>
      <c r="CW4666" s="2"/>
      <c r="CX4666" s="2"/>
      <c r="CY4666" s="2"/>
      <c r="CZ4666" s="2"/>
      <c r="DA4666" s="2"/>
      <c r="DB4666" s="2"/>
      <c r="DC4666" s="2"/>
      <c r="DD4666" s="2"/>
      <c r="DE4666" s="2"/>
      <c r="DF4666" s="2"/>
      <c r="DG4666" s="2"/>
      <c r="DH4666" s="2"/>
      <c r="DI4666" s="2"/>
      <c r="DJ4666" s="2"/>
      <c r="DK4666" s="2"/>
      <c r="DL4666" s="2"/>
      <c r="DM4666" s="2"/>
      <c r="DN4666" s="2"/>
      <c r="DO4666" s="2"/>
      <c r="DP4666" s="2"/>
      <c r="DQ4666" s="2"/>
      <c r="DR4666" s="2"/>
      <c r="DS4666" s="2"/>
      <c r="DT4666" s="2"/>
      <c r="DU4666" s="2"/>
      <c r="DV4666" s="2"/>
      <c r="DW4666" s="2"/>
      <c r="DX4666" s="2"/>
      <c r="DY4666" s="2"/>
      <c r="DZ4666" s="2"/>
      <c r="EA4666" s="2"/>
      <c r="EB4666" s="2"/>
      <c r="EC4666" s="2"/>
      <c r="ED4666" s="2"/>
      <c r="EE4666" s="2"/>
      <c r="EF4666" s="2"/>
      <c r="EG4666" s="2"/>
      <c r="EH4666" s="2"/>
      <c r="EI4666" s="2"/>
      <c r="EJ4666" s="2"/>
      <c r="EK4666" s="2"/>
      <c r="EL4666" s="2"/>
      <c r="EM4666" s="2"/>
      <c r="EN4666" s="2"/>
      <c r="EO4666" s="2"/>
      <c r="EP4666" s="2"/>
      <c r="EQ4666" s="2"/>
      <c r="ER4666" s="2"/>
      <c r="ES4666" s="2"/>
      <c r="ET4666" s="2"/>
      <c r="EU4666" s="2"/>
      <c r="EV4666" s="2"/>
      <c r="EW4666" s="2"/>
      <c r="EX4666" s="2"/>
      <c r="EY4666" s="2"/>
      <c r="EZ4666" s="2"/>
      <c r="FA4666" s="2"/>
      <c r="FB4666" s="2"/>
      <c r="FC4666" s="2"/>
      <c r="FD4666" s="2"/>
      <c r="FE4666" s="2"/>
      <c r="FF4666" s="2"/>
      <c r="FG4666" s="2"/>
      <c r="FH4666" s="2"/>
      <c r="FI4666" s="2"/>
      <c r="FJ4666" s="2"/>
      <c r="FK4666" s="2"/>
      <c r="FL4666" s="2"/>
      <c r="FM4666" s="2"/>
      <c r="FN4666" s="2"/>
      <c r="FO4666" s="2"/>
      <c r="FP4666" s="2"/>
      <c r="FQ4666" s="2"/>
      <c r="FR4666" s="2"/>
      <c r="FS4666" s="2"/>
      <c r="FT4666" s="2"/>
      <c r="FU4666" s="2"/>
      <c r="FV4666" s="2"/>
      <c r="FW4666" s="2"/>
      <c r="FX4666" s="2"/>
      <c r="FY4666" s="2"/>
      <c r="FZ4666" s="2"/>
      <c r="GA4666" s="2"/>
      <c r="GB4666" s="2"/>
      <c r="GC4666" s="2"/>
      <c r="GD4666" s="2"/>
      <c r="GE4666" s="2"/>
      <c r="GF4666" s="2"/>
      <c r="GG4666" s="2"/>
      <c r="GH4666" s="2"/>
      <c r="GI4666" s="2"/>
      <c r="GJ4666" s="2"/>
      <c r="GK4666" s="2"/>
      <c r="GL4666" s="2"/>
      <c r="GM4666" s="2"/>
      <c r="GN4666" s="2"/>
      <c r="GO4666" s="2"/>
      <c r="GP4666" s="2"/>
      <c r="GQ4666" s="2"/>
      <c r="GR4666" s="2"/>
      <c r="GS4666" s="2"/>
      <c r="GT4666" s="2"/>
      <c r="GU4666" s="2"/>
      <c r="GV4666" s="2"/>
      <c r="GW4666" s="2"/>
      <c r="GX4666" s="2"/>
      <c r="GY4666" s="2"/>
      <c r="GZ4666" s="2"/>
      <c r="HA4666" s="2"/>
      <c r="HB4666" s="2"/>
      <c r="HC4666" s="2"/>
      <c r="HD4666" s="2"/>
      <c r="HE4666" s="2"/>
      <c r="HF4666" s="2"/>
      <c r="HG4666" s="2"/>
      <c r="HH4666" s="2"/>
      <c r="HI4666" s="2"/>
      <c r="HJ4666" s="2"/>
      <c r="HK4666" s="2"/>
      <c r="HL4666" s="2"/>
      <c r="HM4666" s="2"/>
      <c r="HN4666" s="2"/>
      <c r="HO4666" s="2"/>
      <c r="HP4666" s="2"/>
      <c r="HQ4666" s="2"/>
      <c r="HR4666" s="2"/>
      <c r="HS4666" s="2"/>
      <c r="HT4666" s="2"/>
      <c r="HU4666" s="2"/>
      <c r="HV4666" s="2"/>
      <c r="HW4666" s="2"/>
      <c r="HX4666" s="2"/>
      <c r="HY4666" s="2"/>
      <c r="HZ4666" s="2"/>
      <c r="IA4666" s="2"/>
      <c r="IB4666" s="2"/>
      <c r="IC4666" s="2"/>
      <c r="ID4666" s="2"/>
      <c r="IE4666" s="2"/>
      <c r="IF4666" s="2"/>
      <c r="IG4666" s="2"/>
      <c r="IH4666" s="2"/>
      <c r="II4666" s="2"/>
      <c r="IJ4666" s="2"/>
      <c r="IK4666" s="2"/>
      <c r="IL4666" s="2"/>
      <c r="IM4666" s="2"/>
      <c r="IN4666" s="2"/>
      <c r="IO4666" s="2"/>
      <c r="IP4666" s="2"/>
      <c r="IQ4666" s="2"/>
    </row>
    <row r="4667" spans="1:251" s="16" customFormat="1" ht="18.75" customHeight="1">
      <c r="A4667" s="8"/>
      <c r="B4667" s="25"/>
      <c r="C4667" s="135" t="s">
        <v>528</v>
      </c>
      <c r="D4667" s="136"/>
      <c r="E4667" s="136"/>
      <c r="F4667" s="136"/>
      <c r="G4667" s="136"/>
      <c r="H4667" s="136"/>
      <c r="I4667" s="136"/>
      <c r="J4667" s="136"/>
      <c r="K4667" s="136"/>
      <c r="L4667" s="136"/>
      <c r="M4667" s="136"/>
      <c r="N4667" s="136"/>
      <c r="O4667" s="136"/>
      <c r="P4667" s="136"/>
      <c r="Q4667" s="136"/>
      <c r="R4667" s="136"/>
      <c r="S4667" s="136"/>
      <c r="T4667" s="136"/>
      <c r="U4667" s="136"/>
      <c r="V4667" s="136"/>
      <c r="W4667" s="136"/>
      <c r="X4667" s="136"/>
      <c r="Y4667" s="136"/>
      <c r="Z4667" s="137"/>
      <c r="AA4667" s="138">
        <v>184695</v>
      </c>
      <c r="AB4667" s="139"/>
      <c r="AC4667" s="139"/>
      <c r="AD4667" s="139"/>
      <c r="AE4667" s="139"/>
      <c r="AF4667" s="139"/>
      <c r="AG4667" s="139"/>
      <c r="AH4667" s="139"/>
      <c r="AI4667" s="140"/>
      <c r="AJ4667" s="138">
        <v>186442</v>
      </c>
      <c r="AK4667" s="139"/>
      <c r="AL4667" s="139"/>
      <c r="AM4667" s="139"/>
      <c r="AN4667" s="139"/>
      <c r="AO4667" s="139"/>
      <c r="AP4667" s="139"/>
      <c r="AQ4667" s="139"/>
      <c r="AR4667" s="140"/>
      <c r="AS4667" s="141"/>
      <c r="AT4667" s="142"/>
      <c r="AU4667" s="142"/>
      <c r="AV4667" s="142"/>
      <c r="AW4667" s="142"/>
      <c r="AX4667" s="143"/>
      <c r="AY4667" s="2"/>
      <c r="AZ4667" s="2"/>
      <c r="BA4667" s="2"/>
      <c r="BB4667" s="2"/>
      <c r="BC4667" s="2"/>
      <c r="BD4667" s="2"/>
      <c r="BE4667" s="2"/>
      <c r="BF4667" s="2"/>
      <c r="BG4667" s="2"/>
      <c r="BH4667" s="2"/>
      <c r="BI4667" s="2"/>
      <c r="BJ4667" s="2"/>
      <c r="BK4667" s="2"/>
      <c r="BL4667" s="2"/>
      <c r="BM4667" s="2"/>
      <c r="BN4667" s="2"/>
      <c r="BO4667" s="2"/>
      <c r="BP4667" s="2"/>
      <c r="BQ4667" s="2"/>
      <c r="BR4667" s="2"/>
      <c r="BS4667" s="2"/>
      <c r="BT4667" s="2"/>
      <c r="BU4667" s="2"/>
      <c r="BV4667" s="2"/>
      <c r="BW4667" s="2"/>
      <c r="BX4667" s="2"/>
      <c r="BY4667" s="2"/>
      <c r="BZ4667" s="2"/>
      <c r="CA4667" s="2"/>
      <c r="CB4667" s="2"/>
      <c r="CC4667" s="2"/>
      <c r="CD4667" s="2"/>
      <c r="CE4667" s="2"/>
      <c r="CF4667" s="2"/>
      <c r="CG4667" s="2"/>
      <c r="CH4667" s="2"/>
      <c r="CI4667" s="2"/>
      <c r="CJ4667" s="2"/>
      <c r="CK4667" s="2"/>
      <c r="CL4667" s="2"/>
      <c r="CM4667" s="2"/>
      <c r="CN4667" s="2"/>
      <c r="CO4667" s="2"/>
      <c r="CP4667" s="2"/>
      <c r="CQ4667" s="2"/>
      <c r="CR4667" s="2"/>
      <c r="CS4667" s="2"/>
      <c r="CT4667" s="2"/>
      <c r="CU4667" s="2"/>
      <c r="CV4667" s="2"/>
      <c r="CW4667" s="2"/>
      <c r="CX4667" s="2"/>
      <c r="CY4667" s="2"/>
      <c r="CZ4667" s="2"/>
      <c r="DA4667" s="2"/>
      <c r="DB4667" s="2"/>
      <c r="DC4667" s="2"/>
      <c r="DD4667" s="2"/>
      <c r="DE4667" s="2"/>
      <c r="DF4667" s="2"/>
      <c r="DG4667" s="2"/>
      <c r="DH4667" s="2"/>
      <c r="DI4667" s="2"/>
      <c r="DJ4667" s="2"/>
      <c r="DK4667" s="2"/>
      <c r="DL4667" s="2"/>
      <c r="DM4667" s="2"/>
      <c r="DN4667" s="2"/>
      <c r="DO4667" s="2"/>
      <c r="DP4667" s="2"/>
      <c r="DQ4667" s="2"/>
      <c r="DR4667" s="2"/>
      <c r="DS4667" s="2"/>
      <c r="DT4667" s="2"/>
      <c r="DU4667" s="2"/>
      <c r="DV4667" s="2"/>
      <c r="DW4667" s="2"/>
      <c r="DX4667" s="2"/>
      <c r="DY4667" s="2"/>
      <c r="DZ4667" s="2"/>
      <c r="EA4667" s="2"/>
      <c r="EB4667" s="2"/>
      <c r="EC4667" s="2"/>
      <c r="ED4667" s="2"/>
      <c r="EE4667" s="2"/>
      <c r="EF4667" s="2"/>
      <c r="EG4667" s="2"/>
      <c r="EH4667" s="2"/>
      <c r="EI4667" s="2"/>
      <c r="EJ4667" s="2"/>
      <c r="EK4667" s="2"/>
      <c r="EL4667" s="2"/>
      <c r="EM4667" s="2"/>
      <c r="EN4667" s="2"/>
      <c r="EO4667" s="2"/>
      <c r="EP4667" s="2"/>
      <c r="EQ4667" s="2"/>
      <c r="ER4667" s="2"/>
      <c r="ES4667" s="2"/>
      <c r="ET4667" s="2"/>
      <c r="EU4667" s="2"/>
      <c r="EV4667" s="2"/>
      <c r="EW4667" s="2"/>
      <c r="EX4667" s="2"/>
      <c r="EY4667" s="2"/>
      <c r="EZ4667" s="2"/>
      <c r="FA4667" s="2"/>
      <c r="FB4667" s="2"/>
      <c r="FC4667" s="2"/>
      <c r="FD4667" s="2"/>
      <c r="FE4667" s="2"/>
      <c r="FF4667" s="2"/>
      <c r="FG4667" s="2"/>
      <c r="FH4667" s="2"/>
      <c r="FI4667" s="2"/>
      <c r="FJ4667" s="2"/>
      <c r="FK4667" s="2"/>
      <c r="FL4667" s="2"/>
      <c r="FM4667" s="2"/>
      <c r="FN4667" s="2"/>
      <c r="FO4667" s="2"/>
      <c r="FP4667" s="2"/>
      <c r="FQ4667" s="2"/>
      <c r="FR4667" s="2"/>
      <c r="FS4667" s="2"/>
      <c r="FT4667" s="2"/>
      <c r="FU4667" s="2"/>
      <c r="FV4667" s="2"/>
      <c r="FW4667" s="2"/>
      <c r="FX4667" s="2"/>
      <c r="FY4667" s="2"/>
      <c r="FZ4667" s="2"/>
      <c r="GA4667" s="2"/>
      <c r="GB4667" s="2"/>
      <c r="GC4667" s="2"/>
      <c r="GD4667" s="2"/>
      <c r="GE4667" s="2"/>
      <c r="GF4667" s="2"/>
      <c r="GG4667" s="2"/>
      <c r="GH4667" s="2"/>
      <c r="GI4667" s="2"/>
      <c r="GJ4667" s="2"/>
      <c r="GK4667" s="2"/>
      <c r="GL4667" s="2"/>
      <c r="GM4667" s="2"/>
      <c r="GN4667" s="2"/>
      <c r="GO4667" s="2"/>
      <c r="GP4667" s="2"/>
      <c r="GQ4667" s="2"/>
      <c r="GR4667" s="2"/>
      <c r="GS4667" s="2"/>
      <c r="GT4667" s="2"/>
      <c r="GU4667" s="2"/>
      <c r="GV4667" s="2"/>
      <c r="GW4667" s="2"/>
      <c r="GX4667" s="2"/>
      <c r="GY4667" s="2"/>
      <c r="GZ4667" s="2"/>
      <c r="HA4667" s="2"/>
      <c r="HB4667" s="2"/>
      <c r="HC4667" s="2"/>
      <c r="HD4667" s="2"/>
      <c r="HE4667" s="2"/>
      <c r="HF4667" s="2"/>
      <c r="HG4667" s="2"/>
      <c r="HH4667" s="2"/>
      <c r="HI4667" s="2"/>
      <c r="HJ4667" s="2"/>
      <c r="HK4667" s="2"/>
      <c r="HL4667" s="2"/>
      <c r="HM4667" s="2"/>
      <c r="HN4667" s="2"/>
      <c r="HO4667" s="2"/>
      <c r="HP4667" s="2"/>
      <c r="HQ4667" s="2"/>
      <c r="HR4667" s="2"/>
      <c r="HS4667" s="2"/>
      <c r="HT4667" s="2"/>
      <c r="HU4667" s="2"/>
      <c r="HV4667" s="2"/>
      <c r="HW4667" s="2"/>
      <c r="HX4667" s="2"/>
      <c r="HY4667" s="2"/>
      <c r="HZ4667" s="2"/>
      <c r="IA4667" s="2"/>
      <c r="IB4667" s="2"/>
      <c r="IC4667" s="2"/>
      <c r="ID4667" s="2"/>
      <c r="IE4667" s="2"/>
      <c r="IF4667" s="2"/>
      <c r="IG4667" s="2"/>
      <c r="IH4667" s="2"/>
      <c r="II4667" s="2"/>
      <c r="IJ4667" s="2"/>
      <c r="IK4667" s="2"/>
      <c r="IL4667" s="2"/>
      <c r="IM4667" s="2"/>
      <c r="IN4667" s="2"/>
      <c r="IO4667" s="2"/>
      <c r="IP4667" s="2"/>
      <c r="IQ4667" s="2"/>
    </row>
    <row r="4668" spans="1:251" s="16" customFormat="1" ht="18.75" customHeight="1" thickBot="1">
      <c r="A4668" s="17"/>
      <c r="B4668" s="144" t="s">
        <v>11</v>
      </c>
      <c r="C4668" s="145"/>
      <c r="D4668" s="145"/>
      <c r="E4668" s="145"/>
      <c r="F4668" s="145"/>
      <c r="G4668" s="145"/>
      <c r="H4668" s="145"/>
      <c r="I4668" s="145"/>
      <c r="J4668" s="145"/>
      <c r="K4668" s="145"/>
      <c r="L4668" s="145"/>
      <c r="M4668" s="145"/>
      <c r="N4668" s="145"/>
      <c r="O4668" s="145"/>
      <c r="P4668" s="145"/>
      <c r="Q4668" s="145"/>
      <c r="R4668" s="145"/>
      <c r="S4668" s="145"/>
      <c r="T4668" s="145"/>
      <c r="U4668" s="145"/>
      <c r="V4668" s="145"/>
      <c r="W4668" s="145"/>
      <c r="X4668" s="145"/>
      <c r="Y4668" s="145"/>
      <c r="Z4668" s="146"/>
      <c r="AA4668" s="147">
        <f>SUM($AA$4666:$AA$4667)</f>
        <v>510722</v>
      </c>
      <c r="AB4668" s="148"/>
      <c r="AC4668" s="148"/>
      <c r="AD4668" s="148"/>
      <c r="AE4668" s="148"/>
      <c r="AF4668" s="148"/>
      <c r="AG4668" s="148"/>
      <c r="AH4668" s="148"/>
      <c r="AI4668" s="149"/>
      <c r="AJ4668" s="147">
        <f>SUM($AJ$4666:$AJ$4667)</f>
        <v>508041</v>
      </c>
      <c r="AK4668" s="148"/>
      <c r="AL4668" s="148"/>
      <c r="AM4668" s="148"/>
      <c r="AN4668" s="148"/>
      <c r="AO4668" s="148"/>
      <c r="AP4668" s="148"/>
      <c r="AQ4668" s="148"/>
      <c r="AR4668" s="149"/>
      <c r="AS4668" s="150"/>
      <c r="AT4668" s="151"/>
      <c r="AU4668" s="151"/>
      <c r="AV4668" s="151"/>
      <c r="AW4668" s="151"/>
      <c r="AX4668" s="152"/>
      <c r="AY4668" s="2"/>
      <c r="AZ4668" s="2"/>
      <c r="BA4668" s="2"/>
      <c r="BB4668" s="2"/>
      <c r="BC4668" s="2"/>
      <c r="BD4668" s="2"/>
      <c r="BE4668" s="2"/>
      <c r="BF4668" s="2"/>
      <c r="BG4668" s="2"/>
      <c r="BH4668" s="2"/>
      <c r="BI4668" s="2"/>
      <c r="BJ4668" s="2"/>
      <c r="BK4668" s="2"/>
      <c r="BL4668" s="2"/>
      <c r="BM4668" s="2"/>
      <c r="BN4668" s="2"/>
      <c r="BO4668" s="2"/>
      <c r="BP4668" s="2"/>
      <c r="BQ4668" s="2"/>
      <c r="BR4668" s="2"/>
      <c r="BS4668" s="2"/>
      <c r="BT4668" s="2"/>
      <c r="BU4668" s="2"/>
      <c r="BV4668" s="2"/>
      <c r="BW4668" s="2"/>
      <c r="BX4668" s="2"/>
      <c r="BY4668" s="2"/>
      <c r="BZ4668" s="2"/>
      <c r="CA4668" s="2"/>
      <c r="CB4668" s="2"/>
      <c r="CC4668" s="2"/>
      <c r="CD4668" s="2"/>
      <c r="CE4668" s="2"/>
      <c r="CF4668" s="2"/>
      <c r="CG4668" s="2"/>
      <c r="CH4668" s="2"/>
      <c r="CI4668" s="2"/>
      <c r="CJ4668" s="2"/>
      <c r="CK4668" s="2"/>
      <c r="CL4668" s="2"/>
      <c r="CM4668" s="2"/>
      <c r="CN4668" s="2"/>
      <c r="CO4668" s="2"/>
      <c r="CP4668" s="2"/>
      <c r="CQ4668" s="2"/>
      <c r="CR4668" s="2"/>
      <c r="CS4668" s="2"/>
      <c r="CT4668" s="2"/>
      <c r="CU4668" s="2"/>
      <c r="CV4668" s="2"/>
      <c r="CW4668" s="2"/>
      <c r="CX4668" s="2"/>
      <c r="CY4668" s="2"/>
      <c r="CZ4668" s="2"/>
      <c r="DA4668" s="2"/>
      <c r="DB4668" s="2"/>
      <c r="DC4668" s="2"/>
      <c r="DD4668" s="2"/>
      <c r="DE4668" s="2"/>
      <c r="DF4668" s="2"/>
      <c r="DG4668" s="2"/>
      <c r="DH4668" s="2"/>
      <c r="DI4668" s="2"/>
      <c r="DJ4668" s="2"/>
      <c r="DK4668" s="2"/>
      <c r="DL4668" s="2"/>
      <c r="DM4668" s="2"/>
      <c r="DN4668" s="2"/>
      <c r="DO4668" s="2"/>
      <c r="DP4668" s="2"/>
      <c r="DQ4668" s="2"/>
      <c r="DR4668" s="2"/>
      <c r="DS4668" s="2"/>
      <c r="DT4668" s="2"/>
      <c r="DU4668" s="2"/>
      <c r="DV4668" s="2"/>
      <c r="DW4668" s="2"/>
      <c r="DX4668" s="2"/>
      <c r="DY4668" s="2"/>
      <c r="DZ4668" s="2"/>
      <c r="EA4668" s="2"/>
      <c r="EB4668" s="2"/>
      <c r="EC4668" s="2"/>
      <c r="ED4668" s="2"/>
      <c r="EE4668" s="2"/>
      <c r="EF4668" s="2"/>
      <c r="EG4668" s="2"/>
      <c r="EH4668" s="2"/>
      <c r="EI4668" s="2"/>
      <c r="EJ4668" s="2"/>
      <c r="EK4668" s="2"/>
      <c r="EL4668" s="2"/>
      <c r="EM4668" s="2"/>
      <c r="EN4668" s="2"/>
      <c r="EO4668" s="2"/>
      <c r="EP4668" s="2"/>
      <c r="EQ4668" s="2"/>
      <c r="ER4668" s="2"/>
      <c r="ES4668" s="2"/>
      <c r="ET4668" s="2"/>
      <c r="EU4668" s="2"/>
      <c r="EV4668" s="2"/>
      <c r="EW4668" s="2"/>
      <c r="EX4668" s="2"/>
      <c r="EY4668" s="2"/>
      <c r="EZ4668" s="2"/>
      <c r="FA4668" s="2"/>
      <c r="FB4668" s="2"/>
      <c r="FC4668" s="2"/>
      <c r="FD4668" s="2"/>
      <c r="FE4668" s="2"/>
      <c r="FF4668" s="2"/>
      <c r="FG4668" s="2"/>
      <c r="FH4668" s="2"/>
      <c r="FI4668" s="2"/>
      <c r="FJ4668" s="2"/>
      <c r="FK4668" s="2"/>
      <c r="FL4668" s="2"/>
      <c r="FM4668" s="2"/>
      <c r="FN4668" s="2"/>
      <c r="FO4668" s="2"/>
      <c r="FP4668" s="2"/>
      <c r="FQ4668" s="2"/>
      <c r="FR4668" s="2"/>
      <c r="FS4668" s="2"/>
      <c r="FT4668" s="2"/>
      <c r="FU4668" s="2"/>
      <c r="FV4668" s="2"/>
      <c r="FW4668" s="2"/>
      <c r="FX4668" s="2"/>
      <c r="FY4668" s="2"/>
      <c r="FZ4668" s="2"/>
      <c r="GA4668" s="2"/>
      <c r="GB4668" s="2"/>
      <c r="GC4668" s="2"/>
      <c r="GD4668" s="2"/>
      <c r="GE4668" s="2"/>
      <c r="GF4668" s="2"/>
      <c r="GG4668" s="2"/>
      <c r="GH4668" s="2"/>
      <c r="GI4668" s="2"/>
      <c r="GJ4668" s="2"/>
      <c r="GK4668" s="2"/>
      <c r="GL4668" s="2"/>
      <c r="GM4668" s="2"/>
      <c r="GN4668" s="2"/>
      <c r="GO4668" s="2"/>
      <c r="GP4668" s="2"/>
      <c r="GQ4668" s="2"/>
      <c r="GR4668" s="2"/>
      <c r="GS4668" s="2"/>
      <c r="GT4668" s="2"/>
      <c r="GU4668" s="2"/>
      <c r="GV4668" s="2"/>
      <c r="GW4668" s="2"/>
      <c r="GX4668" s="2"/>
      <c r="GY4668" s="2"/>
      <c r="GZ4668" s="2"/>
      <c r="HA4668" s="2"/>
      <c r="HB4668" s="2"/>
      <c r="HC4668" s="2"/>
      <c r="HD4668" s="2"/>
      <c r="HE4668" s="2"/>
      <c r="HF4668" s="2"/>
      <c r="HG4668" s="2"/>
      <c r="HH4668" s="2"/>
      <c r="HI4668" s="2"/>
      <c r="HJ4668" s="2"/>
      <c r="HK4668" s="2"/>
      <c r="HL4668" s="2"/>
      <c r="HM4668" s="2"/>
      <c r="HN4668" s="2"/>
      <c r="HO4668" s="2"/>
      <c r="HP4668" s="2"/>
      <c r="HQ4668" s="2"/>
      <c r="HR4668" s="2"/>
      <c r="HS4668" s="2"/>
      <c r="HT4668" s="2"/>
      <c r="HU4668" s="2"/>
      <c r="HV4668" s="2"/>
      <c r="HW4668" s="2"/>
      <c r="HX4668" s="2"/>
      <c r="HY4668" s="2"/>
      <c r="HZ4668" s="2"/>
      <c r="IA4668" s="2"/>
      <c r="IB4668" s="2"/>
      <c r="IC4668" s="2"/>
      <c r="ID4668" s="2"/>
      <c r="IE4668" s="2"/>
      <c r="IF4668" s="2"/>
      <c r="IG4668" s="2"/>
      <c r="IH4668" s="2"/>
      <c r="II4668" s="2"/>
      <c r="IJ4668" s="2"/>
      <c r="IK4668" s="2"/>
      <c r="IL4668" s="2"/>
      <c r="IM4668" s="2"/>
      <c r="IN4668" s="2"/>
      <c r="IO4668" s="2"/>
      <c r="IP4668" s="2"/>
      <c r="IQ4668" s="2"/>
    </row>
    <row r="4670" spans="1:251" ht="19.2">
      <c r="A4670" s="1" t="s">
        <v>0</v>
      </c>
      <c r="AW4670" s="3"/>
      <c r="AX4670" s="4"/>
      <c r="AY4670" s="3"/>
    </row>
    <row r="4672" spans="1:251" ht="18">
      <c r="B4672" s="115" t="s">
        <v>8</v>
      </c>
      <c r="C4672" s="116"/>
      <c r="D4672" s="116"/>
      <c r="E4672" s="116"/>
      <c r="F4672" s="116"/>
      <c r="G4672" s="116"/>
      <c r="H4672" s="116"/>
      <c r="I4672" s="116"/>
      <c r="J4672" s="116"/>
      <c r="K4672" s="116"/>
      <c r="L4672" s="116"/>
      <c r="M4672" s="116"/>
      <c r="N4672" s="116"/>
      <c r="O4672" s="116"/>
      <c r="P4672" s="116"/>
      <c r="Q4672" s="116"/>
      <c r="R4672" s="116"/>
      <c r="S4672" s="116"/>
      <c r="T4672" s="116"/>
      <c r="U4672" s="116"/>
      <c r="V4672" s="116"/>
      <c r="W4672" s="116"/>
      <c r="X4672" s="116"/>
      <c r="Y4672" s="116"/>
      <c r="Z4672" s="116"/>
      <c r="AA4672" s="116"/>
      <c r="AB4672" s="116"/>
      <c r="AC4672" s="116"/>
      <c r="AD4672" s="116"/>
      <c r="AE4672" s="116"/>
      <c r="AF4672" s="116"/>
      <c r="AG4672" s="116"/>
      <c r="AH4672" s="116"/>
      <c r="AI4672" s="116"/>
      <c r="AJ4672" s="116"/>
      <c r="AK4672" s="116"/>
      <c r="AL4672" s="116"/>
      <c r="AM4672" s="116"/>
      <c r="AN4672" s="116"/>
      <c r="AO4672" s="116"/>
      <c r="AP4672" s="116"/>
      <c r="AQ4672" s="116"/>
      <c r="AR4672" s="116"/>
      <c r="AS4672" s="116"/>
      <c r="AT4672" s="116"/>
      <c r="AU4672" s="116"/>
      <c r="AV4672" s="116"/>
      <c r="AW4672" s="116"/>
      <c r="AX4672" s="116"/>
    </row>
    <row r="4673" spans="1:113">
      <c r="Z4673" s="5"/>
      <c r="AD4673" s="5"/>
      <c r="AE4673" s="5"/>
      <c r="AF4673" s="5"/>
      <c r="AG4673" s="5"/>
      <c r="AH4673" s="5"/>
      <c r="AI4673" s="5"/>
      <c r="AO4673" s="5"/>
    </row>
    <row r="4674" spans="1:113" ht="13.8" thickBot="1">
      <c r="Z4674" s="5"/>
      <c r="AD4674" s="5"/>
      <c r="AE4674" s="5"/>
      <c r="AF4674" s="5"/>
      <c r="AG4674" s="5"/>
      <c r="AH4674" s="5"/>
      <c r="AI4674" s="5"/>
      <c r="AO4674" s="5"/>
      <c r="DI4674" s="6"/>
    </row>
    <row r="4675" spans="1:113" ht="24.75" customHeight="1" thickBot="1">
      <c r="B4675" s="117" t="s">
        <v>1</v>
      </c>
      <c r="C4675" s="118"/>
      <c r="D4675" s="118"/>
      <c r="E4675" s="118"/>
      <c r="F4675" s="118"/>
      <c r="G4675" s="118"/>
      <c r="H4675" s="119" t="s">
        <v>529</v>
      </c>
      <c r="I4675" s="120"/>
      <c r="J4675" s="120"/>
      <c r="K4675" s="120"/>
      <c r="L4675" s="120"/>
      <c r="M4675" s="120"/>
      <c r="N4675" s="120"/>
      <c r="O4675" s="120"/>
      <c r="P4675" s="120"/>
      <c r="Q4675" s="120"/>
      <c r="R4675" s="120"/>
      <c r="S4675" s="120"/>
      <c r="T4675" s="120"/>
      <c r="U4675" s="120"/>
      <c r="V4675" s="120"/>
      <c r="W4675" s="120"/>
      <c r="X4675" s="120"/>
      <c r="Y4675" s="120"/>
      <c r="Z4675" s="120"/>
      <c r="AA4675" s="120"/>
      <c r="AB4675" s="120"/>
      <c r="AC4675" s="120"/>
      <c r="AD4675" s="120"/>
      <c r="AE4675" s="120"/>
      <c r="AF4675" s="120"/>
      <c r="AG4675" s="120"/>
      <c r="AH4675" s="120"/>
      <c r="AI4675" s="120"/>
      <c r="AJ4675" s="120"/>
      <c r="AK4675" s="120"/>
      <c r="AL4675" s="120"/>
      <c r="AM4675" s="120"/>
      <c r="AN4675" s="120"/>
      <c r="AO4675" s="120"/>
      <c r="AP4675" s="120"/>
      <c r="AQ4675" s="120"/>
      <c r="AR4675" s="120"/>
      <c r="AS4675" s="120"/>
      <c r="AT4675" s="120"/>
      <c r="AU4675" s="120"/>
      <c r="AV4675" s="120"/>
      <c r="AW4675" s="120"/>
      <c r="AX4675" s="121"/>
      <c r="DI4675" s="6"/>
    </row>
    <row r="4676" spans="1:113" ht="14.4">
      <c r="B4676" s="7"/>
      <c r="C4676" s="7"/>
      <c r="D4676" s="7"/>
      <c r="E4676" s="7"/>
      <c r="F4676" s="7"/>
      <c r="G4676" s="7"/>
      <c r="H4676" s="8"/>
      <c r="I4676" s="8"/>
      <c r="J4676" s="8"/>
      <c r="K4676" s="8"/>
      <c r="L4676" s="9"/>
      <c r="M4676" s="9"/>
      <c r="N4676" s="9"/>
      <c r="O4676" s="9"/>
      <c r="P4676" s="8"/>
      <c r="Q4676" s="8"/>
      <c r="R4676" s="8"/>
      <c r="S4676" s="8"/>
      <c r="T4676" s="8"/>
      <c r="U4676" s="8"/>
      <c r="V4676" s="10"/>
      <c r="W4676" s="10"/>
      <c r="X4676" s="10"/>
      <c r="Y4676" s="10"/>
      <c r="Z4676" s="10"/>
      <c r="AA4676" s="10"/>
      <c r="AB4676" s="10"/>
      <c r="AC4676" s="10"/>
      <c r="AD4676" s="10"/>
      <c r="AE4676" s="10"/>
      <c r="AF4676" s="10"/>
      <c r="AG4676" s="10"/>
      <c r="AH4676" s="10"/>
      <c r="AI4676" s="10"/>
      <c r="AJ4676" s="10"/>
      <c r="AK4676" s="10"/>
      <c r="AL4676" s="10"/>
      <c r="AM4676" s="10"/>
      <c r="AN4676" s="10"/>
      <c r="AO4676" s="10"/>
      <c r="AP4676" s="10"/>
      <c r="AQ4676" s="10"/>
      <c r="AR4676" s="10"/>
      <c r="AS4676" s="10"/>
      <c r="AT4676" s="10"/>
      <c r="AU4676" s="10"/>
      <c r="AV4676" s="10"/>
      <c r="AW4676" s="10"/>
      <c r="AX4676" s="10"/>
      <c r="DI4676" s="6"/>
    </row>
    <row r="4677" spans="1:113" ht="15" thickBot="1">
      <c r="A4677" s="11"/>
      <c r="B4677" s="10" t="s">
        <v>2</v>
      </c>
      <c r="C4677" s="8"/>
      <c r="D4677" s="8"/>
      <c r="E4677" s="8"/>
      <c r="F4677" s="8"/>
      <c r="G4677" s="8"/>
      <c r="H4677" s="8"/>
      <c r="I4677" s="8"/>
      <c r="J4677" s="8"/>
      <c r="K4677" s="8"/>
      <c r="L4677" s="9"/>
      <c r="M4677" s="9"/>
      <c r="N4677" s="9"/>
      <c r="O4677" s="9"/>
      <c r="P4677" s="8"/>
      <c r="Q4677" s="8"/>
      <c r="R4677" s="8"/>
      <c r="S4677" s="8"/>
      <c r="T4677" s="8"/>
      <c r="U4677" s="8"/>
      <c r="V4677" s="10"/>
      <c r="W4677" s="10"/>
      <c r="X4677" s="10"/>
      <c r="Y4677" s="10"/>
      <c r="Z4677" s="10"/>
      <c r="AA4677" s="10"/>
      <c r="AB4677" s="10"/>
      <c r="AC4677" s="10"/>
      <c r="AD4677" s="10"/>
      <c r="AE4677" s="10"/>
      <c r="AF4677" s="10"/>
      <c r="AG4677" s="10"/>
      <c r="AH4677" s="10"/>
      <c r="AI4677" s="10"/>
      <c r="AJ4677" s="10"/>
      <c r="AK4677" s="10"/>
      <c r="AL4677" s="10"/>
      <c r="AM4677" s="10"/>
      <c r="AN4677" s="10"/>
      <c r="AO4677" s="10"/>
      <c r="AP4677" s="10"/>
      <c r="AQ4677" s="10"/>
      <c r="AR4677" s="10"/>
      <c r="AS4677" s="10"/>
      <c r="AT4677" s="10"/>
      <c r="AU4677" s="10"/>
      <c r="AV4677" s="10"/>
      <c r="AW4677" s="10"/>
      <c r="AX4677" s="10"/>
      <c r="DI4677" s="6"/>
    </row>
    <row r="4678" spans="1:113" ht="14.4">
      <c r="A4678" s="8"/>
      <c r="B4678" s="12"/>
      <c r="C4678" s="7"/>
      <c r="D4678" s="7"/>
      <c r="E4678" s="7"/>
      <c r="F4678" s="7"/>
      <c r="G4678" s="7"/>
      <c r="H4678" s="7"/>
      <c r="I4678" s="7"/>
      <c r="J4678" s="7"/>
      <c r="K4678" s="7"/>
      <c r="L4678" s="13"/>
      <c r="M4678" s="13"/>
      <c r="N4678" s="13"/>
      <c r="O4678" s="13"/>
      <c r="P4678" s="7"/>
      <c r="Q4678" s="7"/>
      <c r="R4678" s="7"/>
      <c r="S4678" s="7"/>
      <c r="T4678" s="7"/>
      <c r="U4678" s="7"/>
      <c r="V4678" s="14"/>
      <c r="W4678" s="14"/>
      <c r="X4678" s="14"/>
      <c r="Y4678" s="14"/>
      <c r="Z4678" s="14"/>
      <c r="AA4678" s="14"/>
      <c r="AB4678" s="14"/>
      <c r="AC4678" s="14"/>
      <c r="AD4678" s="14"/>
      <c r="AE4678" s="14"/>
      <c r="AF4678" s="14"/>
      <c r="AG4678" s="14"/>
      <c r="AH4678" s="14"/>
      <c r="AI4678" s="14"/>
      <c r="AJ4678" s="14"/>
      <c r="AK4678" s="14"/>
      <c r="AL4678" s="14"/>
      <c r="AM4678" s="14"/>
      <c r="AN4678" s="14"/>
      <c r="AO4678" s="14"/>
      <c r="AP4678" s="14"/>
      <c r="AQ4678" s="14"/>
      <c r="AR4678" s="14"/>
      <c r="AS4678" s="14"/>
      <c r="AT4678" s="14"/>
      <c r="AU4678" s="14"/>
      <c r="AV4678" s="14"/>
      <c r="AW4678" s="14"/>
      <c r="AX4678" s="15"/>
    </row>
    <row r="4679" spans="1:113" ht="12" customHeight="1">
      <c r="A4679" s="8"/>
      <c r="B4679" s="122" t="s">
        <v>530</v>
      </c>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4"/>
    </row>
    <row r="4680" spans="1:113" ht="12" customHeight="1">
      <c r="A4680" s="8"/>
      <c r="B4680" s="122"/>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4"/>
      <c r="BC4680" s="16"/>
    </row>
    <row r="4681" spans="1:113" ht="12" customHeight="1">
      <c r="A4681" s="8"/>
      <c r="B4681" s="122"/>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4"/>
    </row>
    <row r="4682" spans="1:113" ht="12" customHeight="1">
      <c r="A4682" s="8"/>
      <c r="B4682" s="122"/>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4"/>
    </row>
    <row r="4683" spans="1:113" ht="12" customHeight="1">
      <c r="A4683" s="8"/>
      <c r="B4683" s="122"/>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4"/>
    </row>
    <row r="4684" spans="1:113" ht="15" thickBot="1">
      <c r="A4684" s="17"/>
      <c r="B4684" s="18"/>
      <c r="C4684" s="19"/>
      <c r="D4684" s="19"/>
      <c r="E4684" s="19"/>
      <c r="F4684" s="19"/>
      <c r="G4684" s="19"/>
      <c r="H4684" s="19"/>
      <c r="I4684" s="19"/>
      <c r="J4684" s="19"/>
      <c r="K4684" s="19"/>
      <c r="L4684" s="19"/>
      <c r="M4684" s="19"/>
      <c r="N4684" s="19"/>
      <c r="O4684" s="19"/>
      <c r="P4684" s="19"/>
      <c r="Q4684" s="19"/>
      <c r="R4684" s="19"/>
      <c r="S4684" s="19"/>
      <c r="T4684" s="19"/>
      <c r="U4684" s="19"/>
      <c r="V4684" s="19"/>
      <c r="W4684" s="19"/>
      <c r="X4684" s="19"/>
      <c r="Y4684" s="19"/>
      <c r="Z4684" s="19"/>
      <c r="AA4684" s="19"/>
      <c r="AB4684" s="19"/>
      <c r="AC4684" s="19"/>
      <c r="AD4684" s="19"/>
      <c r="AE4684" s="19"/>
      <c r="AF4684" s="19"/>
      <c r="AG4684" s="19"/>
      <c r="AH4684" s="19"/>
      <c r="AI4684" s="19"/>
      <c r="AJ4684" s="19"/>
      <c r="AK4684" s="19"/>
      <c r="AL4684" s="19"/>
      <c r="AM4684" s="19"/>
      <c r="AN4684" s="19"/>
      <c r="AO4684" s="19"/>
      <c r="AP4684" s="19"/>
      <c r="AQ4684" s="19"/>
      <c r="AR4684" s="19"/>
      <c r="AS4684" s="19"/>
      <c r="AT4684" s="19"/>
      <c r="AU4684" s="19"/>
      <c r="AV4684" s="19"/>
      <c r="AW4684" s="19"/>
      <c r="AX4684" s="20"/>
    </row>
    <row r="4685" spans="1:113">
      <c r="B4685" s="21"/>
    </row>
    <row r="4686" spans="1:113" ht="15" thickBot="1">
      <c r="A4686" s="11"/>
      <c r="B4686" s="10" t="s">
        <v>3</v>
      </c>
      <c r="C4686" s="8"/>
      <c r="D4686" s="8"/>
      <c r="E4686" s="8"/>
      <c r="F4686" s="8"/>
      <c r="G4686" s="8"/>
      <c r="H4686" s="8"/>
      <c r="I4686" s="8"/>
      <c r="J4686" s="8"/>
      <c r="K4686" s="8"/>
      <c r="L4686" s="9"/>
      <c r="M4686" s="9"/>
      <c r="N4686" s="9"/>
      <c r="O4686" s="9"/>
      <c r="P4686" s="8"/>
      <c r="Q4686" s="8"/>
      <c r="R4686" s="8"/>
      <c r="S4686" s="8"/>
      <c r="T4686" s="8"/>
      <c r="U4686" s="8"/>
      <c r="V4686" s="10"/>
      <c r="W4686" s="10"/>
      <c r="X4686" s="10"/>
      <c r="Y4686" s="10"/>
      <c r="Z4686" s="10"/>
      <c r="AA4686" s="10"/>
      <c r="AB4686" s="10"/>
      <c r="AC4686" s="10"/>
      <c r="AD4686" s="10"/>
      <c r="AE4686" s="10"/>
      <c r="AF4686" s="10"/>
      <c r="AG4686" s="10"/>
      <c r="AH4686" s="10"/>
      <c r="AI4686" s="10"/>
      <c r="AJ4686" s="10"/>
      <c r="AK4686" s="10"/>
      <c r="AL4686" s="10"/>
      <c r="AM4686" s="10"/>
      <c r="AN4686" s="10"/>
      <c r="AO4686" s="10"/>
      <c r="AP4686" s="10"/>
      <c r="AQ4686" s="10"/>
      <c r="AR4686" s="10"/>
      <c r="AS4686" s="10"/>
      <c r="AT4686" s="10"/>
      <c r="AU4686" s="10"/>
      <c r="AV4686" s="10"/>
      <c r="AW4686" s="10"/>
      <c r="AX4686" s="10"/>
      <c r="DI4686" s="6"/>
    </row>
    <row r="4687" spans="1:113" ht="14.4">
      <c r="A4687" s="8"/>
      <c r="B4687" s="12"/>
      <c r="C4687" s="7"/>
      <c r="D4687" s="7"/>
      <c r="E4687" s="7"/>
      <c r="F4687" s="7"/>
      <c r="G4687" s="7"/>
      <c r="H4687" s="7"/>
      <c r="I4687" s="7"/>
      <c r="J4687" s="7"/>
      <c r="K4687" s="7"/>
      <c r="L4687" s="13"/>
      <c r="M4687" s="13"/>
      <c r="N4687" s="13"/>
      <c r="O4687" s="13"/>
      <c r="P4687" s="7"/>
      <c r="Q4687" s="7"/>
      <c r="R4687" s="7"/>
      <c r="S4687" s="7"/>
      <c r="T4687" s="7"/>
      <c r="U4687" s="7"/>
      <c r="V4687" s="14"/>
      <c r="W4687" s="14"/>
      <c r="X4687" s="14"/>
      <c r="Y4687" s="14"/>
      <c r="Z4687" s="14"/>
      <c r="AA4687" s="14"/>
      <c r="AB4687" s="14"/>
      <c r="AC4687" s="14"/>
      <c r="AD4687" s="14"/>
      <c r="AE4687" s="14"/>
      <c r="AF4687" s="14"/>
      <c r="AG4687" s="14"/>
      <c r="AH4687" s="14"/>
      <c r="AI4687" s="14"/>
      <c r="AJ4687" s="14"/>
      <c r="AK4687" s="14"/>
      <c r="AL4687" s="14"/>
      <c r="AM4687" s="14"/>
      <c r="AN4687" s="14"/>
      <c r="AO4687" s="14"/>
      <c r="AP4687" s="14"/>
      <c r="AQ4687" s="14"/>
      <c r="AR4687" s="14"/>
      <c r="AS4687" s="14"/>
      <c r="AT4687" s="14"/>
      <c r="AU4687" s="14"/>
      <c r="AV4687" s="14"/>
      <c r="AW4687" s="14"/>
      <c r="AX4687" s="15"/>
    </row>
    <row r="4688" spans="1:113" ht="12" customHeight="1">
      <c r="A4688" s="8"/>
      <c r="B4688" s="122" t="s">
        <v>531</v>
      </c>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4"/>
    </row>
    <row r="4689" spans="1:251" ht="12" customHeight="1">
      <c r="A4689" s="8"/>
      <c r="B4689" s="122"/>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4"/>
      <c r="BC4689" s="16"/>
    </row>
    <row r="4690" spans="1:251" ht="12" customHeight="1">
      <c r="A4690" s="8"/>
      <c r="B4690" s="122"/>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4"/>
    </row>
    <row r="4691" spans="1:251" ht="12" customHeight="1">
      <c r="A4691" s="8"/>
      <c r="B4691" s="122"/>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4"/>
    </row>
    <row r="4692" spans="1:251" ht="12" customHeight="1">
      <c r="A4692" s="8"/>
      <c r="B4692" s="122"/>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4"/>
    </row>
    <row r="4693" spans="1:251" ht="15" thickBot="1">
      <c r="A4693" s="17"/>
      <c r="B4693" s="18"/>
      <c r="C4693" s="19"/>
      <c r="D4693" s="19"/>
      <c r="E4693" s="19"/>
      <c r="F4693" s="19"/>
      <c r="G4693" s="19"/>
      <c r="H4693" s="19"/>
      <c r="I4693" s="19"/>
      <c r="J4693" s="19"/>
      <c r="K4693" s="19"/>
      <c r="L4693" s="19"/>
      <c r="M4693" s="19"/>
      <c r="N4693" s="19"/>
      <c r="O4693" s="19"/>
      <c r="P4693" s="19"/>
      <c r="Q4693" s="19"/>
      <c r="R4693" s="19"/>
      <c r="S4693" s="19"/>
      <c r="T4693" s="19"/>
      <c r="U4693" s="19"/>
      <c r="V4693" s="19"/>
      <c r="W4693" s="19"/>
      <c r="X4693" s="19"/>
      <c r="Y4693" s="19"/>
      <c r="Z4693" s="19"/>
      <c r="AA4693" s="19"/>
      <c r="AB4693" s="19"/>
      <c r="AC4693" s="19"/>
      <c r="AD4693" s="19"/>
      <c r="AE4693" s="19"/>
      <c r="AF4693" s="19"/>
      <c r="AG4693" s="19"/>
      <c r="AH4693" s="19"/>
      <c r="AI4693" s="19"/>
      <c r="AJ4693" s="19"/>
      <c r="AK4693" s="19"/>
      <c r="AL4693" s="19"/>
      <c r="AM4693" s="19"/>
      <c r="AN4693" s="19"/>
      <c r="AO4693" s="19"/>
      <c r="AP4693" s="19"/>
      <c r="AQ4693" s="19"/>
      <c r="AR4693" s="19"/>
      <c r="AS4693" s="19"/>
      <c r="AT4693" s="19"/>
      <c r="AU4693" s="19"/>
      <c r="AV4693" s="19"/>
      <c r="AW4693" s="19"/>
      <c r="AX4693" s="20"/>
    </row>
    <row r="4694" spans="1:251">
      <c r="B4694" s="21"/>
    </row>
    <row r="4695" spans="1:251" ht="14.4">
      <c r="B4695" s="10" t="s">
        <v>4</v>
      </c>
      <c r="C4695" s="8"/>
      <c r="D4695" s="8"/>
      <c r="E4695" s="8"/>
      <c r="F4695" s="8"/>
      <c r="G4695" s="8"/>
      <c r="H4695" s="8"/>
      <c r="I4695" s="8"/>
      <c r="J4695" s="8"/>
      <c r="K4695" s="8"/>
      <c r="L4695" s="9"/>
      <c r="M4695" s="9"/>
      <c r="N4695" s="9"/>
      <c r="O4695" s="9"/>
      <c r="P4695" s="8"/>
      <c r="Q4695" s="8"/>
      <c r="R4695" s="8"/>
      <c r="S4695" s="8"/>
      <c r="T4695" s="8"/>
      <c r="U4695" s="8"/>
      <c r="V4695" s="10"/>
      <c r="W4695" s="10"/>
      <c r="X4695" s="10"/>
      <c r="Y4695" s="10"/>
      <c r="Z4695" s="10"/>
      <c r="AA4695" s="10"/>
      <c r="AB4695" s="10"/>
      <c r="AC4695" s="10"/>
      <c r="AD4695" s="10"/>
      <c r="AE4695" s="10"/>
      <c r="AF4695" s="10"/>
      <c r="AG4695" s="10"/>
      <c r="AH4695" s="10"/>
      <c r="AI4695" s="10"/>
      <c r="AJ4695" s="10"/>
      <c r="AK4695" s="10"/>
      <c r="AL4695" s="10"/>
      <c r="AM4695" s="10"/>
      <c r="AN4695" s="10"/>
      <c r="AO4695" s="10"/>
      <c r="AP4695" s="10"/>
      <c r="AQ4695" s="10"/>
      <c r="AR4695" s="10"/>
      <c r="AS4695" s="10"/>
      <c r="AT4695" s="10"/>
      <c r="AU4695" s="10"/>
      <c r="AV4695" s="10"/>
      <c r="AW4695" s="10"/>
      <c r="AX4695" s="10"/>
    </row>
    <row r="4696" spans="1:251" ht="15" thickBot="1">
      <c r="B4696" s="8"/>
      <c r="C4696" s="8"/>
      <c r="D4696" s="8"/>
      <c r="E4696" s="8"/>
      <c r="F4696" s="8"/>
      <c r="G4696" s="8"/>
      <c r="H4696" s="8"/>
      <c r="I4696" s="8"/>
      <c r="J4696" s="8"/>
      <c r="K4696" s="8"/>
      <c r="L4696" s="9"/>
      <c r="M4696" s="9"/>
      <c r="N4696" s="9"/>
      <c r="O4696" s="9"/>
      <c r="P4696" s="8"/>
      <c r="Q4696" s="8"/>
      <c r="R4696" s="8"/>
      <c r="S4696" s="8"/>
      <c r="T4696" s="8"/>
      <c r="U4696" s="8"/>
      <c r="V4696" s="10"/>
      <c r="W4696" s="10"/>
      <c r="X4696" s="10"/>
      <c r="Y4696" s="10"/>
      <c r="Z4696" s="10"/>
      <c r="AA4696" s="10"/>
      <c r="AB4696" s="10"/>
      <c r="AC4696" s="10"/>
      <c r="AD4696" s="10"/>
      <c r="AE4696" s="10"/>
      <c r="AF4696" s="10"/>
      <c r="AG4696" s="10"/>
      <c r="AH4696" s="10"/>
      <c r="AI4696" s="10"/>
      <c r="AJ4696" s="10"/>
      <c r="AK4696" s="10"/>
      <c r="AL4696" s="10"/>
      <c r="AM4696" s="10"/>
      <c r="AN4696" s="10"/>
      <c r="AO4696" s="10"/>
      <c r="AP4696" s="10"/>
      <c r="AQ4696" s="10"/>
      <c r="AR4696" s="10"/>
      <c r="AS4696" s="10"/>
      <c r="AT4696" s="10"/>
      <c r="AU4696" s="10"/>
      <c r="AV4696" s="10"/>
      <c r="AW4696" s="10"/>
      <c r="AX4696" s="22" t="s">
        <v>5</v>
      </c>
    </row>
    <row r="4697" spans="1:251" s="16" customFormat="1" ht="13.5" customHeight="1">
      <c r="A4697" s="8"/>
      <c r="B4697" s="125" t="s">
        <v>6</v>
      </c>
      <c r="C4697" s="126"/>
      <c r="D4697" s="126"/>
      <c r="E4697" s="126"/>
      <c r="F4697" s="126"/>
      <c r="G4697" s="126"/>
      <c r="H4697" s="126"/>
      <c r="I4697" s="126"/>
      <c r="J4697" s="126"/>
      <c r="K4697" s="126"/>
      <c r="L4697" s="126"/>
      <c r="M4697" s="126"/>
      <c r="N4697" s="126"/>
      <c r="O4697" s="126"/>
      <c r="P4697" s="126"/>
      <c r="Q4697" s="126"/>
      <c r="R4697" s="126"/>
      <c r="S4697" s="126"/>
      <c r="T4697" s="126"/>
      <c r="U4697" s="126"/>
      <c r="V4697" s="126"/>
      <c r="W4697" s="126"/>
      <c r="X4697" s="126"/>
      <c r="Y4697" s="126"/>
      <c r="Z4697" s="127"/>
      <c r="AA4697" s="131" t="s">
        <v>9</v>
      </c>
      <c r="AB4697" s="126"/>
      <c r="AC4697" s="126"/>
      <c r="AD4697" s="126"/>
      <c r="AE4697" s="126"/>
      <c r="AF4697" s="126"/>
      <c r="AG4697" s="126"/>
      <c r="AH4697" s="126"/>
      <c r="AI4697" s="127"/>
      <c r="AJ4697" s="131" t="s">
        <v>10</v>
      </c>
      <c r="AK4697" s="126"/>
      <c r="AL4697" s="126"/>
      <c r="AM4697" s="126"/>
      <c r="AN4697" s="126"/>
      <c r="AO4697" s="126"/>
      <c r="AP4697" s="126"/>
      <c r="AQ4697" s="126"/>
      <c r="AR4697" s="127"/>
      <c r="AS4697" s="131" t="s">
        <v>7</v>
      </c>
      <c r="AT4697" s="126"/>
      <c r="AU4697" s="126"/>
      <c r="AV4697" s="126"/>
      <c r="AW4697" s="126"/>
      <c r="AX4697" s="133"/>
      <c r="AY4697" s="2"/>
      <c r="AZ4697" s="2"/>
      <c r="BA4697" s="2"/>
      <c r="BB4697" s="2"/>
      <c r="BC4697" s="2"/>
      <c r="BD4697" s="2"/>
      <c r="BE4697" s="2"/>
      <c r="BF4697" s="2"/>
      <c r="BG4697" s="2"/>
      <c r="BH4697" s="2"/>
      <c r="BI4697" s="2"/>
      <c r="BJ4697" s="2"/>
      <c r="BK4697" s="2"/>
      <c r="BL4697" s="2"/>
      <c r="BM4697" s="2"/>
      <c r="BN4697" s="2"/>
      <c r="BO4697" s="2"/>
      <c r="BP4697" s="2"/>
      <c r="BQ4697" s="2"/>
      <c r="BR4697" s="2"/>
      <c r="BS4697" s="2"/>
      <c r="BT4697" s="2"/>
      <c r="BU4697" s="2"/>
      <c r="BV4697" s="2"/>
      <c r="BW4697" s="2"/>
      <c r="BX4697" s="2"/>
      <c r="BY4697" s="2"/>
      <c r="BZ4697" s="2"/>
      <c r="CA4697" s="2"/>
      <c r="CB4697" s="2"/>
      <c r="CC4697" s="2"/>
      <c r="CD4697" s="2"/>
      <c r="CE4697" s="2"/>
      <c r="CF4697" s="2"/>
      <c r="CG4697" s="2"/>
      <c r="CH4697" s="2"/>
      <c r="CI4697" s="2"/>
      <c r="CJ4697" s="2"/>
      <c r="CK4697" s="2"/>
      <c r="CL4697" s="2"/>
      <c r="CM4697" s="2"/>
      <c r="CN4697" s="2"/>
      <c r="CO4697" s="2"/>
      <c r="CP4697" s="2"/>
      <c r="CQ4697" s="2"/>
      <c r="CR4697" s="2"/>
      <c r="CS4697" s="2"/>
      <c r="CT4697" s="2"/>
      <c r="CU4697" s="2"/>
      <c r="CV4697" s="2"/>
      <c r="CW4697" s="2"/>
      <c r="CX4697" s="2"/>
      <c r="CY4697" s="2"/>
      <c r="CZ4697" s="2"/>
      <c r="DA4697" s="2"/>
      <c r="DB4697" s="2"/>
      <c r="DC4697" s="2"/>
      <c r="DD4697" s="2"/>
      <c r="DE4697" s="2"/>
      <c r="DF4697" s="2"/>
      <c r="DG4697" s="2"/>
      <c r="DH4697" s="2"/>
      <c r="DI4697" s="2"/>
      <c r="DJ4697" s="2"/>
      <c r="DK4697" s="2"/>
      <c r="DL4697" s="2"/>
      <c r="DM4697" s="2"/>
      <c r="DN4697" s="2"/>
      <c r="DO4697" s="2"/>
      <c r="DP4697" s="2"/>
      <c r="DQ4697" s="2"/>
      <c r="DR4697" s="2"/>
      <c r="DS4697" s="2"/>
      <c r="DT4697" s="2"/>
      <c r="DU4697" s="2"/>
      <c r="DV4697" s="2"/>
      <c r="DW4697" s="2"/>
      <c r="DX4697" s="2"/>
      <c r="DY4697" s="2"/>
      <c r="DZ4697" s="2"/>
      <c r="EA4697" s="2"/>
      <c r="EB4697" s="2"/>
      <c r="EC4697" s="2"/>
      <c r="ED4697" s="2"/>
      <c r="EE4697" s="2"/>
      <c r="EF4697" s="2"/>
      <c r="EG4697" s="2"/>
      <c r="EH4697" s="2"/>
      <c r="EI4697" s="2"/>
      <c r="EJ4697" s="2"/>
      <c r="EK4697" s="2"/>
      <c r="EL4697" s="2"/>
      <c r="EM4697" s="2"/>
      <c r="EN4697" s="2"/>
      <c r="EO4697" s="2"/>
      <c r="EP4697" s="2"/>
      <c r="EQ4697" s="2"/>
      <c r="ER4697" s="2"/>
      <c r="ES4697" s="2"/>
      <c r="ET4697" s="2"/>
      <c r="EU4697" s="2"/>
      <c r="EV4697" s="2"/>
      <c r="EW4697" s="2"/>
      <c r="EX4697" s="2"/>
      <c r="EY4697" s="2"/>
      <c r="EZ4697" s="2"/>
      <c r="FA4697" s="2"/>
      <c r="FB4697" s="2"/>
      <c r="FC4697" s="2"/>
      <c r="FD4697" s="2"/>
      <c r="FE4697" s="2"/>
      <c r="FF4697" s="2"/>
      <c r="FG4697" s="2"/>
      <c r="FH4697" s="2"/>
      <c r="FI4697" s="2"/>
      <c r="FJ4697" s="2"/>
      <c r="FK4697" s="2"/>
      <c r="FL4697" s="2"/>
      <c r="FM4697" s="2"/>
      <c r="FN4697" s="2"/>
      <c r="FO4697" s="2"/>
      <c r="FP4697" s="2"/>
      <c r="FQ4697" s="2"/>
      <c r="FR4697" s="2"/>
      <c r="FS4697" s="2"/>
      <c r="FT4697" s="2"/>
      <c r="FU4697" s="2"/>
      <c r="FV4697" s="2"/>
      <c r="FW4697" s="2"/>
      <c r="FX4697" s="2"/>
      <c r="FY4697" s="2"/>
      <c r="FZ4697" s="2"/>
      <c r="GA4697" s="2"/>
      <c r="GB4697" s="2"/>
      <c r="GC4697" s="2"/>
      <c r="GD4697" s="2"/>
      <c r="GE4697" s="2"/>
      <c r="GF4697" s="2"/>
      <c r="GG4697" s="2"/>
      <c r="GH4697" s="2"/>
      <c r="GI4697" s="2"/>
      <c r="GJ4697" s="2"/>
      <c r="GK4697" s="2"/>
      <c r="GL4697" s="2"/>
      <c r="GM4697" s="2"/>
      <c r="GN4697" s="2"/>
      <c r="GO4697" s="2"/>
      <c r="GP4697" s="2"/>
      <c r="GQ4697" s="2"/>
      <c r="GR4697" s="2"/>
      <c r="GS4697" s="2"/>
      <c r="GT4697" s="2"/>
      <c r="GU4697" s="2"/>
      <c r="GV4697" s="2"/>
      <c r="GW4697" s="2"/>
      <c r="GX4697" s="2"/>
      <c r="GY4697" s="2"/>
      <c r="GZ4697" s="2"/>
      <c r="HA4697" s="2"/>
      <c r="HB4697" s="2"/>
      <c r="HC4697" s="2"/>
      <c r="HD4697" s="2"/>
      <c r="HE4697" s="2"/>
      <c r="HF4697" s="2"/>
      <c r="HG4697" s="2"/>
      <c r="HH4697" s="2"/>
      <c r="HI4697" s="2"/>
      <c r="HJ4697" s="2"/>
      <c r="HK4697" s="2"/>
      <c r="HL4697" s="2"/>
      <c r="HM4697" s="2"/>
      <c r="HN4697" s="2"/>
      <c r="HO4697" s="2"/>
      <c r="HP4697" s="2"/>
      <c r="HQ4697" s="2"/>
      <c r="HR4697" s="2"/>
      <c r="HS4697" s="2"/>
      <c r="HT4697" s="2"/>
      <c r="HU4697" s="2"/>
      <c r="HV4697" s="2"/>
      <c r="HW4697" s="2"/>
      <c r="HX4697" s="2"/>
      <c r="HY4697" s="2"/>
      <c r="HZ4697" s="2"/>
      <c r="IA4697" s="2"/>
      <c r="IB4697" s="2"/>
      <c r="IC4697" s="2"/>
      <c r="ID4697" s="2"/>
      <c r="IE4697" s="2"/>
      <c r="IF4697" s="2"/>
      <c r="IG4697" s="2"/>
      <c r="IH4697" s="2"/>
      <c r="II4697" s="2"/>
      <c r="IJ4697" s="2"/>
      <c r="IK4697" s="2"/>
      <c r="IL4697" s="2"/>
      <c r="IM4697" s="2"/>
      <c r="IN4697" s="2"/>
      <c r="IO4697" s="2"/>
      <c r="IP4697" s="2"/>
      <c r="IQ4697" s="2"/>
    </row>
    <row r="4698" spans="1:251" s="16" customFormat="1">
      <c r="A4698" s="8"/>
      <c r="B4698" s="128"/>
      <c r="C4698" s="129"/>
      <c r="D4698" s="129"/>
      <c r="E4698" s="129"/>
      <c r="F4698" s="129"/>
      <c r="G4698" s="129"/>
      <c r="H4698" s="129"/>
      <c r="I4698" s="129"/>
      <c r="J4698" s="129"/>
      <c r="K4698" s="129"/>
      <c r="L4698" s="129"/>
      <c r="M4698" s="129"/>
      <c r="N4698" s="129"/>
      <c r="O4698" s="129"/>
      <c r="P4698" s="129"/>
      <c r="Q4698" s="129"/>
      <c r="R4698" s="129"/>
      <c r="S4698" s="129"/>
      <c r="T4698" s="129"/>
      <c r="U4698" s="129"/>
      <c r="V4698" s="129"/>
      <c r="W4698" s="129"/>
      <c r="X4698" s="129"/>
      <c r="Y4698" s="129"/>
      <c r="Z4698" s="130"/>
      <c r="AA4698" s="132"/>
      <c r="AB4698" s="129"/>
      <c r="AC4698" s="129"/>
      <c r="AD4698" s="129"/>
      <c r="AE4698" s="129"/>
      <c r="AF4698" s="129"/>
      <c r="AG4698" s="129"/>
      <c r="AH4698" s="129"/>
      <c r="AI4698" s="130"/>
      <c r="AJ4698" s="132"/>
      <c r="AK4698" s="129"/>
      <c r="AL4698" s="129"/>
      <c r="AM4698" s="129"/>
      <c r="AN4698" s="129"/>
      <c r="AO4698" s="129"/>
      <c r="AP4698" s="129"/>
      <c r="AQ4698" s="129"/>
      <c r="AR4698" s="130"/>
      <c r="AS4698" s="132"/>
      <c r="AT4698" s="129"/>
      <c r="AU4698" s="129"/>
      <c r="AV4698" s="129"/>
      <c r="AW4698" s="129"/>
      <c r="AX4698" s="134"/>
      <c r="AY4698" s="2"/>
      <c r="AZ4698" s="2"/>
      <c r="BA4698" s="2"/>
      <c r="BB4698" s="23"/>
      <c r="BC4698" s="24"/>
      <c r="BE4698" s="2"/>
      <c r="BF4698" s="2"/>
      <c r="BG4698" s="2"/>
      <c r="BH4698" s="2"/>
      <c r="BI4698" s="2"/>
      <c r="BJ4698" s="2"/>
      <c r="BK4698" s="2"/>
      <c r="BL4698" s="2"/>
      <c r="BM4698" s="2"/>
      <c r="BN4698" s="2"/>
      <c r="BO4698" s="2"/>
      <c r="BP4698" s="2"/>
      <c r="BQ4698" s="2"/>
      <c r="BR4698" s="2"/>
      <c r="BS4698" s="2"/>
      <c r="BT4698" s="2"/>
      <c r="BU4698" s="2"/>
      <c r="BV4698" s="2"/>
      <c r="BW4698" s="2"/>
      <c r="BX4698" s="2"/>
      <c r="BY4698" s="2"/>
      <c r="BZ4698" s="2"/>
      <c r="CA4698" s="2"/>
      <c r="CB4698" s="2"/>
      <c r="CC4698" s="2"/>
      <c r="CD4698" s="2"/>
      <c r="CE4698" s="2"/>
      <c r="CF4698" s="2"/>
      <c r="CG4698" s="2"/>
      <c r="CH4698" s="2"/>
      <c r="CI4698" s="2"/>
      <c r="CJ4698" s="2"/>
      <c r="CK4698" s="2"/>
      <c r="CL4698" s="2"/>
      <c r="CM4698" s="2"/>
      <c r="CN4698" s="2"/>
      <c r="CO4698" s="2"/>
      <c r="CP4698" s="2"/>
      <c r="CQ4698" s="2"/>
      <c r="CR4698" s="2"/>
      <c r="CS4698" s="2"/>
      <c r="CT4698" s="2"/>
      <c r="CU4698" s="2"/>
      <c r="CV4698" s="2"/>
      <c r="CW4698" s="2"/>
      <c r="CX4698" s="2"/>
      <c r="CY4698" s="2"/>
      <c r="CZ4698" s="2"/>
      <c r="DA4698" s="2"/>
      <c r="DB4698" s="2"/>
      <c r="DC4698" s="2"/>
      <c r="DD4698" s="2"/>
      <c r="DE4698" s="2"/>
      <c r="DF4698" s="2"/>
      <c r="DG4698" s="2"/>
      <c r="DH4698" s="2"/>
      <c r="DI4698" s="2"/>
      <c r="DJ4698" s="2"/>
      <c r="DK4698" s="2"/>
      <c r="DL4698" s="2"/>
      <c r="DM4698" s="2"/>
      <c r="DN4698" s="2"/>
      <c r="DO4698" s="2"/>
      <c r="DP4698" s="2"/>
      <c r="DQ4698" s="2"/>
      <c r="DR4698" s="2"/>
      <c r="DS4698" s="2"/>
      <c r="DT4698" s="2"/>
      <c r="DU4698" s="2"/>
      <c r="DV4698" s="2"/>
      <c r="DW4698" s="2"/>
      <c r="DX4698" s="2"/>
      <c r="DY4698" s="2"/>
      <c r="DZ4698" s="2"/>
      <c r="EA4698" s="2"/>
      <c r="EB4698" s="2"/>
      <c r="EC4698" s="2"/>
      <c r="ED4698" s="2"/>
      <c r="EE4698" s="2"/>
      <c r="EF4698" s="2"/>
      <c r="EG4698" s="2"/>
      <c r="EH4698" s="2"/>
      <c r="EI4698" s="2"/>
      <c r="EJ4698" s="2"/>
      <c r="EK4698" s="2"/>
      <c r="EL4698" s="2"/>
      <c r="EM4698" s="2"/>
      <c r="EN4698" s="2"/>
      <c r="EO4698" s="2"/>
      <c r="EP4698" s="2"/>
      <c r="EQ4698" s="2"/>
      <c r="ER4698" s="2"/>
      <c r="ES4698" s="2"/>
      <c r="ET4698" s="2"/>
      <c r="EU4698" s="2"/>
      <c r="EV4698" s="2"/>
      <c r="EW4698" s="2"/>
      <c r="EX4698" s="2"/>
      <c r="EY4698" s="2"/>
      <c r="EZ4698" s="2"/>
      <c r="FA4698" s="2"/>
      <c r="FB4698" s="2"/>
      <c r="FC4698" s="2"/>
      <c r="FD4698" s="2"/>
      <c r="FE4698" s="2"/>
      <c r="FF4698" s="2"/>
      <c r="FG4698" s="2"/>
      <c r="FH4698" s="2"/>
      <c r="FI4698" s="2"/>
      <c r="FJ4698" s="2"/>
      <c r="FK4698" s="2"/>
      <c r="FL4698" s="2"/>
      <c r="FM4698" s="2"/>
      <c r="FN4698" s="2"/>
      <c r="FO4698" s="2"/>
      <c r="FP4698" s="2"/>
      <c r="FQ4698" s="2"/>
      <c r="FR4698" s="2"/>
      <c r="FS4698" s="2"/>
      <c r="FT4698" s="2"/>
      <c r="FU4698" s="2"/>
      <c r="FV4698" s="2"/>
      <c r="FW4698" s="2"/>
      <c r="FX4698" s="2"/>
      <c r="FY4698" s="2"/>
      <c r="FZ4698" s="2"/>
      <c r="GA4698" s="2"/>
      <c r="GB4698" s="2"/>
      <c r="GC4698" s="2"/>
      <c r="GD4698" s="2"/>
      <c r="GE4698" s="2"/>
      <c r="GF4698" s="2"/>
      <c r="GG4698" s="2"/>
      <c r="GH4698" s="2"/>
      <c r="GI4698" s="2"/>
      <c r="GJ4698" s="2"/>
      <c r="GK4698" s="2"/>
      <c r="GL4698" s="2"/>
      <c r="GM4698" s="2"/>
      <c r="GN4698" s="2"/>
      <c r="GO4698" s="2"/>
      <c r="GP4698" s="2"/>
      <c r="GQ4698" s="2"/>
      <c r="GR4698" s="2"/>
      <c r="GS4698" s="2"/>
      <c r="GT4698" s="2"/>
      <c r="GU4698" s="2"/>
      <c r="GV4698" s="2"/>
      <c r="GW4698" s="2"/>
      <c r="GX4698" s="2"/>
      <c r="GY4698" s="2"/>
      <c r="GZ4698" s="2"/>
      <c r="HA4698" s="2"/>
      <c r="HB4698" s="2"/>
      <c r="HC4698" s="2"/>
      <c r="HD4698" s="2"/>
      <c r="HE4698" s="2"/>
      <c r="HF4698" s="2"/>
      <c r="HG4698" s="2"/>
      <c r="HH4698" s="2"/>
      <c r="HI4698" s="2"/>
      <c r="HJ4698" s="2"/>
      <c r="HK4698" s="2"/>
      <c r="HL4698" s="2"/>
      <c r="HM4698" s="2"/>
      <c r="HN4698" s="2"/>
      <c r="HO4698" s="2"/>
      <c r="HP4698" s="2"/>
      <c r="HQ4698" s="2"/>
      <c r="HR4698" s="2"/>
      <c r="HS4698" s="2"/>
      <c r="HT4698" s="2"/>
      <c r="HU4698" s="2"/>
      <c r="HV4698" s="2"/>
      <c r="HW4698" s="2"/>
      <c r="HX4698" s="2"/>
      <c r="HY4698" s="2"/>
      <c r="HZ4698" s="2"/>
      <c r="IA4698" s="2"/>
      <c r="IB4698" s="2"/>
      <c r="IC4698" s="2"/>
      <c r="ID4698" s="2"/>
      <c r="IE4698" s="2"/>
      <c r="IF4698" s="2"/>
      <c r="IG4698" s="2"/>
      <c r="IH4698" s="2"/>
      <c r="II4698" s="2"/>
      <c r="IJ4698" s="2"/>
      <c r="IK4698" s="2"/>
      <c r="IL4698" s="2"/>
      <c r="IM4698" s="2"/>
      <c r="IN4698" s="2"/>
      <c r="IO4698" s="2"/>
      <c r="IP4698" s="2"/>
      <c r="IQ4698" s="2"/>
    </row>
    <row r="4699" spans="1:251" s="16" customFormat="1" ht="18.75" customHeight="1">
      <c r="A4699" s="8"/>
      <c r="B4699" s="25"/>
      <c r="C4699" s="135" t="s">
        <v>532</v>
      </c>
      <c r="D4699" s="136"/>
      <c r="E4699" s="136"/>
      <c r="F4699" s="136"/>
      <c r="G4699" s="136"/>
      <c r="H4699" s="136"/>
      <c r="I4699" s="136"/>
      <c r="J4699" s="136"/>
      <c r="K4699" s="136"/>
      <c r="L4699" s="136"/>
      <c r="M4699" s="136"/>
      <c r="N4699" s="136"/>
      <c r="O4699" s="136"/>
      <c r="P4699" s="136"/>
      <c r="Q4699" s="136"/>
      <c r="R4699" s="136"/>
      <c r="S4699" s="136"/>
      <c r="T4699" s="136"/>
      <c r="U4699" s="136"/>
      <c r="V4699" s="136"/>
      <c r="W4699" s="136"/>
      <c r="X4699" s="136"/>
      <c r="Y4699" s="136"/>
      <c r="Z4699" s="137"/>
      <c r="AA4699" s="138">
        <v>22049</v>
      </c>
      <c r="AB4699" s="139"/>
      <c r="AC4699" s="139"/>
      <c r="AD4699" s="139"/>
      <c r="AE4699" s="139"/>
      <c r="AF4699" s="139"/>
      <c r="AG4699" s="139"/>
      <c r="AH4699" s="139"/>
      <c r="AI4699" s="140"/>
      <c r="AJ4699" s="138">
        <v>21690</v>
      </c>
      <c r="AK4699" s="139"/>
      <c r="AL4699" s="139"/>
      <c r="AM4699" s="139"/>
      <c r="AN4699" s="139"/>
      <c r="AO4699" s="139"/>
      <c r="AP4699" s="139"/>
      <c r="AQ4699" s="139"/>
      <c r="AR4699" s="140"/>
      <c r="AS4699" s="141"/>
      <c r="AT4699" s="142"/>
      <c r="AU4699" s="142"/>
      <c r="AV4699" s="142"/>
      <c r="AW4699" s="142"/>
      <c r="AX4699" s="143"/>
      <c r="AY4699" s="2"/>
      <c r="AZ4699" s="2"/>
      <c r="BA4699" s="2"/>
      <c r="BB4699" s="2"/>
      <c r="BC4699" s="2"/>
      <c r="BD4699" s="2"/>
      <c r="BE4699" s="2"/>
      <c r="BF4699" s="2"/>
      <c r="BG4699" s="2"/>
      <c r="BH4699" s="2"/>
      <c r="BI4699" s="2"/>
      <c r="BJ4699" s="2"/>
      <c r="BK4699" s="2"/>
      <c r="BL4699" s="2"/>
      <c r="BM4699" s="2"/>
      <c r="BN4699" s="2"/>
      <c r="BO4699" s="2"/>
      <c r="BP4699" s="2"/>
      <c r="BQ4699" s="2"/>
      <c r="BR4699" s="2"/>
      <c r="BS4699" s="2"/>
      <c r="BT4699" s="2"/>
      <c r="BU4699" s="2"/>
      <c r="BV4699" s="2"/>
      <c r="BW4699" s="2"/>
      <c r="BX4699" s="2"/>
      <c r="BY4699" s="2"/>
      <c r="BZ4699" s="2"/>
      <c r="CA4699" s="2"/>
      <c r="CB4699" s="2"/>
      <c r="CC4699" s="2"/>
      <c r="CD4699" s="2"/>
      <c r="CE4699" s="2"/>
      <c r="CF4699" s="2"/>
      <c r="CG4699" s="2"/>
      <c r="CH4699" s="2"/>
      <c r="CI4699" s="2"/>
      <c r="CJ4699" s="2"/>
      <c r="CK4699" s="2"/>
      <c r="CL4699" s="2"/>
      <c r="CM4699" s="2"/>
      <c r="CN4699" s="2"/>
      <c r="CO4699" s="2"/>
      <c r="CP4699" s="2"/>
      <c r="CQ4699" s="2"/>
      <c r="CR4699" s="2"/>
      <c r="CS4699" s="2"/>
      <c r="CT4699" s="2"/>
      <c r="CU4699" s="2"/>
      <c r="CV4699" s="2"/>
      <c r="CW4699" s="2"/>
      <c r="CX4699" s="2"/>
      <c r="CY4699" s="2"/>
      <c r="CZ4699" s="2"/>
      <c r="DA4699" s="2"/>
      <c r="DB4699" s="2"/>
      <c r="DC4699" s="2"/>
      <c r="DD4699" s="2"/>
      <c r="DE4699" s="2"/>
      <c r="DF4699" s="2"/>
      <c r="DG4699" s="2"/>
      <c r="DH4699" s="2"/>
      <c r="DI4699" s="2"/>
      <c r="DJ4699" s="2"/>
      <c r="DK4699" s="2"/>
      <c r="DL4699" s="2"/>
      <c r="DM4699" s="2"/>
      <c r="DN4699" s="2"/>
      <c r="DO4699" s="2"/>
      <c r="DP4699" s="2"/>
      <c r="DQ4699" s="2"/>
      <c r="DR4699" s="2"/>
      <c r="DS4699" s="2"/>
      <c r="DT4699" s="2"/>
      <c r="DU4699" s="2"/>
      <c r="DV4699" s="2"/>
      <c r="DW4699" s="2"/>
      <c r="DX4699" s="2"/>
      <c r="DY4699" s="2"/>
      <c r="DZ4699" s="2"/>
      <c r="EA4699" s="2"/>
      <c r="EB4699" s="2"/>
      <c r="EC4699" s="2"/>
      <c r="ED4699" s="2"/>
      <c r="EE4699" s="2"/>
      <c r="EF4699" s="2"/>
      <c r="EG4699" s="2"/>
      <c r="EH4699" s="2"/>
      <c r="EI4699" s="2"/>
      <c r="EJ4699" s="2"/>
      <c r="EK4699" s="2"/>
      <c r="EL4699" s="2"/>
      <c r="EM4699" s="2"/>
      <c r="EN4699" s="2"/>
      <c r="EO4699" s="2"/>
      <c r="EP4699" s="2"/>
      <c r="EQ4699" s="2"/>
      <c r="ER4699" s="2"/>
      <c r="ES4699" s="2"/>
      <c r="ET4699" s="2"/>
      <c r="EU4699" s="2"/>
      <c r="EV4699" s="2"/>
      <c r="EW4699" s="2"/>
      <c r="EX4699" s="2"/>
      <c r="EY4699" s="2"/>
      <c r="EZ4699" s="2"/>
      <c r="FA4699" s="2"/>
      <c r="FB4699" s="2"/>
      <c r="FC4699" s="2"/>
      <c r="FD4699" s="2"/>
      <c r="FE4699" s="2"/>
      <c r="FF4699" s="2"/>
      <c r="FG4699" s="2"/>
      <c r="FH4699" s="2"/>
      <c r="FI4699" s="2"/>
      <c r="FJ4699" s="2"/>
      <c r="FK4699" s="2"/>
      <c r="FL4699" s="2"/>
      <c r="FM4699" s="2"/>
      <c r="FN4699" s="2"/>
      <c r="FO4699" s="2"/>
      <c r="FP4699" s="2"/>
      <c r="FQ4699" s="2"/>
      <c r="FR4699" s="2"/>
      <c r="FS4699" s="2"/>
      <c r="FT4699" s="2"/>
      <c r="FU4699" s="2"/>
      <c r="FV4699" s="2"/>
      <c r="FW4699" s="2"/>
      <c r="FX4699" s="2"/>
      <c r="FY4699" s="2"/>
      <c r="FZ4699" s="2"/>
      <c r="GA4699" s="2"/>
      <c r="GB4699" s="2"/>
      <c r="GC4699" s="2"/>
      <c r="GD4699" s="2"/>
      <c r="GE4699" s="2"/>
      <c r="GF4699" s="2"/>
      <c r="GG4699" s="2"/>
      <c r="GH4699" s="2"/>
      <c r="GI4699" s="2"/>
      <c r="GJ4699" s="2"/>
      <c r="GK4699" s="2"/>
      <c r="GL4699" s="2"/>
      <c r="GM4699" s="2"/>
      <c r="GN4699" s="2"/>
      <c r="GO4699" s="2"/>
      <c r="GP4699" s="2"/>
      <c r="GQ4699" s="2"/>
      <c r="GR4699" s="2"/>
      <c r="GS4699" s="2"/>
      <c r="GT4699" s="2"/>
      <c r="GU4699" s="2"/>
      <c r="GV4699" s="2"/>
      <c r="GW4699" s="2"/>
      <c r="GX4699" s="2"/>
      <c r="GY4699" s="2"/>
      <c r="GZ4699" s="2"/>
      <c r="HA4699" s="2"/>
      <c r="HB4699" s="2"/>
      <c r="HC4699" s="2"/>
      <c r="HD4699" s="2"/>
      <c r="HE4699" s="2"/>
      <c r="HF4699" s="2"/>
      <c r="HG4699" s="2"/>
      <c r="HH4699" s="2"/>
      <c r="HI4699" s="2"/>
      <c r="HJ4699" s="2"/>
      <c r="HK4699" s="2"/>
      <c r="HL4699" s="2"/>
      <c r="HM4699" s="2"/>
      <c r="HN4699" s="2"/>
      <c r="HO4699" s="2"/>
      <c r="HP4699" s="2"/>
      <c r="HQ4699" s="2"/>
      <c r="HR4699" s="2"/>
      <c r="HS4699" s="2"/>
      <c r="HT4699" s="2"/>
      <c r="HU4699" s="2"/>
      <c r="HV4699" s="2"/>
      <c r="HW4699" s="2"/>
      <c r="HX4699" s="2"/>
      <c r="HY4699" s="2"/>
      <c r="HZ4699" s="2"/>
      <c r="IA4699" s="2"/>
      <c r="IB4699" s="2"/>
      <c r="IC4699" s="2"/>
      <c r="ID4699" s="2"/>
      <c r="IE4699" s="2"/>
      <c r="IF4699" s="2"/>
      <c r="IG4699" s="2"/>
      <c r="IH4699" s="2"/>
      <c r="II4699" s="2"/>
      <c r="IJ4699" s="2"/>
      <c r="IK4699" s="2"/>
      <c r="IL4699" s="2"/>
      <c r="IM4699" s="2"/>
      <c r="IN4699" s="2"/>
      <c r="IO4699" s="2"/>
      <c r="IP4699" s="2"/>
      <c r="IQ4699" s="2"/>
    </row>
    <row r="4700" spans="1:251" s="16" customFormat="1" ht="18.75" customHeight="1" thickBot="1">
      <c r="A4700" s="17"/>
      <c r="B4700" s="144" t="s">
        <v>11</v>
      </c>
      <c r="C4700" s="145"/>
      <c r="D4700" s="145"/>
      <c r="E4700" s="145"/>
      <c r="F4700" s="145"/>
      <c r="G4700" s="145"/>
      <c r="H4700" s="145"/>
      <c r="I4700" s="145"/>
      <c r="J4700" s="145"/>
      <c r="K4700" s="145"/>
      <c r="L4700" s="145"/>
      <c r="M4700" s="145"/>
      <c r="N4700" s="145"/>
      <c r="O4700" s="145"/>
      <c r="P4700" s="145"/>
      <c r="Q4700" s="145"/>
      <c r="R4700" s="145"/>
      <c r="S4700" s="145"/>
      <c r="T4700" s="145"/>
      <c r="U4700" s="145"/>
      <c r="V4700" s="145"/>
      <c r="W4700" s="145"/>
      <c r="X4700" s="145"/>
      <c r="Y4700" s="145"/>
      <c r="Z4700" s="146"/>
      <c r="AA4700" s="147">
        <f>SUM($AA$4699:$AA$4699)</f>
        <v>22049</v>
      </c>
      <c r="AB4700" s="148"/>
      <c r="AC4700" s="148"/>
      <c r="AD4700" s="148"/>
      <c r="AE4700" s="148"/>
      <c r="AF4700" s="148"/>
      <c r="AG4700" s="148"/>
      <c r="AH4700" s="148"/>
      <c r="AI4700" s="149"/>
      <c r="AJ4700" s="147">
        <f>SUM($AJ$4699:$AJ$4699)</f>
        <v>21690</v>
      </c>
      <c r="AK4700" s="148"/>
      <c r="AL4700" s="148"/>
      <c r="AM4700" s="148"/>
      <c r="AN4700" s="148"/>
      <c r="AO4700" s="148"/>
      <c r="AP4700" s="148"/>
      <c r="AQ4700" s="148"/>
      <c r="AR4700" s="149"/>
      <c r="AS4700" s="150"/>
      <c r="AT4700" s="151"/>
      <c r="AU4700" s="151"/>
      <c r="AV4700" s="151"/>
      <c r="AW4700" s="151"/>
      <c r="AX4700" s="152"/>
      <c r="AY4700" s="2"/>
      <c r="AZ4700" s="2"/>
      <c r="BA4700" s="2"/>
      <c r="BB4700" s="2"/>
      <c r="BC4700" s="2"/>
      <c r="BD4700" s="2"/>
      <c r="BE4700" s="2"/>
      <c r="BF4700" s="2"/>
      <c r="BG4700" s="2"/>
      <c r="BH4700" s="2"/>
      <c r="BI4700" s="2"/>
      <c r="BJ4700" s="2"/>
      <c r="BK4700" s="2"/>
      <c r="BL4700" s="2"/>
      <c r="BM4700" s="2"/>
      <c r="BN4700" s="2"/>
      <c r="BO4700" s="2"/>
      <c r="BP4700" s="2"/>
      <c r="BQ4700" s="2"/>
      <c r="BR4700" s="2"/>
      <c r="BS4700" s="2"/>
      <c r="BT4700" s="2"/>
      <c r="BU4700" s="2"/>
      <c r="BV4700" s="2"/>
      <c r="BW4700" s="2"/>
      <c r="BX4700" s="2"/>
      <c r="BY4700" s="2"/>
      <c r="BZ4700" s="2"/>
      <c r="CA4700" s="2"/>
      <c r="CB4700" s="2"/>
      <c r="CC4700" s="2"/>
      <c r="CD4700" s="2"/>
      <c r="CE4700" s="2"/>
      <c r="CF4700" s="2"/>
      <c r="CG4700" s="2"/>
      <c r="CH4700" s="2"/>
      <c r="CI4700" s="2"/>
      <c r="CJ4700" s="2"/>
      <c r="CK4700" s="2"/>
      <c r="CL4700" s="2"/>
      <c r="CM4700" s="2"/>
      <c r="CN4700" s="2"/>
      <c r="CO4700" s="2"/>
      <c r="CP4700" s="2"/>
      <c r="CQ4700" s="2"/>
      <c r="CR4700" s="2"/>
      <c r="CS4700" s="2"/>
      <c r="CT4700" s="2"/>
      <c r="CU4700" s="2"/>
      <c r="CV4700" s="2"/>
      <c r="CW4700" s="2"/>
      <c r="CX4700" s="2"/>
      <c r="CY4700" s="2"/>
      <c r="CZ4700" s="2"/>
      <c r="DA4700" s="2"/>
      <c r="DB4700" s="2"/>
      <c r="DC4700" s="2"/>
      <c r="DD4700" s="2"/>
      <c r="DE4700" s="2"/>
      <c r="DF4700" s="2"/>
      <c r="DG4700" s="2"/>
      <c r="DH4700" s="2"/>
      <c r="DI4700" s="2"/>
      <c r="DJ4700" s="2"/>
      <c r="DK4700" s="2"/>
      <c r="DL4700" s="2"/>
      <c r="DM4700" s="2"/>
      <c r="DN4700" s="2"/>
      <c r="DO4700" s="2"/>
      <c r="DP4700" s="2"/>
      <c r="DQ4700" s="2"/>
      <c r="DR4700" s="2"/>
      <c r="DS4700" s="2"/>
      <c r="DT4700" s="2"/>
      <c r="DU4700" s="2"/>
      <c r="DV4700" s="2"/>
      <c r="DW4700" s="2"/>
      <c r="DX4700" s="2"/>
      <c r="DY4700" s="2"/>
      <c r="DZ4700" s="2"/>
      <c r="EA4700" s="2"/>
      <c r="EB4700" s="2"/>
      <c r="EC4700" s="2"/>
      <c r="ED4700" s="2"/>
      <c r="EE4700" s="2"/>
      <c r="EF4700" s="2"/>
      <c r="EG4700" s="2"/>
      <c r="EH4700" s="2"/>
      <c r="EI4700" s="2"/>
      <c r="EJ4700" s="2"/>
      <c r="EK4700" s="2"/>
      <c r="EL4700" s="2"/>
      <c r="EM4700" s="2"/>
      <c r="EN4700" s="2"/>
      <c r="EO4700" s="2"/>
      <c r="EP4700" s="2"/>
      <c r="EQ4700" s="2"/>
      <c r="ER4700" s="2"/>
      <c r="ES4700" s="2"/>
      <c r="ET4700" s="2"/>
      <c r="EU4700" s="2"/>
      <c r="EV4700" s="2"/>
      <c r="EW4700" s="2"/>
      <c r="EX4700" s="2"/>
      <c r="EY4700" s="2"/>
      <c r="EZ4700" s="2"/>
      <c r="FA4700" s="2"/>
      <c r="FB4700" s="2"/>
      <c r="FC4700" s="2"/>
      <c r="FD4700" s="2"/>
      <c r="FE4700" s="2"/>
      <c r="FF4700" s="2"/>
      <c r="FG4700" s="2"/>
      <c r="FH4700" s="2"/>
      <c r="FI4700" s="2"/>
      <c r="FJ4700" s="2"/>
      <c r="FK4700" s="2"/>
      <c r="FL4700" s="2"/>
      <c r="FM4700" s="2"/>
      <c r="FN4700" s="2"/>
      <c r="FO4700" s="2"/>
      <c r="FP4700" s="2"/>
      <c r="FQ4700" s="2"/>
      <c r="FR4700" s="2"/>
      <c r="FS4700" s="2"/>
      <c r="FT4700" s="2"/>
      <c r="FU4700" s="2"/>
      <c r="FV4700" s="2"/>
      <c r="FW4700" s="2"/>
      <c r="FX4700" s="2"/>
      <c r="FY4700" s="2"/>
      <c r="FZ4700" s="2"/>
      <c r="GA4700" s="2"/>
      <c r="GB4700" s="2"/>
      <c r="GC4700" s="2"/>
      <c r="GD4700" s="2"/>
      <c r="GE4700" s="2"/>
      <c r="GF4700" s="2"/>
      <c r="GG4700" s="2"/>
      <c r="GH4700" s="2"/>
      <c r="GI4700" s="2"/>
      <c r="GJ4700" s="2"/>
      <c r="GK4700" s="2"/>
      <c r="GL4700" s="2"/>
      <c r="GM4700" s="2"/>
      <c r="GN4700" s="2"/>
      <c r="GO4700" s="2"/>
      <c r="GP4700" s="2"/>
      <c r="GQ4700" s="2"/>
      <c r="GR4700" s="2"/>
      <c r="GS4700" s="2"/>
      <c r="GT4700" s="2"/>
      <c r="GU4700" s="2"/>
      <c r="GV4700" s="2"/>
      <c r="GW4700" s="2"/>
      <c r="GX4700" s="2"/>
      <c r="GY4700" s="2"/>
      <c r="GZ4700" s="2"/>
      <c r="HA4700" s="2"/>
      <c r="HB4700" s="2"/>
      <c r="HC4700" s="2"/>
      <c r="HD4700" s="2"/>
      <c r="HE4700" s="2"/>
      <c r="HF4700" s="2"/>
      <c r="HG4700" s="2"/>
      <c r="HH4700" s="2"/>
      <c r="HI4700" s="2"/>
      <c r="HJ4700" s="2"/>
      <c r="HK4700" s="2"/>
      <c r="HL4700" s="2"/>
      <c r="HM4700" s="2"/>
      <c r="HN4700" s="2"/>
      <c r="HO4700" s="2"/>
      <c r="HP4700" s="2"/>
      <c r="HQ4700" s="2"/>
      <c r="HR4700" s="2"/>
      <c r="HS4700" s="2"/>
      <c r="HT4700" s="2"/>
      <c r="HU4700" s="2"/>
      <c r="HV4700" s="2"/>
      <c r="HW4700" s="2"/>
      <c r="HX4700" s="2"/>
      <c r="HY4700" s="2"/>
      <c r="HZ4700" s="2"/>
      <c r="IA4700" s="2"/>
      <c r="IB4700" s="2"/>
      <c r="IC4700" s="2"/>
      <c r="ID4700" s="2"/>
      <c r="IE4700" s="2"/>
      <c r="IF4700" s="2"/>
      <c r="IG4700" s="2"/>
      <c r="IH4700" s="2"/>
      <c r="II4700" s="2"/>
      <c r="IJ4700" s="2"/>
      <c r="IK4700" s="2"/>
      <c r="IL4700" s="2"/>
      <c r="IM4700" s="2"/>
      <c r="IN4700" s="2"/>
      <c r="IO4700" s="2"/>
      <c r="IP4700" s="2"/>
      <c r="IQ4700" s="2"/>
    </row>
    <row r="4702" spans="1:251" ht="19.2">
      <c r="A4702" s="1" t="s">
        <v>0</v>
      </c>
      <c r="AW4702" s="3"/>
      <c r="AX4702" s="4"/>
      <c r="AY4702" s="3"/>
    </row>
    <row r="4704" spans="1:251" ht="18">
      <c r="B4704" s="115" t="s">
        <v>8</v>
      </c>
      <c r="C4704" s="116"/>
      <c r="D4704" s="116"/>
      <c r="E4704" s="116"/>
      <c r="F4704" s="116"/>
      <c r="G4704" s="116"/>
      <c r="H4704" s="116"/>
      <c r="I4704" s="116"/>
      <c r="J4704" s="116"/>
      <c r="K4704" s="116"/>
      <c r="L4704" s="116"/>
      <c r="M4704" s="116"/>
      <c r="N4704" s="116"/>
      <c r="O4704" s="116"/>
      <c r="P4704" s="116"/>
      <c r="Q4704" s="116"/>
      <c r="R4704" s="116"/>
      <c r="S4704" s="116"/>
      <c r="T4704" s="116"/>
      <c r="U4704" s="116"/>
      <c r="V4704" s="116"/>
      <c r="W4704" s="116"/>
      <c r="X4704" s="116"/>
      <c r="Y4704" s="116"/>
      <c r="Z4704" s="116"/>
      <c r="AA4704" s="116"/>
      <c r="AB4704" s="116"/>
      <c r="AC4704" s="116"/>
      <c r="AD4704" s="116"/>
      <c r="AE4704" s="116"/>
      <c r="AF4704" s="116"/>
      <c r="AG4704" s="116"/>
      <c r="AH4704" s="116"/>
      <c r="AI4704" s="116"/>
      <c r="AJ4704" s="116"/>
      <c r="AK4704" s="116"/>
      <c r="AL4704" s="116"/>
      <c r="AM4704" s="116"/>
      <c r="AN4704" s="116"/>
      <c r="AO4704" s="116"/>
      <c r="AP4704" s="116"/>
      <c r="AQ4704" s="116"/>
      <c r="AR4704" s="116"/>
      <c r="AS4704" s="116"/>
      <c r="AT4704" s="116"/>
      <c r="AU4704" s="116"/>
      <c r="AV4704" s="116"/>
      <c r="AW4704" s="116"/>
      <c r="AX4704" s="116"/>
    </row>
    <row r="4705" spans="1:113">
      <c r="Z4705" s="5"/>
      <c r="AD4705" s="5"/>
      <c r="AE4705" s="5"/>
      <c r="AF4705" s="5"/>
      <c r="AG4705" s="5"/>
      <c r="AH4705" s="5"/>
      <c r="AI4705" s="5"/>
      <c r="AO4705" s="5"/>
    </row>
    <row r="4706" spans="1:113" ht="13.8" thickBot="1">
      <c r="Z4706" s="5"/>
      <c r="AD4706" s="5"/>
      <c r="AE4706" s="5"/>
      <c r="AF4706" s="5"/>
      <c r="AG4706" s="5"/>
      <c r="AH4706" s="5"/>
      <c r="AI4706" s="5"/>
      <c r="AO4706" s="5"/>
      <c r="DI4706" s="6"/>
    </row>
    <row r="4707" spans="1:113" ht="24.75" customHeight="1" thickBot="1">
      <c r="B4707" s="117" t="s">
        <v>1</v>
      </c>
      <c r="C4707" s="118"/>
      <c r="D4707" s="118"/>
      <c r="E4707" s="118"/>
      <c r="F4707" s="118"/>
      <c r="G4707" s="118"/>
      <c r="H4707" s="119" t="s">
        <v>533</v>
      </c>
      <c r="I4707" s="120"/>
      <c r="J4707" s="120"/>
      <c r="K4707" s="120"/>
      <c r="L4707" s="120"/>
      <c r="M4707" s="120"/>
      <c r="N4707" s="120"/>
      <c r="O4707" s="120"/>
      <c r="P4707" s="120"/>
      <c r="Q4707" s="120"/>
      <c r="R4707" s="120"/>
      <c r="S4707" s="120"/>
      <c r="T4707" s="120"/>
      <c r="U4707" s="120"/>
      <c r="V4707" s="120"/>
      <c r="W4707" s="120"/>
      <c r="X4707" s="120"/>
      <c r="Y4707" s="120"/>
      <c r="Z4707" s="120"/>
      <c r="AA4707" s="120"/>
      <c r="AB4707" s="120"/>
      <c r="AC4707" s="120"/>
      <c r="AD4707" s="120"/>
      <c r="AE4707" s="120"/>
      <c r="AF4707" s="120"/>
      <c r="AG4707" s="120"/>
      <c r="AH4707" s="120"/>
      <c r="AI4707" s="120"/>
      <c r="AJ4707" s="120"/>
      <c r="AK4707" s="120"/>
      <c r="AL4707" s="120"/>
      <c r="AM4707" s="120"/>
      <c r="AN4707" s="120"/>
      <c r="AO4707" s="120"/>
      <c r="AP4707" s="120"/>
      <c r="AQ4707" s="120"/>
      <c r="AR4707" s="120"/>
      <c r="AS4707" s="120"/>
      <c r="AT4707" s="120"/>
      <c r="AU4707" s="120"/>
      <c r="AV4707" s="120"/>
      <c r="AW4707" s="120"/>
      <c r="AX4707" s="121"/>
      <c r="DI4707" s="6"/>
    </row>
    <row r="4708" spans="1:113" ht="14.4">
      <c r="B4708" s="7"/>
      <c r="C4708" s="7"/>
      <c r="D4708" s="7"/>
      <c r="E4708" s="7"/>
      <c r="F4708" s="7"/>
      <c r="G4708" s="7"/>
      <c r="H4708" s="8"/>
      <c r="I4708" s="8"/>
      <c r="J4708" s="8"/>
      <c r="K4708" s="8"/>
      <c r="L4708" s="9"/>
      <c r="M4708" s="9"/>
      <c r="N4708" s="9"/>
      <c r="O4708" s="9"/>
      <c r="P4708" s="8"/>
      <c r="Q4708" s="8"/>
      <c r="R4708" s="8"/>
      <c r="S4708" s="8"/>
      <c r="T4708" s="8"/>
      <c r="U4708" s="8"/>
      <c r="V4708" s="10"/>
      <c r="W4708" s="10"/>
      <c r="X4708" s="10"/>
      <c r="Y4708" s="10"/>
      <c r="Z4708" s="10"/>
      <c r="AA4708" s="10"/>
      <c r="AB4708" s="10"/>
      <c r="AC4708" s="10"/>
      <c r="AD4708" s="10"/>
      <c r="AE4708" s="10"/>
      <c r="AF4708" s="10"/>
      <c r="AG4708" s="10"/>
      <c r="AH4708" s="10"/>
      <c r="AI4708" s="10"/>
      <c r="AJ4708" s="10"/>
      <c r="AK4708" s="10"/>
      <c r="AL4708" s="10"/>
      <c r="AM4708" s="10"/>
      <c r="AN4708" s="10"/>
      <c r="AO4708" s="10"/>
      <c r="AP4708" s="10"/>
      <c r="AQ4708" s="10"/>
      <c r="AR4708" s="10"/>
      <c r="AS4708" s="10"/>
      <c r="AT4708" s="10"/>
      <c r="AU4708" s="10"/>
      <c r="AV4708" s="10"/>
      <c r="AW4708" s="10"/>
      <c r="AX4708" s="10"/>
      <c r="DI4708" s="6"/>
    </row>
    <row r="4709" spans="1:113" ht="15" thickBot="1">
      <c r="A4709" s="11"/>
      <c r="B4709" s="10" t="s">
        <v>2</v>
      </c>
      <c r="C4709" s="8"/>
      <c r="D4709" s="8"/>
      <c r="E4709" s="8"/>
      <c r="F4709" s="8"/>
      <c r="G4709" s="8"/>
      <c r="H4709" s="8"/>
      <c r="I4709" s="8"/>
      <c r="J4709" s="8"/>
      <c r="K4709" s="8"/>
      <c r="L4709" s="9"/>
      <c r="M4709" s="9"/>
      <c r="N4709" s="9"/>
      <c r="O4709" s="9"/>
      <c r="P4709" s="8"/>
      <c r="Q4709" s="8"/>
      <c r="R4709" s="8"/>
      <c r="S4709" s="8"/>
      <c r="T4709" s="8"/>
      <c r="U4709" s="8"/>
      <c r="V4709" s="10"/>
      <c r="W4709" s="10"/>
      <c r="X4709" s="10"/>
      <c r="Y4709" s="10"/>
      <c r="Z4709" s="10"/>
      <c r="AA4709" s="10"/>
      <c r="AB4709" s="10"/>
      <c r="AC4709" s="10"/>
      <c r="AD4709" s="10"/>
      <c r="AE4709" s="10"/>
      <c r="AF4709" s="10"/>
      <c r="AG4709" s="10"/>
      <c r="AH4709" s="10"/>
      <c r="AI4709" s="10"/>
      <c r="AJ4709" s="10"/>
      <c r="AK4709" s="10"/>
      <c r="AL4709" s="10"/>
      <c r="AM4709" s="10"/>
      <c r="AN4709" s="10"/>
      <c r="AO4709" s="10"/>
      <c r="AP4709" s="10"/>
      <c r="AQ4709" s="10"/>
      <c r="AR4709" s="10"/>
      <c r="AS4709" s="10"/>
      <c r="AT4709" s="10"/>
      <c r="AU4709" s="10"/>
      <c r="AV4709" s="10"/>
      <c r="AW4709" s="10"/>
      <c r="AX4709" s="10"/>
      <c r="DI4709" s="6"/>
    </row>
    <row r="4710" spans="1:113" ht="14.4">
      <c r="A4710" s="8"/>
      <c r="B4710" s="12"/>
      <c r="C4710" s="7"/>
      <c r="D4710" s="7"/>
      <c r="E4710" s="7"/>
      <c r="F4710" s="7"/>
      <c r="G4710" s="7"/>
      <c r="H4710" s="7"/>
      <c r="I4710" s="7"/>
      <c r="J4710" s="7"/>
      <c r="K4710" s="7"/>
      <c r="L4710" s="13"/>
      <c r="M4710" s="13"/>
      <c r="N4710" s="13"/>
      <c r="O4710" s="13"/>
      <c r="P4710" s="7"/>
      <c r="Q4710" s="7"/>
      <c r="R4710" s="7"/>
      <c r="S4710" s="7"/>
      <c r="T4710" s="7"/>
      <c r="U4710" s="7"/>
      <c r="V4710" s="14"/>
      <c r="W4710" s="14"/>
      <c r="X4710" s="14"/>
      <c r="Y4710" s="14"/>
      <c r="Z4710" s="14"/>
      <c r="AA4710" s="14"/>
      <c r="AB4710" s="14"/>
      <c r="AC4710" s="14"/>
      <c r="AD4710" s="14"/>
      <c r="AE4710" s="14"/>
      <c r="AF4710" s="14"/>
      <c r="AG4710" s="14"/>
      <c r="AH4710" s="14"/>
      <c r="AI4710" s="14"/>
      <c r="AJ4710" s="14"/>
      <c r="AK4710" s="14"/>
      <c r="AL4710" s="14"/>
      <c r="AM4710" s="14"/>
      <c r="AN4710" s="14"/>
      <c r="AO4710" s="14"/>
      <c r="AP4710" s="14"/>
      <c r="AQ4710" s="14"/>
      <c r="AR4710" s="14"/>
      <c r="AS4710" s="14"/>
      <c r="AT4710" s="14"/>
      <c r="AU4710" s="14"/>
      <c r="AV4710" s="14"/>
      <c r="AW4710" s="14"/>
      <c r="AX4710" s="15"/>
    </row>
    <row r="4711" spans="1:113" ht="12" customHeight="1">
      <c r="A4711" s="8"/>
      <c r="B4711" s="122" t="s">
        <v>761</v>
      </c>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4"/>
    </row>
    <row r="4712" spans="1:113" ht="12" customHeight="1">
      <c r="A4712" s="8"/>
      <c r="B4712" s="122"/>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4"/>
      <c r="BC4712" s="16"/>
    </row>
    <row r="4713" spans="1:113" ht="12" customHeight="1">
      <c r="A4713" s="8"/>
      <c r="B4713" s="122"/>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4"/>
    </row>
    <row r="4714" spans="1:113" ht="12" customHeight="1">
      <c r="A4714" s="8"/>
      <c r="B4714" s="122"/>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4"/>
    </row>
    <row r="4715" spans="1:113" ht="12" customHeight="1">
      <c r="A4715" s="8"/>
      <c r="B4715" s="122"/>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4"/>
    </row>
    <row r="4716" spans="1:113" ht="15" thickBot="1">
      <c r="A4716" s="17"/>
      <c r="B4716" s="18"/>
      <c r="C4716" s="19"/>
      <c r="D4716" s="19"/>
      <c r="E4716" s="19"/>
      <c r="F4716" s="19"/>
      <c r="G4716" s="19"/>
      <c r="H4716" s="19"/>
      <c r="I4716" s="19"/>
      <c r="J4716" s="19"/>
      <c r="K4716" s="19"/>
      <c r="L4716" s="19"/>
      <c r="M4716" s="19"/>
      <c r="N4716" s="19"/>
      <c r="O4716" s="19"/>
      <c r="P4716" s="19"/>
      <c r="Q4716" s="19"/>
      <c r="R4716" s="19"/>
      <c r="S4716" s="19"/>
      <c r="T4716" s="19"/>
      <c r="U4716" s="19"/>
      <c r="V4716" s="19"/>
      <c r="W4716" s="19"/>
      <c r="X4716" s="19"/>
      <c r="Y4716" s="19"/>
      <c r="Z4716" s="19"/>
      <c r="AA4716" s="19"/>
      <c r="AB4716" s="19"/>
      <c r="AC4716" s="19"/>
      <c r="AD4716" s="19"/>
      <c r="AE4716" s="19"/>
      <c r="AF4716" s="19"/>
      <c r="AG4716" s="19"/>
      <c r="AH4716" s="19"/>
      <c r="AI4716" s="19"/>
      <c r="AJ4716" s="19"/>
      <c r="AK4716" s="19"/>
      <c r="AL4716" s="19"/>
      <c r="AM4716" s="19"/>
      <c r="AN4716" s="19"/>
      <c r="AO4716" s="19"/>
      <c r="AP4716" s="19"/>
      <c r="AQ4716" s="19"/>
      <c r="AR4716" s="19"/>
      <c r="AS4716" s="19"/>
      <c r="AT4716" s="19"/>
      <c r="AU4716" s="19"/>
      <c r="AV4716" s="19"/>
      <c r="AW4716" s="19"/>
      <c r="AX4716" s="20"/>
    </row>
    <row r="4717" spans="1:113">
      <c r="B4717" s="21"/>
    </row>
    <row r="4718" spans="1:113" ht="15" thickBot="1">
      <c r="A4718" s="11"/>
      <c r="B4718" s="10" t="s">
        <v>3</v>
      </c>
      <c r="C4718" s="8"/>
      <c r="D4718" s="8"/>
      <c r="E4718" s="8"/>
      <c r="F4718" s="8"/>
      <c r="G4718" s="8"/>
      <c r="H4718" s="8"/>
      <c r="I4718" s="8"/>
      <c r="J4718" s="8"/>
      <c r="K4718" s="8"/>
      <c r="L4718" s="9"/>
      <c r="M4718" s="9"/>
      <c r="N4718" s="9"/>
      <c r="O4718" s="9"/>
      <c r="P4718" s="8"/>
      <c r="Q4718" s="8"/>
      <c r="R4718" s="8"/>
      <c r="S4718" s="8"/>
      <c r="T4718" s="8"/>
      <c r="U4718" s="8"/>
      <c r="V4718" s="10"/>
      <c r="W4718" s="10"/>
      <c r="X4718" s="10"/>
      <c r="Y4718" s="10"/>
      <c r="Z4718" s="10"/>
      <c r="AA4718" s="10"/>
      <c r="AB4718" s="10"/>
      <c r="AC4718" s="10"/>
      <c r="AD4718" s="10"/>
      <c r="AE4718" s="10"/>
      <c r="AF4718" s="10"/>
      <c r="AG4718" s="10"/>
      <c r="AH4718" s="10"/>
      <c r="AI4718" s="10"/>
      <c r="AJ4718" s="10"/>
      <c r="AK4718" s="10"/>
      <c r="AL4718" s="10"/>
      <c r="AM4718" s="10"/>
      <c r="AN4718" s="10"/>
      <c r="AO4718" s="10"/>
      <c r="AP4718" s="10"/>
      <c r="AQ4718" s="10"/>
      <c r="AR4718" s="10"/>
      <c r="AS4718" s="10"/>
      <c r="AT4718" s="10"/>
      <c r="AU4718" s="10"/>
      <c r="AV4718" s="10"/>
      <c r="AW4718" s="10"/>
      <c r="AX4718" s="10"/>
      <c r="DI4718" s="6"/>
    </row>
    <row r="4719" spans="1:113" ht="14.4">
      <c r="A4719" s="8"/>
      <c r="B4719" s="12"/>
      <c r="C4719" s="7"/>
      <c r="D4719" s="7"/>
      <c r="E4719" s="7"/>
      <c r="F4719" s="7"/>
      <c r="G4719" s="7"/>
      <c r="H4719" s="7"/>
      <c r="I4719" s="7"/>
      <c r="J4719" s="7"/>
      <c r="K4719" s="7"/>
      <c r="L4719" s="13"/>
      <c r="M4719" s="13"/>
      <c r="N4719" s="13"/>
      <c r="O4719" s="13"/>
      <c r="P4719" s="7"/>
      <c r="Q4719" s="7"/>
      <c r="R4719" s="7"/>
      <c r="S4719" s="7"/>
      <c r="T4719" s="7"/>
      <c r="U4719" s="7"/>
      <c r="V4719" s="14"/>
      <c r="W4719" s="14"/>
      <c r="X4719" s="14"/>
      <c r="Y4719" s="14"/>
      <c r="Z4719" s="14"/>
      <c r="AA4719" s="14"/>
      <c r="AB4719" s="14"/>
      <c r="AC4719" s="14"/>
      <c r="AD4719" s="14"/>
      <c r="AE4719" s="14"/>
      <c r="AF4719" s="14"/>
      <c r="AG4719" s="14"/>
      <c r="AH4719" s="14"/>
      <c r="AI4719" s="14"/>
      <c r="AJ4719" s="14"/>
      <c r="AK4719" s="14"/>
      <c r="AL4719" s="14"/>
      <c r="AM4719" s="14"/>
      <c r="AN4719" s="14"/>
      <c r="AO4719" s="14"/>
      <c r="AP4719" s="14"/>
      <c r="AQ4719" s="14"/>
      <c r="AR4719" s="14"/>
      <c r="AS4719" s="14"/>
      <c r="AT4719" s="14"/>
      <c r="AU4719" s="14"/>
      <c r="AV4719" s="14"/>
      <c r="AW4719" s="14"/>
      <c r="AX4719" s="15"/>
    </row>
    <row r="4720" spans="1:113" ht="12" customHeight="1">
      <c r="A4720" s="8"/>
      <c r="B4720" s="122" t="s">
        <v>534</v>
      </c>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4"/>
    </row>
    <row r="4721" spans="1:251" ht="12" customHeight="1">
      <c r="A4721" s="8"/>
      <c r="B4721" s="122"/>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4"/>
      <c r="BC4721" s="16"/>
    </row>
    <row r="4722" spans="1:251" ht="12" customHeight="1">
      <c r="A4722" s="8"/>
      <c r="B4722" s="122"/>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4"/>
    </row>
    <row r="4723" spans="1:251" ht="12" customHeight="1">
      <c r="A4723" s="8"/>
      <c r="B4723" s="122"/>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4"/>
    </row>
    <row r="4724" spans="1:251" ht="12" customHeight="1">
      <c r="A4724" s="8"/>
      <c r="B4724" s="122"/>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4"/>
    </row>
    <row r="4725" spans="1:251" ht="15" thickBot="1">
      <c r="A4725" s="17"/>
      <c r="B4725" s="18"/>
      <c r="C4725" s="19"/>
      <c r="D4725" s="19"/>
      <c r="E4725" s="19"/>
      <c r="F4725" s="19"/>
      <c r="G4725" s="19"/>
      <c r="H4725" s="19"/>
      <c r="I4725" s="19"/>
      <c r="J4725" s="19"/>
      <c r="K4725" s="19"/>
      <c r="L4725" s="19"/>
      <c r="M4725" s="19"/>
      <c r="N4725" s="19"/>
      <c r="O4725" s="19"/>
      <c r="P4725" s="19"/>
      <c r="Q4725" s="19"/>
      <c r="R4725" s="19"/>
      <c r="S4725" s="19"/>
      <c r="T4725" s="19"/>
      <c r="U4725" s="19"/>
      <c r="V4725" s="19"/>
      <c r="W4725" s="19"/>
      <c r="X4725" s="19"/>
      <c r="Y4725" s="19"/>
      <c r="Z4725" s="19"/>
      <c r="AA4725" s="19"/>
      <c r="AB4725" s="19"/>
      <c r="AC4725" s="19"/>
      <c r="AD4725" s="19"/>
      <c r="AE4725" s="19"/>
      <c r="AF4725" s="19"/>
      <c r="AG4725" s="19"/>
      <c r="AH4725" s="19"/>
      <c r="AI4725" s="19"/>
      <c r="AJ4725" s="19"/>
      <c r="AK4725" s="19"/>
      <c r="AL4725" s="19"/>
      <c r="AM4725" s="19"/>
      <c r="AN4725" s="19"/>
      <c r="AO4725" s="19"/>
      <c r="AP4725" s="19"/>
      <c r="AQ4725" s="19"/>
      <c r="AR4725" s="19"/>
      <c r="AS4725" s="19"/>
      <c r="AT4725" s="19"/>
      <c r="AU4725" s="19"/>
      <c r="AV4725" s="19"/>
      <c r="AW4725" s="19"/>
      <c r="AX4725" s="20"/>
    </row>
    <row r="4726" spans="1:251">
      <c r="B4726" s="21"/>
    </row>
    <row r="4727" spans="1:251" ht="14.4">
      <c r="B4727" s="10" t="s">
        <v>4</v>
      </c>
      <c r="C4727" s="8"/>
      <c r="D4727" s="8"/>
      <c r="E4727" s="8"/>
      <c r="F4727" s="8"/>
      <c r="G4727" s="8"/>
      <c r="H4727" s="8"/>
      <c r="I4727" s="8"/>
      <c r="J4727" s="8"/>
      <c r="K4727" s="8"/>
      <c r="L4727" s="9"/>
      <c r="M4727" s="9"/>
      <c r="N4727" s="9"/>
      <c r="O4727" s="9"/>
      <c r="P4727" s="8"/>
      <c r="Q4727" s="8"/>
      <c r="R4727" s="8"/>
      <c r="S4727" s="8"/>
      <c r="T4727" s="8"/>
      <c r="U4727" s="8"/>
      <c r="V4727" s="10"/>
      <c r="W4727" s="10"/>
      <c r="X4727" s="10"/>
      <c r="Y4727" s="10"/>
      <c r="Z4727" s="10"/>
      <c r="AA4727" s="10"/>
      <c r="AB4727" s="10"/>
      <c r="AC4727" s="10"/>
      <c r="AD4727" s="10"/>
      <c r="AE4727" s="10"/>
      <c r="AF4727" s="10"/>
      <c r="AG4727" s="10"/>
      <c r="AH4727" s="10"/>
      <c r="AI4727" s="10"/>
      <c r="AJ4727" s="10"/>
      <c r="AK4727" s="10"/>
      <c r="AL4727" s="10"/>
      <c r="AM4727" s="10"/>
      <c r="AN4727" s="10"/>
      <c r="AO4727" s="10"/>
      <c r="AP4727" s="10"/>
      <c r="AQ4727" s="10"/>
      <c r="AR4727" s="10"/>
      <c r="AS4727" s="10"/>
      <c r="AT4727" s="10"/>
      <c r="AU4727" s="10"/>
      <c r="AV4727" s="10"/>
      <c r="AW4727" s="10"/>
      <c r="AX4727" s="10"/>
    </row>
    <row r="4728" spans="1:251" ht="15" thickBot="1">
      <c r="B4728" s="8"/>
      <c r="C4728" s="8"/>
      <c r="D4728" s="8"/>
      <c r="E4728" s="8"/>
      <c r="F4728" s="8"/>
      <c r="G4728" s="8"/>
      <c r="H4728" s="8"/>
      <c r="I4728" s="8"/>
      <c r="J4728" s="8"/>
      <c r="K4728" s="8"/>
      <c r="L4728" s="9"/>
      <c r="M4728" s="9"/>
      <c r="N4728" s="9"/>
      <c r="O4728" s="9"/>
      <c r="P4728" s="8"/>
      <c r="Q4728" s="8"/>
      <c r="R4728" s="8"/>
      <c r="S4728" s="8"/>
      <c r="T4728" s="8"/>
      <c r="U4728" s="8"/>
      <c r="V4728" s="10"/>
      <c r="W4728" s="10"/>
      <c r="X4728" s="10"/>
      <c r="Y4728" s="10"/>
      <c r="Z4728" s="10"/>
      <c r="AA4728" s="10"/>
      <c r="AB4728" s="10"/>
      <c r="AC4728" s="10"/>
      <c r="AD4728" s="10"/>
      <c r="AE4728" s="10"/>
      <c r="AF4728" s="10"/>
      <c r="AG4728" s="10"/>
      <c r="AH4728" s="10"/>
      <c r="AI4728" s="10"/>
      <c r="AJ4728" s="10"/>
      <c r="AK4728" s="10"/>
      <c r="AL4728" s="10"/>
      <c r="AM4728" s="10"/>
      <c r="AN4728" s="10"/>
      <c r="AO4728" s="10"/>
      <c r="AP4728" s="10"/>
      <c r="AQ4728" s="10"/>
      <c r="AR4728" s="10"/>
      <c r="AS4728" s="10"/>
      <c r="AT4728" s="10"/>
      <c r="AU4728" s="10"/>
      <c r="AV4728" s="10"/>
      <c r="AW4728" s="10"/>
      <c r="AX4728" s="22" t="s">
        <v>5</v>
      </c>
    </row>
    <row r="4729" spans="1:251" s="16" customFormat="1" ht="13.5" customHeight="1">
      <c r="A4729" s="8"/>
      <c r="B4729" s="125" t="s">
        <v>6</v>
      </c>
      <c r="C4729" s="126"/>
      <c r="D4729" s="126"/>
      <c r="E4729" s="126"/>
      <c r="F4729" s="126"/>
      <c r="G4729" s="126"/>
      <c r="H4729" s="126"/>
      <c r="I4729" s="126"/>
      <c r="J4729" s="126"/>
      <c r="K4729" s="126"/>
      <c r="L4729" s="126"/>
      <c r="M4729" s="126"/>
      <c r="N4729" s="126"/>
      <c r="O4729" s="126"/>
      <c r="P4729" s="126"/>
      <c r="Q4729" s="126"/>
      <c r="R4729" s="126"/>
      <c r="S4729" s="126"/>
      <c r="T4729" s="126"/>
      <c r="U4729" s="126"/>
      <c r="V4729" s="126"/>
      <c r="W4729" s="126"/>
      <c r="X4729" s="126"/>
      <c r="Y4729" s="126"/>
      <c r="Z4729" s="127"/>
      <c r="AA4729" s="131" t="s">
        <v>9</v>
      </c>
      <c r="AB4729" s="126"/>
      <c r="AC4729" s="126"/>
      <c r="AD4729" s="126"/>
      <c r="AE4729" s="126"/>
      <c r="AF4729" s="126"/>
      <c r="AG4729" s="126"/>
      <c r="AH4729" s="126"/>
      <c r="AI4729" s="127"/>
      <c r="AJ4729" s="131" t="s">
        <v>10</v>
      </c>
      <c r="AK4729" s="126"/>
      <c r="AL4729" s="126"/>
      <c r="AM4729" s="126"/>
      <c r="AN4729" s="126"/>
      <c r="AO4729" s="126"/>
      <c r="AP4729" s="126"/>
      <c r="AQ4729" s="126"/>
      <c r="AR4729" s="127"/>
      <c r="AS4729" s="131" t="s">
        <v>7</v>
      </c>
      <c r="AT4729" s="126"/>
      <c r="AU4729" s="126"/>
      <c r="AV4729" s="126"/>
      <c r="AW4729" s="126"/>
      <c r="AX4729" s="133"/>
      <c r="AY4729" s="2"/>
      <c r="AZ4729" s="2"/>
      <c r="BA4729" s="2"/>
      <c r="BB4729" s="2"/>
      <c r="BC4729" s="2"/>
      <c r="BD4729" s="2"/>
      <c r="BE4729" s="2"/>
      <c r="BF4729" s="2"/>
      <c r="BG4729" s="2"/>
      <c r="BH4729" s="2"/>
      <c r="BI4729" s="2"/>
      <c r="BJ4729" s="2"/>
      <c r="BK4729" s="2"/>
      <c r="BL4729" s="2"/>
      <c r="BM4729" s="2"/>
      <c r="BN4729" s="2"/>
      <c r="BO4729" s="2"/>
      <c r="BP4729" s="2"/>
      <c r="BQ4729" s="2"/>
      <c r="BR4729" s="2"/>
      <c r="BS4729" s="2"/>
      <c r="BT4729" s="2"/>
      <c r="BU4729" s="2"/>
      <c r="BV4729" s="2"/>
      <c r="BW4729" s="2"/>
      <c r="BX4729" s="2"/>
      <c r="BY4729" s="2"/>
      <c r="BZ4729" s="2"/>
      <c r="CA4729" s="2"/>
      <c r="CB4729" s="2"/>
      <c r="CC4729" s="2"/>
      <c r="CD4729" s="2"/>
      <c r="CE4729" s="2"/>
      <c r="CF4729" s="2"/>
      <c r="CG4729" s="2"/>
      <c r="CH4729" s="2"/>
      <c r="CI4729" s="2"/>
      <c r="CJ4729" s="2"/>
      <c r="CK4729" s="2"/>
      <c r="CL4729" s="2"/>
      <c r="CM4729" s="2"/>
      <c r="CN4729" s="2"/>
      <c r="CO4729" s="2"/>
      <c r="CP4729" s="2"/>
      <c r="CQ4729" s="2"/>
      <c r="CR4729" s="2"/>
      <c r="CS4729" s="2"/>
      <c r="CT4729" s="2"/>
      <c r="CU4729" s="2"/>
      <c r="CV4729" s="2"/>
      <c r="CW4729" s="2"/>
      <c r="CX4729" s="2"/>
      <c r="CY4729" s="2"/>
      <c r="CZ4729" s="2"/>
      <c r="DA4729" s="2"/>
      <c r="DB4729" s="2"/>
      <c r="DC4729" s="2"/>
      <c r="DD4729" s="2"/>
      <c r="DE4729" s="2"/>
      <c r="DF4729" s="2"/>
      <c r="DG4729" s="2"/>
      <c r="DH4729" s="2"/>
      <c r="DI4729" s="2"/>
      <c r="DJ4729" s="2"/>
      <c r="DK4729" s="2"/>
      <c r="DL4729" s="2"/>
      <c r="DM4729" s="2"/>
      <c r="DN4729" s="2"/>
      <c r="DO4729" s="2"/>
      <c r="DP4729" s="2"/>
      <c r="DQ4729" s="2"/>
      <c r="DR4729" s="2"/>
      <c r="DS4729" s="2"/>
      <c r="DT4729" s="2"/>
      <c r="DU4729" s="2"/>
      <c r="DV4729" s="2"/>
      <c r="DW4729" s="2"/>
      <c r="DX4729" s="2"/>
      <c r="DY4729" s="2"/>
      <c r="DZ4729" s="2"/>
      <c r="EA4729" s="2"/>
      <c r="EB4729" s="2"/>
      <c r="EC4729" s="2"/>
      <c r="ED4729" s="2"/>
      <c r="EE4729" s="2"/>
      <c r="EF4729" s="2"/>
      <c r="EG4729" s="2"/>
      <c r="EH4729" s="2"/>
      <c r="EI4729" s="2"/>
      <c r="EJ4729" s="2"/>
      <c r="EK4729" s="2"/>
      <c r="EL4729" s="2"/>
      <c r="EM4729" s="2"/>
      <c r="EN4729" s="2"/>
      <c r="EO4729" s="2"/>
      <c r="EP4729" s="2"/>
      <c r="EQ4729" s="2"/>
      <c r="ER4729" s="2"/>
      <c r="ES4729" s="2"/>
      <c r="ET4729" s="2"/>
      <c r="EU4729" s="2"/>
      <c r="EV4729" s="2"/>
      <c r="EW4729" s="2"/>
      <c r="EX4729" s="2"/>
      <c r="EY4729" s="2"/>
      <c r="EZ4729" s="2"/>
      <c r="FA4729" s="2"/>
      <c r="FB4729" s="2"/>
      <c r="FC4729" s="2"/>
      <c r="FD4729" s="2"/>
      <c r="FE4729" s="2"/>
      <c r="FF4729" s="2"/>
      <c r="FG4729" s="2"/>
      <c r="FH4729" s="2"/>
      <c r="FI4729" s="2"/>
      <c r="FJ4729" s="2"/>
      <c r="FK4729" s="2"/>
      <c r="FL4729" s="2"/>
      <c r="FM4729" s="2"/>
      <c r="FN4729" s="2"/>
      <c r="FO4729" s="2"/>
      <c r="FP4729" s="2"/>
      <c r="FQ4729" s="2"/>
      <c r="FR4729" s="2"/>
      <c r="FS4729" s="2"/>
      <c r="FT4729" s="2"/>
      <c r="FU4729" s="2"/>
      <c r="FV4729" s="2"/>
      <c r="FW4729" s="2"/>
      <c r="FX4729" s="2"/>
      <c r="FY4729" s="2"/>
      <c r="FZ4729" s="2"/>
      <c r="GA4729" s="2"/>
      <c r="GB4729" s="2"/>
      <c r="GC4729" s="2"/>
      <c r="GD4729" s="2"/>
      <c r="GE4729" s="2"/>
      <c r="GF4729" s="2"/>
      <c r="GG4729" s="2"/>
      <c r="GH4729" s="2"/>
      <c r="GI4729" s="2"/>
      <c r="GJ4729" s="2"/>
      <c r="GK4729" s="2"/>
      <c r="GL4729" s="2"/>
      <c r="GM4729" s="2"/>
      <c r="GN4729" s="2"/>
      <c r="GO4729" s="2"/>
      <c r="GP4729" s="2"/>
      <c r="GQ4729" s="2"/>
      <c r="GR4729" s="2"/>
      <c r="GS4729" s="2"/>
      <c r="GT4729" s="2"/>
      <c r="GU4729" s="2"/>
      <c r="GV4729" s="2"/>
      <c r="GW4729" s="2"/>
      <c r="GX4729" s="2"/>
      <c r="GY4729" s="2"/>
      <c r="GZ4729" s="2"/>
      <c r="HA4729" s="2"/>
      <c r="HB4729" s="2"/>
      <c r="HC4729" s="2"/>
      <c r="HD4729" s="2"/>
      <c r="HE4729" s="2"/>
      <c r="HF4729" s="2"/>
      <c r="HG4729" s="2"/>
      <c r="HH4729" s="2"/>
      <c r="HI4729" s="2"/>
      <c r="HJ4729" s="2"/>
      <c r="HK4729" s="2"/>
      <c r="HL4729" s="2"/>
      <c r="HM4729" s="2"/>
      <c r="HN4729" s="2"/>
      <c r="HO4729" s="2"/>
      <c r="HP4729" s="2"/>
      <c r="HQ4729" s="2"/>
      <c r="HR4729" s="2"/>
      <c r="HS4729" s="2"/>
      <c r="HT4729" s="2"/>
      <c r="HU4729" s="2"/>
      <c r="HV4729" s="2"/>
      <c r="HW4729" s="2"/>
      <c r="HX4729" s="2"/>
      <c r="HY4729" s="2"/>
      <c r="HZ4729" s="2"/>
      <c r="IA4729" s="2"/>
      <c r="IB4729" s="2"/>
      <c r="IC4729" s="2"/>
      <c r="ID4729" s="2"/>
      <c r="IE4729" s="2"/>
      <c r="IF4729" s="2"/>
      <c r="IG4729" s="2"/>
      <c r="IH4729" s="2"/>
      <c r="II4729" s="2"/>
      <c r="IJ4729" s="2"/>
      <c r="IK4729" s="2"/>
      <c r="IL4729" s="2"/>
      <c r="IM4729" s="2"/>
      <c r="IN4729" s="2"/>
      <c r="IO4729" s="2"/>
      <c r="IP4729" s="2"/>
      <c r="IQ4729" s="2"/>
    </row>
    <row r="4730" spans="1:251" s="16" customFormat="1">
      <c r="A4730" s="8"/>
      <c r="B4730" s="128"/>
      <c r="C4730" s="129"/>
      <c r="D4730" s="129"/>
      <c r="E4730" s="129"/>
      <c r="F4730" s="129"/>
      <c r="G4730" s="129"/>
      <c r="H4730" s="129"/>
      <c r="I4730" s="129"/>
      <c r="J4730" s="129"/>
      <c r="K4730" s="129"/>
      <c r="L4730" s="129"/>
      <c r="M4730" s="129"/>
      <c r="N4730" s="129"/>
      <c r="O4730" s="129"/>
      <c r="P4730" s="129"/>
      <c r="Q4730" s="129"/>
      <c r="R4730" s="129"/>
      <c r="S4730" s="129"/>
      <c r="T4730" s="129"/>
      <c r="U4730" s="129"/>
      <c r="V4730" s="129"/>
      <c r="W4730" s="129"/>
      <c r="X4730" s="129"/>
      <c r="Y4730" s="129"/>
      <c r="Z4730" s="130"/>
      <c r="AA4730" s="132"/>
      <c r="AB4730" s="129"/>
      <c r="AC4730" s="129"/>
      <c r="AD4730" s="129"/>
      <c r="AE4730" s="129"/>
      <c r="AF4730" s="129"/>
      <c r="AG4730" s="129"/>
      <c r="AH4730" s="129"/>
      <c r="AI4730" s="130"/>
      <c r="AJ4730" s="132"/>
      <c r="AK4730" s="129"/>
      <c r="AL4730" s="129"/>
      <c r="AM4730" s="129"/>
      <c r="AN4730" s="129"/>
      <c r="AO4730" s="129"/>
      <c r="AP4730" s="129"/>
      <c r="AQ4730" s="129"/>
      <c r="AR4730" s="130"/>
      <c r="AS4730" s="132"/>
      <c r="AT4730" s="129"/>
      <c r="AU4730" s="129"/>
      <c r="AV4730" s="129"/>
      <c r="AW4730" s="129"/>
      <c r="AX4730" s="134"/>
      <c r="AY4730" s="2"/>
      <c r="AZ4730" s="2"/>
      <c r="BA4730" s="2"/>
      <c r="BB4730" s="23"/>
      <c r="BC4730" s="24"/>
      <c r="BE4730" s="2"/>
      <c r="BF4730" s="2"/>
      <c r="BG4730" s="2"/>
      <c r="BH4730" s="2"/>
      <c r="BI4730" s="2"/>
      <c r="BJ4730" s="2"/>
      <c r="BK4730" s="2"/>
      <c r="BL4730" s="2"/>
      <c r="BM4730" s="2"/>
      <c r="BN4730" s="2"/>
      <c r="BO4730" s="2"/>
      <c r="BP4730" s="2"/>
      <c r="BQ4730" s="2"/>
      <c r="BR4730" s="2"/>
      <c r="BS4730" s="2"/>
      <c r="BT4730" s="2"/>
      <c r="BU4730" s="2"/>
      <c r="BV4730" s="2"/>
      <c r="BW4730" s="2"/>
      <c r="BX4730" s="2"/>
      <c r="BY4730" s="2"/>
      <c r="BZ4730" s="2"/>
      <c r="CA4730" s="2"/>
      <c r="CB4730" s="2"/>
      <c r="CC4730" s="2"/>
      <c r="CD4730" s="2"/>
      <c r="CE4730" s="2"/>
      <c r="CF4730" s="2"/>
      <c r="CG4730" s="2"/>
      <c r="CH4730" s="2"/>
      <c r="CI4730" s="2"/>
      <c r="CJ4730" s="2"/>
      <c r="CK4730" s="2"/>
      <c r="CL4730" s="2"/>
      <c r="CM4730" s="2"/>
      <c r="CN4730" s="2"/>
      <c r="CO4730" s="2"/>
      <c r="CP4730" s="2"/>
      <c r="CQ4730" s="2"/>
      <c r="CR4730" s="2"/>
      <c r="CS4730" s="2"/>
      <c r="CT4730" s="2"/>
      <c r="CU4730" s="2"/>
      <c r="CV4730" s="2"/>
      <c r="CW4730" s="2"/>
      <c r="CX4730" s="2"/>
      <c r="CY4730" s="2"/>
      <c r="CZ4730" s="2"/>
      <c r="DA4730" s="2"/>
      <c r="DB4730" s="2"/>
      <c r="DC4730" s="2"/>
      <c r="DD4730" s="2"/>
      <c r="DE4730" s="2"/>
      <c r="DF4730" s="2"/>
      <c r="DG4730" s="2"/>
      <c r="DH4730" s="2"/>
      <c r="DI4730" s="2"/>
      <c r="DJ4730" s="2"/>
      <c r="DK4730" s="2"/>
      <c r="DL4730" s="2"/>
      <c r="DM4730" s="2"/>
      <c r="DN4730" s="2"/>
      <c r="DO4730" s="2"/>
      <c r="DP4730" s="2"/>
      <c r="DQ4730" s="2"/>
      <c r="DR4730" s="2"/>
      <c r="DS4730" s="2"/>
      <c r="DT4730" s="2"/>
      <c r="DU4730" s="2"/>
      <c r="DV4730" s="2"/>
      <c r="DW4730" s="2"/>
      <c r="DX4730" s="2"/>
      <c r="DY4730" s="2"/>
      <c r="DZ4730" s="2"/>
      <c r="EA4730" s="2"/>
      <c r="EB4730" s="2"/>
      <c r="EC4730" s="2"/>
      <c r="ED4730" s="2"/>
      <c r="EE4730" s="2"/>
      <c r="EF4730" s="2"/>
      <c r="EG4730" s="2"/>
      <c r="EH4730" s="2"/>
      <c r="EI4730" s="2"/>
      <c r="EJ4730" s="2"/>
      <c r="EK4730" s="2"/>
      <c r="EL4730" s="2"/>
      <c r="EM4730" s="2"/>
      <c r="EN4730" s="2"/>
      <c r="EO4730" s="2"/>
      <c r="EP4730" s="2"/>
      <c r="EQ4730" s="2"/>
      <c r="ER4730" s="2"/>
      <c r="ES4730" s="2"/>
      <c r="ET4730" s="2"/>
      <c r="EU4730" s="2"/>
      <c r="EV4730" s="2"/>
      <c r="EW4730" s="2"/>
      <c r="EX4730" s="2"/>
      <c r="EY4730" s="2"/>
      <c r="EZ4730" s="2"/>
      <c r="FA4730" s="2"/>
      <c r="FB4730" s="2"/>
      <c r="FC4730" s="2"/>
      <c r="FD4730" s="2"/>
      <c r="FE4730" s="2"/>
      <c r="FF4730" s="2"/>
      <c r="FG4730" s="2"/>
      <c r="FH4730" s="2"/>
      <c r="FI4730" s="2"/>
      <c r="FJ4730" s="2"/>
      <c r="FK4730" s="2"/>
      <c r="FL4730" s="2"/>
      <c r="FM4730" s="2"/>
      <c r="FN4730" s="2"/>
      <c r="FO4730" s="2"/>
      <c r="FP4730" s="2"/>
      <c r="FQ4730" s="2"/>
      <c r="FR4730" s="2"/>
      <c r="FS4730" s="2"/>
      <c r="FT4730" s="2"/>
      <c r="FU4730" s="2"/>
      <c r="FV4730" s="2"/>
      <c r="FW4730" s="2"/>
      <c r="FX4730" s="2"/>
      <c r="FY4730" s="2"/>
      <c r="FZ4730" s="2"/>
      <c r="GA4730" s="2"/>
      <c r="GB4730" s="2"/>
      <c r="GC4730" s="2"/>
      <c r="GD4730" s="2"/>
      <c r="GE4730" s="2"/>
      <c r="GF4730" s="2"/>
      <c r="GG4730" s="2"/>
      <c r="GH4730" s="2"/>
      <c r="GI4730" s="2"/>
      <c r="GJ4730" s="2"/>
      <c r="GK4730" s="2"/>
      <c r="GL4730" s="2"/>
      <c r="GM4730" s="2"/>
      <c r="GN4730" s="2"/>
      <c r="GO4730" s="2"/>
      <c r="GP4730" s="2"/>
      <c r="GQ4730" s="2"/>
      <c r="GR4730" s="2"/>
      <c r="GS4730" s="2"/>
      <c r="GT4730" s="2"/>
      <c r="GU4730" s="2"/>
      <c r="GV4730" s="2"/>
      <c r="GW4730" s="2"/>
      <c r="GX4730" s="2"/>
      <c r="GY4730" s="2"/>
      <c r="GZ4730" s="2"/>
      <c r="HA4730" s="2"/>
      <c r="HB4730" s="2"/>
      <c r="HC4730" s="2"/>
      <c r="HD4730" s="2"/>
      <c r="HE4730" s="2"/>
      <c r="HF4730" s="2"/>
      <c r="HG4730" s="2"/>
      <c r="HH4730" s="2"/>
      <c r="HI4730" s="2"/>
      <c r="HJ4730" s="2"/>
      <c r="HK4730" s="2"/>
      <c r="HL4730" s="2"/>
      <c r="HM4730" s="2"/>
      <c r="HN4730" s="2"/>
      <c r="HO4730" s="2"/>
      <c r="HP4730" s="2"/>
      <c r="HQ4730" s="2"/>
      <c r="HR4730" s="2"/>
      <c r="HS4730" s="2"/>
      <c r="HT4730" s="2"/>
      <c r="HU4730" s="2"/>
      <c r="HV4730" s="2"/>
      <c r="HW4730" s="2"/>
      <c r="HX4730" s="2"/>
      <c r="HY4730" s="2"/>
      <c r="HZ4730" s="2"/>
      <c r="IA4730" s="2"/>
      <c r="IB4730" s="2"/>
      <c r="IC4730" s="2"/>
      <c r="ID4730" s="2"/>
      <c r="IE4730" s="2"/>
      <c r="IF4730" s="2"/>
      <c r="IG4730" s="2"/>
      <c r="IH4730" s="2"/>
      <c r="II4730" s="2"/>
      <c r="IJ4730" s="2"/>
      <c r="IK4730" s="2"/>
      <c r="IL4730" s="2"/>
      <c r="IM4730" s="2"/>
      <c r="IN4730" s="2"/>
      <c r="IO4730" s="2"/>
      <c r="IP4730" s="2"/>
      <c r="IQ4730" s="2"/>
    </row>
    <row r="4731" spans="1:251" s="16" customFormat="1" ht="18.75" customHeight="1">
      <c r="A4731" s="8"/>
      <c r="B4731" s="25"/>
      <c r="C4731" s="135" t="s">
        <v>535</v>
      </c>
      <c r="D4731" s="136"/>
      <c r="E4731" s="136"/>
      <c r="F4731" s="136"/>
      <c r="G4731" s="136"/>
      <c r="H4731" s="136"/>
      <c r="I4731" s="136"/>
      <c r="J4731" s="136"/>
      <c r="K4731" s="136"/>
      <c r="L4731" s="136"/>
      <c r="M4731" s="136"/>
      <c r="N4731" s="136"/>
      <c r="O4731" s="136"/>
      <c r="P4731" s="136"/>
      <c r="Q4731" s="136"/>
      <c r="R4731" s="136"/>
      <c r="S4731" s="136"/>
      <c r="T4731" s="136"/>
      <c r="U4731" s="136"/>
      <c r="V4731" s="136"/>
      <c r="W4731" s="136"/>
      <c r="X4731" s="136"/>
      <c r="Y4731" s="136"/>
      <c r="Z4731" s="137"/>
      <c r="AA4731" s="138">
        <v>624680</v>
      </c>
      <c r="AB4731" s="139"/>
      <c r="AC4731" s="139"/>
      <c r="AD4731" s="139"/>
      <c r="AE4731" s="139"/>
      <c r="AF4731" s="139"/>
      <c r="AG4731" s="139"/>
      <c r="AH4731" s="139"/>
      <c r="AI4731" s="140"/>
      <c r="AJ4731" s="138">
        <v>589355</v>
      </c>
      <c r="AK4731" s="139"/>
      <c r="AL4731" s="139"/>
      <c r="AM4731" s="139"/>
      <c r="AN4731" s="139"/>
      <c r="AO4731" s="139"/>
      <c r="AP4731" s="139"/>
      <c r="AQ4731" s="139"/>
      <c r="AR4731" s="140"/>
      <c r="AS4731" s="141"/>
      <c r="AT4731" s="142"/>
      <c r="AU4731" s="142"/>
      <c r="AV4731" s="142"/>
      <c r="AW4731" s="142"/>
      <c r="AX4731" s="143"/>
      <c r="AY4731" s="2"/>
      <c r="AZ4731" s="2"/>
      <c r="BA4731" s="2"/>
      <c r="BB4731" s="2"/>
      <c r="BC4731" s="2"/>
      <c r="BD4731" s="2"/>
      <c r="BE4731" s="2"/>
      <c r="BF4731" s="2"/>
      <c r="BG4731" s="2"/>
      <c r="BH4731" s="2"/>
      <c r="BI4731" s="2"/>
      <c r="BJ4731" s="2"/>
      <c r="BK4731" s="2"/>
      <c r="BL4731" s="2"/>
      <c r="BM4731" s="2"/>
      <c r="BN4731" s="2"/>
      <c r="BO4731" s="2"/>
      <c r="BP4731" s="2"/>
      <c r="BQ4731" s="2"/>
      <c r="BR4731" s="2"/>
      <c r="BS4731" s="2"/>
      <c r="BT4731" s="2"/>
      <c r="BU4731" s="2"/>
      <c r="BV4731" s="2"/>
      <c r="BW4731" s="2"/>
      <c r="BX4731" s="2"/>
      <c r="BY4731" s="2"/>
      <c r="BZ4731" s="2"/>
      <c r="CA4731" s="2"/>
      <c r="CB4731" s="2"/>
      <c r="CC4731" s="2"/>
      <c r="CD4731" s="2"/>
      <c r="CE4731" s="2"/>
      <c r="CF4731" s="2"/>
      <c r="CG4731" s="2"/>
      <c r="CH4731" s="2"/>
      <c r="CI4731" s="2"/>
      <c r="CJ4731" s="2"/>
      <c r="CK4731" s="2"/>
      <c r="CL4731" s="2"/>
      <c r="CM4731" s="2"/>
      <c r="CN4731" s="2"/>
      <c r="CO4731" s="2"/>
      <c r="CP4731" s="2"/>
      <c r="CQ4731" s="2"/>
      <c r="CR4731" s="2"/>
      <c r="CS4731" s="2"/>
      <c r="CT4731" s="2"/>
      <c r="CU4731" s="2"/>
      <c r="CV4731" s="2"/>
      <c r="CW4731" s="2"/>
      <c r="CX4731" s="2"/>
      <c r="CY4731" s="2"/>
      <c r="CZ4731" s="2"/>
      <c r="DA4731" s="2"/>
      <c r="DB4731" s="2"/>
      <c r="DC4731" s="2"/>
      <c r="DD4731" s="2"/>
      <c r="DE4731" s="2"/>
      <c r="DF4731" s="2"/>
      <c r="DG4731" s="2"/>
      <c r="DH4731" s="2"/>
      <c r="DI4731" s="2"/>
      <c r="DJ4731" s="2"/>
      <c r="DK4731" s="2"/>
      <c r="DL4731" s="2"/>
      <c r="DM4731" s="2"/>
      <c r="DN4731" s="2"/>
      <c r="DO4731" s="2"/>
      <c r="DP4731" s="2"/>
      <c r="DQ4731" s="2"/>
      <c r="DR4731" s="2"/>
      <c r="DS4731" s="2"/>
      <c r="DT4731" s="2"/>
      <c r="DU4731" s="2"/>
      <c r="DV4731" s="2"/>
      <c r="DW4731" s="2"/>
      <c r="DX4731" s="2"/>
      <c r="DY4731" s="2"/>
      <c r="DZ4731" s="2"/>
      <c r="EA4731" s="2"/>
      <c r="EB4731" s="2"/>
      <c r="EC4731" s="2"/>
      <c r="ED4731" s="2"/>
      <c r="EE4731" s="2"/>
      <c r="EF4731" s="2"/>
      <c r="EG4731" s="2"/>
      <c r="EH4731" s="2"/>
      <c r="EI4731" s="2"/>
      <c r="EJ4731" s="2"/>
      <c r="EK4731" s="2"/>
      <c r="EL4731" s="2"/>
      <c r="EM4731" s="2"/>
      <c r="EN4731" s="2"/>
      <c r="EO4731" s="2"/>
      <c r="EP4731" s="2"/>
      <c r="EQ4731" s="2"/>
      <c r="ER4731" s="2"/>
      <c r="ES4731" s="2"/>
      <c r="ET4731" s="2"/>
      <c r="EU4731" s="2"/>
      <c r="EV4731" s="2"/>
      <c r="EW4731" s="2"/>
      <c r="EX4731" s="2"/>
      <c r="EY4731" s="2"/>
      <c r="EZ4731" s="2"/>
      <c r="FA4731" s="2"/>
      <c r="FB4731" s="2"/>
      <c r="FC4731" s="2"/>
      <c r="FD4731" s="2"/>
      <c r="FE4731" s="2"/>
      <c r="FF4731" s="2"/>
      <c r="FG4731" s="2"/>
      <c r="FH4731" s="2"/>
      <c r="FI4731" s="2"/>
      <c r="FJ4731" s="2"/>
      <c r="FK4731" s="2"/>
      <c r="FL4731" s="2"/>
      <c r="FM4731" s="2"/>
      <c r="FN4731" s="2"/>
      <c r="FO4731" s="2"/>
      <c r="FP4731" s="2"/>
      <c r="FQ4731" s="2"/>
      <c r="FR4731" s="2"/>
      <c r="FS4731" s="2"/>
      <c r="FT4731" s="2"/>
      <c r="FU4731" s="2"/>
      <c r="FV4731" s="2"/>
      <c r="FW4731" s="2"/>
      <c r="FX4731" s="2"/>
      <c r="FY4731" s="2"/>
      <c r="FZ4731" s="2"/>
      <c r="GA4731" s="2"/>
      <c r="GB4731" s="2"/>
      <c r="GC4731" s="2"/>
      <c r="GD4731" s="2"/>
      <c r="GE4731" s="2"/>
      <c r="GF4731" s="2"/>
      <c r="GG4731" s="2"/>
      <c r="GH4731" s="2"/>
      <c r="GI4731" s="2"/>
      <c r="GJ4731" s="2"/>
      <c r="GK4731" s="2"/>
      <c r="GL4731" s="2"/>
      <c r="GM4731" s="2"/>
      <c r="GN4731" s="2"/>
      <c r="GO4731" s="2"/>
      <c r="GP4731" s="2"/>
      <c r="GQ4731" s="2"/>
      <c r="GR4731" s="2"/>
      <c r="GS4731" s="2"/>
      <c r="GT4731" s="2"/>
      <c r="GU4731" s="2"/>
      <c r="GV4731" s="2"/>
      <c r="GW4731" s="2"/>
      <c r="GX4731" s="2"/>
      <c r="GY4731" s="2"/>
      <c r="GZ4731" s="2"/>
      <c r="HA4731" s="2"/>
      <c r="HB4731" s="2"/>
      <c r="HC4731" s="2"/>
      <c r="HD4731" s="2"/>
      <c r="HE4731" s="2"/>
      <c r="HF4731" s="2"/>
      <c r="HG4731" s="2"/>
      <c r="HH4731" s="2"/>
      <c r="HI4731" s="2"/>
      <c r="HJ4731" s="2"/>
      <c r="HK4731" s="2"/>
      <c r="HL4731" s="2"/>
      <c r="HM4731" s="2"/>
      <c r="HN4731" s="2"/>
      <c r="HO4731" s="2"/>
      <c r="HP4731" s="2"/>
      <c r="HQ4731" s="2"/>
      <c r="HR4731" s="2"/>
      <c r="HS4731" s="2"/>
      <c r="HT4731" s="2"/>
      <c r="HU4731" s="2"/>
      <c r="HV4731" s="2"/>
      <c r="HW4731" s="2"/>
      <c r="HX4731" s="2"/>
      <c r="HY4731" s="2"/>
      <c r="HZ4731" s="2"/>
      <c r="IA4731" s="2"/>
      <c r="IB4731" s="2"/>
      <c r="IC4731" s="2"/>
      <c r="ID4731" s="2"/>
      <c r="IE4731" s="2"/>
      <c r="IF4731" s="2"/>
      <c r="IG4731" s="2"/>
      <c r="IH4731" s="2"/>
      <c r="II4731" s="2"/>
      <c r="IJ4731" s="2"/>
      <c r="IK4731" s="2"/>
      <c r="IL4731" s="2"/>
      <c r="IM4731" s="2"/>
      <c r="IN4731" s="2"/>
      <c r="IO4731" s="2"/>
      <c r="IP4731" s="2"/>
      <c r="IQ4731" s="2"/>
    </row>
    <row r="4732" spans="1:251" s="16" customFormat="1" ht="18.75" customHeight="1" thickBot="1">
      <c r="A4732" s="17"/>
      <c r="B4732" s="144" t="s">
        <v>11</v>
      </c>
      <c r="C4732" s="145"/>
      <c r="D4732" s="145"/>
      <c r="E4732" s="145"/>
      <c r="F4732" s="145"/>
      <c r="G4732" s="145"/>
      <c r="H4732" s="145"/>
      <c r="I4732" s="145"/>
      <c r="J4732" s="145"/>
      <c r="K4732" s="145"/>
      <c r="L4732" s="145"/>
      <c r="M4732" s="145"/>
      <c r="N4732" s="145"/>
      <c r="O4732" s="145"/>
      <c r="P4732" s="145"/>
      <c r="Q4732" s="145"/>
      <c r="R4732" s="145"/>
      <c r="S4732" s="145"/>
      <c r="T4732" s="145"/>
      <c r="U4732" s="145"/>
      <c r="V4732" s="145"/>
      <c r="W4732" s="145"/>
      <c r="X4732" s="145"/>
      <c r="Y4732" s="145"/>
      <c r="Z4732" s="146"/>
      <c r="AA4732" s="147">
        <f>SUM($AA$4731:$AA$4731)</f>
        <v>624680</v>
      </c>
      <c r="AB4732" s="148"/>
      <c r="AC4732" s="148"/>
      <c r="AD4732" s="148"/>
      <c r="AE4732" s="148"/>
      <c r="AF4732" s="148"/>
      <c r="AG4732" s="148"/>
      <c r="AH4732" s="148"/>
      <c r="AI4732" s="149"/>
      <c r="AJ4732" s="147">
        <f>SUM($AJ$4731:$AJ$4731)</f>
        <v>589355</v>
      </c>
      <c r="AK4732" s="148"/>
      <c r="AL4732" s="148"/>
      <c r="AM4732" s="148"/>
      <c r="AN4732" s="148"/>
      <c r="AO4732" s="148"/>
      <c r="AP4732" s="148"/>
      <c r="AQ4732" s="148"/>
      <c r="AR4732" s="149"/>
      <c r="AS4732" s="150"/>
      <c r="AT4732" s="151"/>
      <c r="AU4732" s="151"/>
      <c r="AV4732" s="151"/>
      <c r="AW4732" s="151"/>
      <c r="AX4732" s="152"/>
      <c r="AY4732" s="2"/>
      <c r="AZ4732" s="2"/>
      <c r="BA4732" s="2"/>
      <c r="BB4732" s="2"/>
      <c r="BC4732" s="2"/>
      <c r="BD4732" s="2"/>
      <c r="BE4732" s="2"/>
      <c r="BF4732" s="2"/>
      <c r="BG4732" s="2"/>
      <c r="BH4732" s="2"/>
      <c r="BI4732" s="2"/>
      <c r="BJ4732" s="2"/>
      <c r="BK4732" s="2"/>
      <c r="BL4732" s="2"/>
      <c r="BM4732" s="2"/>
      <c r="BN4732" s="2"/>
      <c r="BO4732" s="2"/>
      <c r="BP4732" s="2"/>
      <c r="BQ4732" s="2"/>
      <c r="BR4732" s="2"/>
      <c r="BS4732" s="2"/>
      <c r="BT4732" s="2"/>
      <c r="BU4732" s="2"/>
      <c r="BV4732" s="2"/>
      <c r="BW4732" s="2"/>
      <c r="BX4732" s="2"/>
      <c r="BY4732" s="2"/>
      <c r="BZ4732" s="2"/>
      <c r="CA4732" s="2"/>
      <c r="CB4732" s="2"/>
      <c r="CC4732" s="2"/>
      <c r="CD4732" s="2"/>
      <c r="CE4732" s="2"/>
      <c r="CF4732" s="2"/>
      <c r="CG4732" s="2"/>
      <c r="CH4732" s="2"/>
      <c r="CI4732" s="2"/>
      <c r="CJ4732" s="2"/>
      <c r="CK4732" s="2"/>
      <c r="CL4732" s="2"/>
      <c r="CM4732" s="2"/>
      <c r="CN4732" s="2"/>
      <c r="CO4732" s="2"/>
      <c r="CP4732" s="2"/>
      <c r="CQ4732" s="2"/>
      <c r="CR4732" s="2"/>
      <c r="CS4732" s="2"/>
      <c r="CT4732" s="2"/>
      <c r="CU4732" s="2"/>
      <c r="CV4732" s="2"/>
      <c r="CW4732" s="2"/>
      <c r="CX4732" s="2"/>
      <c r="CY4732" s="2"/>
      <c r="CZ4732" s="2"/>
      <c r="DA4732" s="2"/>
      <c r="DB4732" s="2"/>
      <c r="DC4732" s="2"/>
      <c r="DD4732" s="2"/>
      <c r="DE4732" s="2"/>
      <c r="DF4732" s="2"/>
      <c r="DG4732" s="2"/>
      <c r="DH4732" s="2"/>
      <c r="DI4732" s="2"/>
      <c r="DJ4732" s="2"/>
      <c r="DK4732" s="2"/>
      <c r="DL4732" s="2"/>
      <c r="DM4732" s="2"/>
      <c r="DN4732" s="2"/>
      <c r="DO4732" s="2"/>
      <c r="DP4732" s="2"/>
      <c r="DQ4732" s="2"/>
      <c r="DR4732" s="2"/>
      <c r="DS4732" s="2"/>
      <c r="DT4732" s="2"/>
      <c r="DU4732" s="2"/>
      <c r="DV4732" s="2"/>
      <c r="DW4732" s="2"/>
      <c r="DX4732" s="2"/>
      <c r="DY4732" s="2"/>
      <c r="DZ4732" s="2"/>
      <c r="EA4732" s="2"/>
      <c r="EB4732" s="2"/>
      <c r="EC4732" s="2"/>
      <c r="ED4732" s="2"/>
      <c r="EE4732" s="2"/>
      <c r="EF4732" s="2"/>
      <c r="EG4732" s="2"/>
      <c r="EH4732" s="2"/>
      <c r="EI4732" s="2"/>
      <c r="EJ4732" s="2"/>
      <c r="EK4732" s="2"/>
      <c r="EL4732" s="2"/>
      <c r="EM4732" s="2"/>
      <c r="EN4732" s="2"/>
      <c r="EO4732" s="2"/>
      <c r="EP4732" s="2"/>
      <c r="EQ4732" s="2"/>
      <c r="ER4732" s="2"/>
      <c r="ES4732" s="2"/>
      <c r="ET4732" s="2"/>
      <c r="EU4732" s="2"/>
      <c r="EV4732" s="2"/>
      <c r="EW4732" s="2"/>
      <c r="EX4732" s="2"/>
      <c r="EY4732" s="2"/>
      <c r="EZ4732" s="2"/>
      <c r="FA4732" s="2"/>
      <c r="FB4732" s="2"/>
      <c r="FC4732" s="2"/>
      <c r="FD4732" s="2"/>
      <c r="FE4732" s="2"/>
      <c r="FF4732" s="2"/>
      <c r="FG4732" s="2"/>
      <c r="FH4732" s="2"/>
      <c r="FI4732" s="2"/>
      <c r="FJ4732" s="2"/>
      <c r="FK4732" s="2"/>
      <c r="FL4732" s="2"/>
      <c r="FM4732" s="2"/>
      <c r="FN4732" s="2"/>
      <c r="FO4732" s="2"/>
      <c r="FP4732" s="2"/>
      <c r="FQ4732" s="2"/>
      <c r="FR4732" s="2"/>
      <c r="FS4732" s="2"/>
      <c r="FT4732" s="2"/>
      <c r="FU4732" s="2"/>
      <c r="FV4732" s="2"/>
      <c r="FW4732" s="2"/>
      <c r="FX4732" s="2"/>
      <c r="FY4732" s="2"/>
      <c r="FZ4732" s="2"/>
      <c r="GA4732" s="2"/>
      <c r="GB4732" s="2"/>
      <c r="GC4732" s="2"/>
      <c r="GD4732" s="2"/>
      <c r="GE4732" s="2"/>
      <c r="GF4732" s="2"/>
      <c r="GG4732" s="2"/>
      <c r="GH4732" s="2"/>
      <c r="GI4732" s="2"/>
      <c r="GJ4732" s="2"/>
      <c r="GK4732" s="2"/>
      <c r="GL4732" s="2"/>
      <c r="GM4732" s="2"/>
      <c r="GN4732" s="2"/>
      <c r="GO4732" s="2"/>
      <c r="GP4732" s="2"/>
      <c r="GQ4732" s="2"/>
      <c r="GR4732" s="2"/>
      <c r="GS4732" s="2"/>
      <c r="GT4732" s="2"/>
      <c r="GU4732" s="2"/>
      <c r="GV4732" s="2"/>
      <c r="GW4732" s="2"/>
      <c r="GX4732" s="2"/>
      <c r="GY4732" s="2"/>
      <c r="GZ4732" s="2"/>
      <c r="HA4732" s="2"/>
      <c r="HB4732" s="2"/>
      <c r="HC4732" s="2"/>
      <c r="HD4732" s="2"/>
      <c r="HE4732" s="2"/>
      <c r="HF4732" s="2"/>
      <c r="HG4732" s="2"/>
      <c r="HH4732" s="2"/>
      <c r="HI4732" s="2"/>
      <c r="HJ4732" s="2"/>
      <c r="HK4732" s="2"/>
      <c r="HL4732" s="2"/>
      <c r="HM4732" s="2"/>
      <c r="HN4732" s="2"/>
      <c r="HO4732" s="2"/>
      <c r="HP4732" s="2"/>
      <c r="HQ4732" s="2"/>
      <c r="HR4732" s="2"/>
      <c r="HS4732" s="2"/>
      <c r="HT4732" s="2"/>
      <c r="HU4732" s="2"/>
      <c r="HV4732" s="2"/>
      <c r="HW4732" s="2"/>
      <c r="HX4732" s="2"/>
      <c r="HY4732" s="2"/>
      <c r="HZ4732" s="2"/>
      <c r="IA4732" s="2"/>
      <c r="IB4732" s="2"/>
      <c r="IC4732" s="2"/>
      <c r="ID4732" s="2"/>
      <c r="IE4732" s="2"/>
      <c r="IF4732" s="2"/>
      <c r="IG4732" s="2"/>
      <c r="IH4732" s="2"/>
      <c r="II4732" s="2"/>
      <c r="IJ4732" s="2"/>
      <c r="IK4732" s="2"/>
      <c r="IL4732" s="2"/>
      <c r="IM4732" s="2"/>
      <c r="IN4732" s="2"/>
      <c r="IO4732" s="2"/>
      <c r="IP4732" s="2"/>
      <c r="IQ4732" s="2"/>
    </row>
  </sheetData>
  <mergeCells count="2677">
    <mergeCell ref="B3030:AX3034"/>
    <mergeCell ref="B3039:AX3043"/>
    <mergeCell ref="B3048:Z3049"/>
    <mergeCell ref="AA3048:AI3049"/>
    <mergeCell ref="AJ3048:AR3049"/>
    <mergeCell ref="AS3048:AX3049"/>
    <mergeCell ref="B3019:Z3019"/>
    <mergeCell ref="AA3019:AI3019"/>
    <mergeCell ref="AJ3019:AR3019"/>
    <mergeCell ref="AS3019:AX3019"/>
    <mergeCell ref="B3023:AX3023"/>
    <mergeCell ref="B3026:G3026"/>
    <mergeCell ref="H3026:AX3026"/>
    <mergeCell ref="AJ2508:AR2508"/>
    <mergeCell ref="AS2508:AX2508"/>
    <mergeCell ref="AA2510:AI2510"/>
    <mergeCell ref="AJ2510:AR2510"/>
    <mergeCell ref="AS2510:AX2510"/>
    <mergeCell ref="AA2511:AI2511"/>
    <mergeCell ref="AJ2511:AR2511"/>
    <mergeCell ref="AS2511:AX2511"/>
    <mergeCell ref="AA2512:AI2512"/>
    <mergeCell ref="C2513:Z2513"/>
    <mergeCell ref="AA2513:AI2513"/>
    <mergeCell ref="AJ2513:AR2513"/>
    <mergeCell ref="AS2513:AX2513"/>
    <mergeCell ref="B3015:Z3016"/>
    <mergeCell ref="AA3015:AI3016"/>
    <mergeCell ref="AJ3015:AR3016"/>
    <mergeCell ref="AS3015:AX3016"/>
    <mergeCell ref="C2984:Z2984"/>
    <mergeCell ref="AA2984:AI2984"/>
    <mergeCell ref="C3050:Z3050"/>
    <mergeCell ref="AA3050:AI3050"/>
    <mergeCell ref="AJ3050:AR3050"/>
    <mergeCell ref="AS3050:AX3050"/>
    <mergeCell ref="C2509:Z2509"/>
    <mergeCell ref="AA2509:AI2509"/>
    <mergeCell ref="AJ2509:AR2509"/>
    <mergeCell ref="C2515:Z2515"/>
    <mergeCell ref="AA2515:AI2515"/>
    <mergeCell ref="AJ2515:AR2515"/>
    <mergeCell ref="AS2515:AX2515"/>
    <mergeCell ref="AJ2512:AR2512"/>
    <mergeCell ref="AS2512:AX2512"/>
    <mergeCell ref="AA2514:AI2514"/>
    <mergeCell ref="AJ2514:AR2514"/>
    <mergeCell ref="AS2514:AX2514"/>
    <mergeCell ref="C3017:Z3017"/>
    <mergeCell ref="AA3017:AI3017"/>
    <mergeCell ref="AJ3017:AR3017"/>
    <mergeCell ref="AS3017:AX3017"/>
    <mergeCell ref="C3018:Z3018"/>
    <mergeCell ref="AA3018:AI3018"/>
    <mergeCell ref="AJ3018:AR3018"/>
    <mergeCell ref="AS3018:AX3018"/>
    <mergeCell ref="B2989:AX2989"/>
    <mergeCell ref="B2992:G2992"/>
    <mergeCell ref="H2992:AX2992"/>
    <mergeCell ref="B2996:AX3000"/>
    <mergeCell ref="B3005:AX3010"/>
    <mergeCell ref="AJ2984:AR2984"/>
    <mergeCell ref="AS2984:AX2984"/>
    <mergeCell ref="B2985:Z2985"/>
    <mergeCell ref="B4679:AX4683"/>
    <mergeCell ref="B4688:AX4692"/>
    <mergeCell ref="B4697:Z4698"/>
    <mergeCell ref="AA4697:AI4698"/>
    <mergeCell ref="AJ4697:AR4698"/>
    <mergeCell ref="AS4697:AX4698"/>
    <mergeCell ref="B4668:Z4668"/>
    <mergeCell ref="AA4668:AI4668"/>
    <mergeCell ref="AJ4668:AR4668"/>
    <mergeCell ref="AS4668:AX4668"/>
    <mergeCell ref="B4672:AX4672"/>
    <mergeCell ref="B4675:G4675"/>
    <mergeCell ref="H4675:AX4675"/>
    <mergeCell ref="C2505:Z2505"/>
    <mergeCell ref="C2506:Z2506"/>
    <mergeCell ref="C2507:Z2507"/>
    <mergeCell ref="C2508:Z2508"/>
    <mergeCell ref="C2510:Z2510"/>
    <mergeCell ref="C2511:Z2511"/>
    <mergeCell ref="C2512:Z2512"/>
    <mergeCell ref="C2514:Z2514"/>
    <mergeCell ref="AA2505:AI2505"/>
    <mergeCell ref="AJ2505:AR2505"/>
    <mergeCell ref="AS2505:AX2505"/>
    <mergeCell ref="AA2506:AI2506"/>
    <mergeCell ref="AJ2506:AR2506"/>
    <mergeCell ref="AS2506:AX2506"/>
    <mergeCell ref="AA2507:AI2507"/>
    <mergeCell ref="AJ2507:AR2507"/>
    <mergeCell ref="AS2507:AX2507"/>
    <mergeCell ref="AA2508:AI2508"/>
    <mergeCell ref="C4666:Z4666"/>
    <mergeCell ref="B4732:Z4732"/>
    <mergeCell ref="AA4732:AI4732"/>
    <mergeCell ref="AJ4732:AR4732"/>
    <mergeCell ref="AS4732:AX4732"/>
    <mergeCell ref="B4704:AX4704"/>
    <mergeCell ref="B4707:G4707"/>
    <mergeCell ref="H4707:AX4707"/>
    <mergeCell ref="B4711:AX4715"/>
    <mergeCell ref="B4720:AX4724"/>
    <mergeCell ref="B4729:Z4730"/>
    <mergeCell ref="AA4729:AI4730"/>
    <mergeCell ref="AJ4729:AR4730"/>
    <mergeCell ref="AS4729:AX4730"/>
    <mergeCell ref="C4699:Z4699"/>
    <mergeCell ref="AA4699:AI4699"/>
    <mergeCell ref="AJ4699:AR4699"/>
    <mergeCell ref="AS4699:AX4699"/>
    <mergeCell ref="B4700:Z4700"/>
    <mergeCell ref="AA4700:AI4700"/>
    <mergeCell ref="AJ4700:AR4700"/>
    <mergeCell ref="AS4700:AX4700"/>
    <mergeCell ref="C4731:Z4731"/>
    <mergeCell ref="AA4731:AI4731"/>
    <mergeCell ref="AJ4731:AR4731"/>
    <mergeCell ref="AS4731:AX4731"/>
    <mergeCell ref="AA4666:AI4666"/>
    <mergeCell ref="AJ4666:AR4666"/>
    <mergeCell ref="AS4666:AX4666"/>
    <mergeCell ref="C4667:Z4667"/>
    <mergeCell ref="AA4667:AI4667"/>
    <mergeCell ref="AJ4667:AR4667"/>
    <mergeCell ref="AS4667:AX4667"/>
    <mergeCell ref="B4639:AX4639"/>
    <mergeCell ref="B4642:G4642"/>
    <mergeCell ref="H4642:AX4642"/>
    <mergeCell ref="B4646:AX4650"/>
    <mergeCell ref="B4655:AX4659"/>
    <mergeCell ref="B4664:Z4665"/>
    <mergeCell ref="AA4664:AI4665"/>
    <mergeCell ref="AJ4664:AR4665"/>
    <mergeCell ref="AS4664:AX4665"/>
    <mergeCell ref="C4634:Z4634"/>
    <mergeCell ref="AA4634:AI4634"/>
    <mergeCell ref="AJ4634:AR4634"/>
    <mergeCell ref="AS4634:AX4634"/>
    <mergeCell ref="B4635:Z4635"/>
    <mergeCell ref="AA4635:AI4635"/>
    <mergeCell ref="AJ4635:AR4635"/>
    <mergeCell ref="AS4635:AX4635"/>
    <mergeCell ref="B4607:AX4607"/>
    <mergeCell ref="B4610:G4610"/>
    <mergeCell ref="H4610:AX4610"/>
    <mergeCell ref="B4614:AX4618"/>
    <mergeCell ref="B4623:AX4627"/>
    <mergeCell ref="B4632:Z4633"/>
    <mergeCell ref="AA4632:AI4633"/>
    <mergeCell ref="AJ4632:AR4633"/>
    <mergeCell ref="AS4632:AX4633"/>
    <mergeCell ref="C4602:Z4602"/>
    <mergeCell ref="AA4602:AI4602"/>
    <mergeCell ref="AJ4602:AR4602"/>
    <mergeCell ref="AS4602:AX4602"/>
    <mergeCell ref="B4603:Z4603"/>
    <mergeCell ref="AA4603:AI4603"/>
    <mergeCell ref="AJ4603:AR4603"/>
    <mergeCell ref="AS4603:AX4603"/>
    <mergeCell ref="B4582:AX4586"/>
    <mergeCell ref="B4591:AX4595"/>
    <mergeCell ref="B4600:Z4601"/>
    <mergeCell ref="AA4600:AI4601"/>
    <mergeCell ref="AJ4600:AR4601"/>
    <mergeCell ref="AS4600:AX4601"/>
    <mergeCell ref="B4571:Z4571"/>
    <mergeCell ref="AA4571:AI4571"/>
    <mergeCell ref="AJ4571:AR4571"/>
    <mergeCell ref="AS4571:AX4571"/>
    <mergeCell ref="B4575:AX4575"/>
    <mergeCell ref="B4578:G4578"/>
    <mergeCell ref="H4578:AX4578"/>
    <mergeCell ref="C4569:Z4569"/>
    <mergeCell ref="AA4569:AI4569"/>
    <mergeCell ref="AJ4569:AR4569"/>
    <mergeCell ref="AS4569:AX4569"/>
    <mergeCell ref="C4570:Z4570"/>
    <mergeCell ref="AA4570:AI4570"/>
    <mergeCell ref="AJ4570:AR4570"/>
    <mergeCell ref="AS4570:AX4570"/>
    <mergeCell ref="B4549:AX4553"/>
    <mergeCell ref="B4558:AX4562"/>
    <mergeCell ref="B4567:Z4568"/>
    <mergeCell ref="AA4567:AI4568"/>
    <mergeCell ref="AJ4567:AR4568"/>
    <mergeCell ref="AS4567:AX4568"/>
    <mergeCell ref="B4538:Z4538"/>
    <mergeCell ref="AA4538:AI4538"/>
    <mergeCell ref="AJ4538:AR4538"/>
    <mergeCell ref="AS4538:AX4538"/>
    <mergeCell ref="B4542:AX4542"/>
    <mergeCell ref="B4545:G4545"/>
    <mergeCell ref="H4545:AX4545"/>
    <mergeCell ref="C4536:Z4536"/>
    <mergeCell ref="AA4536:AI4536"/>
    <mergeCell ref="AJ4536:AR4536"/>
    <mergeCell ref="AS4536:AX4536"/>
    <mergeCell ref="C4537:Z4537"/>
    <mergeCell ref="AA4537:AI4537"/>
    <mergeCell ref="AJ4537:AR4537"/>
    <mergeCell ref="AS4537:AX4537"/>
    <mergeCell ref="B4509:AX4509"/>
    <mergeCell ref="B4512:G4512"/>
    <mergeCell ref="H4512:AX4512"/>
    <mergeCell ref="B4516:AX4520"/>
    <mergeCell ref="B4525:AX4529"/>
    <mergeCell ref="B4534:Z4535"/>
    <mergeCell ref="AA4534:AI4535"/>
    <mergeCell ref="AJ4534:AR4535"/>
    <mergeCell ref="AS4534:AX4535"/>
    <mergeCell ref="B4505:Z4505"/>
    <mergeCell ref="AA4505:AI4505"/>
    <mergeCell ref="AJ4505:AR4505"/>
    <mergeCell ref="AS4505:AX4505"/>
    <mergeCell ref="C4503:Z4503"/>
    <mergeCell ref="AA4503:AI4503"/>
    <mergeCell ref="AJ4503:AR4503"/>
    <mergeCell ref="AS4503:AX4503"/>
    <mergeCell ref="C4504:Z4504"/>
    <mergeCell ref="AA4504:AI4504"/>
    <mergeCell ref="AJ4504:AR4504"/>
    <mergeCell ref="AS4504:AX4504"/>
    <mergeCell ref="C4501:Z4501"/>
    <mergeCell ref="AA4501:AI4501"/>
    <mergeCell ref="AJ4501:AR4501"/>
    <mergeCell ref="AS4501:AX4501"/>
    <mergeCell ref="C4502:Z4502"/>
    <mergeCell ref="AA4502:AI4502"/>
    <mergeCell ref="AJ4502:AR4502"/>
    <mergeCell ref="AS4502:AX4502"/>
    <mergeCell ref="C4469:Z4469"/>
    <mergeCell ref="AA4469:AI4469"/>
    <mergeCell ref="AJ4469:AR4469"/>
    <mergeCell ref="AS4469:AX4469"/>
    <mergeCell ref="B4470:Z4470"/>
    <mergeCell ref="AA4470:AI4470"/>
    <mergeCell ref="AJ4470:AR4470"/>
    <mergeCell ref="AS4470:AX4470"/>
    <mergeCell ref="B4474:AX4474"/>
    <mergeCell ref="B4477:G4477"/>
    <mergeCell ref="H4477:AX4477"/>
    <mergeCell ref="B4481:AX4485"/>
    <mergeCell ref="B4490:AX4494"/>
    <mergeCell ref="B4499:Z4500"/>
    <mergeCell ref="AA4499:AI4500"/>
    <mergeCell ref="AJ4499:AR4500"/>
    <mergeCell ref="AS4499:AX4500"/>
    <mergeCell ref="B4449:AX4453"/>
    <mergeCell ref="B4458:AX4462"/>
    <mergeCell ref="B4467:Z4468"/>
    <mergeCell ref="AA4467:AI4468"/>
    <mergeCell ref="AJ4467:AR4468"/>
    <mergeCell ref="AS4467:AX4468"/>
    <mergeCell ref="B4438:Z4438"/>
    <mergeCell ref="AA4438:AI4438"/>
    <mergeCell ref="AJ4438:AR4438"/>
    <mergeCell ref="AS4438:AX4438"/>
    <mergeCell ref="B4442:AX4442"/>
    <mergeCell ref="B4445:G4445"/>
    <mergeCell ref="H4445:AX4445"/>
    <mergeCell ref="C4436:Z4436"/>
    <mergeCell ref="AA4436:AI4436"/>
    <mergeCell ref="AJ4436:AR4436"/>
    <mergeCell ref="AS4436:AX4436"/>
    <mergeCell ref="C4437:Z4437"/>
    <mergeCell ref="AA4437:AI4437"/>
    <mergeCell ref="AJ4437:AR4437"/>
    <mergeCell ref="AS4437:AX4437"/>
    <mergeCell ref="B4409:AX4409"/>
    <mergeCell ref="B4412:G4412"/>
    <mergeCell ref="H4412:AX4412"/>
    <mergeCell ref="B4416:AX4420"/>
    <mergeCell ref="B4425:AX4429"/>
    <mergeCell ref="B4434:Z4435"/>
    <mergeCell ref="AA4434:AI4435"/>
    <mergeCell ref="AJ4434:AR4435"/>
    <mergeCell ref="AS4434:AX4435"/>
    <mergeCell ref="C4404:Z4404"/>
    <mergeCell ref="AA4404:AI4404"/>
    <mergeCell ref="AJ4404:AR4404"/>
    <mergeCell ref="AS4404:AX4404"/>
    <mergeCell ref="B4405:Z4405"/>
    <mergeCell ref="AA4405:AI4405"/>
    <mergeCell ref="AJ4405:AR4405"/>
    <mergeCell ref="AS4405:AX4405"/>
    <mergeCell ref="AS4331:AX4331"/>
    <mergeCell ref="B4332:Z4332"/>
    <mergeCell ref="AA4332:AI4332"/>
    <mergeCell ref="AJ4332:AR4332"/>
    <mergeCell ref="AS4332:AX4332"/>
    <mergeCell ref="B4371:AX4371"/>
    <mergeCell ref="B4374:G4374"/>
    <mergeCell ref="H4374:AX4374"/>
    <mergeCell ref="B4378:AX4382"/>
    <mergeCell ref="B4387:AX4397"/>
    <mergeCell ref="B4402:Z4403"/>
    <mergeCell ref="AA4402:AI4403"/>
    <mergeCell ref="AJ4402:AR4403"/>
    <mergeCell ref="AS4402:AX4403"/>
    <mergeCell ref="C4366:Z4366"/>
    <mergeCell ref="AA4366:AI4366"/>
    <mergeCell ref="AJ4366:AR4366"/>
    <mergeCell ref="AS4366:AX4366"/>
    <mergeCell ref="B4367:Z4367"/>
    <mergeCell ref="AA4367:AI4367"/>
    <mergeCell ref="AJ4367:AR4367"/>
    <mergeCell ref="AS4367:AX4367"/>
    <mergeCell ref="B4307:G4307"/>
    <mergeCell ref="H4307:AX4307"/>
    <mergeCell ref="B4311:AX4315"/>
    <mergeCell ref="B4320:AX4324"/>
    <mergeCell ref="B4329:Z4330"/>
    <mergeCell ref="AA4329:AI4330"/>
    <mergeCell ref="AJ4329:AR4330"/>
    <mergeCell ref="AS4329:AX4330"/>
    <mergeCell ref="C4299:Z4299"/>
    <mergeCell ref="AA4299:AI4299"/>
    <mergeCell ref="AJ4299:AR4299"/>
    <mergeCell ref="AS4299:AX4299"/>
    <mergeCell ref="B4300:Z4300"/>
    <mergeCell ref="AA4300:AI4300"/>
    <mergeCell ref="AJ4300:AR4300"/>
    <mergeCell ref="AS4300:AX4300"/>
    <mergeCell ref="C4365:Z4365"/>
    <mergeCell ref="AA4365:AI4365"/>
    <mergeCell ref="AJ4365:AR4365"/>
    <mergeCell ref="AS4365:AX4365"/>
    <mergeCell ref="B4336:AX4336"/>
    <mergeCell ref="B4339:G4339"/>
    <mergeCell ref="H4339:AX4339"/>
    <mergeCell ref="B4343:AX4347"/>
    <mergeCell ref="B4352:AX4358"/>
    <mergeCell ref="B4363:Z4364"/>
    <mergeCell ref="AA4363:AI4364"/>
    <mergeCell ref="AJ4363:AR4364"/>
    <mergeCell ref="AS4363:AX4364"/>
    <mergeCell ref="C4331:Z4331"/>
    <mergeCell ref="AA4331:AI4331"/>
    <mergeCell ref="AJ4331:AR4331"/>
    <mergeCell ref="B4275:G4275"/>
    <mergeCell ref="H4275:AX4275"/>
    <mergeCell ref="B4279:AX4283"/>
    <mergeCell ref="B4288:AX4292"/>
    <mergeCell ref="B4297:Z4298"/>
    <mergeCell ref="AA4297:AI4298"/>
    <mergeCell ref="AJ4297:AR4298"/>
    <mergeCell ref="AS4297:AX4298"/>
    <mergeCell ref="C4267:Z4267"/>
    <mergeCell ref="AA4267:AI4267"/>
    <mergeCell ref="AJ4267:AR4267"/>
    <mergeCell ref="AS4267:AX4267"/>
    <mergeCell ref="B4268:Z4268"/>
    <mergeCell ref="AA4268:AI4268"/>
    <mergeCell ref="AJ4268:AR4268"/>
    <mergeCell ref="AS4268:AX4268"/>
    <mergeCell ref="B4304:AX4304"/>
    <mergeCell ref="B4242:G4242"/>
    <mergeCell ref="H4242:AX4242"/>
    <mergeCell ref="B4246:AX4250"/>
    <mergeCell ref="B4255:AX4260"/>
    <mergeCell ref="B4265:Z4266"/>
    <mergeCell ref="AA4265:AI4266"/>
    <mergeCell ref="AJ4265:AR4266"/>
    <mergeCell ref="AS4265:AX4266"/>
    <mergeCell ref="C4234:Z4234"/>
    <mergeCell ref="AA4234:AI4234"/>
    <mergeCell ref="AJ4234:AR4234"/>
    <mergeCell ref="AS4234:AX4234"/>
    <mergeCell ref="B4235:Z4235"/>
    <mergeCell ref="AA4235:AI4235"/>
    <mergeCell ref="AJ4235:AR4235"/>
    <mergeCell ref="AS4235:AX4235"/>
    <mergeCell ref="B4272:AX4272"/>
    <mergeCell ref="B4210:G4210"/>
    <mergeCell ref="H4210:AX4210"/>
    <mergeCell ref="B4214:AX4218"/>
    <mergeCell ref="B4223:AX4227"/>
    <mergeCell ref="B4232:Z4233"/>
    <mergeCell ref="AA4232:AI4233"/>
    <mergeCell ref="AJ4232:AR4233"/>
    <mergeCell ref="AS4232:AX4233"/>
    <mergeCell ref="B4203:Z4203"/>
    <mergeCell ref="AA4203:AI4203"/>
    <mergeCell ref="AJ4203:AR4203"/>
    <mergeCell ref="AS4203:AX4203"/>
    <mergeCell ref="C4202:Z4202"/>
    <mergeCell ref="AA4202:AI4202"/>
    <mergeCell ref="AJ4202:AR4202"/>
    <mergeCell ref="AS4202:AX4202"/>
    <mergeCell ref="B4239:AX4239"/>
    <mergeCell ref="C4200:Z4200"/>
    <mergeCell ref="AA4200:AI4200"/>
    <mergeCell ref="AJ4200:AR4200"/>
    <mergeCell ref="AS4200:AX4200"/>
    <mergeCell ref="C4199:Z4199"/>
    <mergeCell ref="AA4199:AI4199"/>
    <mergeCell ref="AJ4199:AR4199"/>
    <mergeCell ref="AS4199:AX4199"/>
    <mergeCell ref="C4198:Z4198"/>
    <mergeCell ref="AA4198:AI4198"/>
    <mergeCell ref="AJ4198:AR4198"/>
    <mergeCell ref="AS4198:AX4198"/>
    <mergeCell ref="C4201:Z4201"/>
    <mergeCell ref="AA4201:AI4201"/>
    <mergeCell ref="AJ4201:AR4201"/>
    <mergeCell ref="AS4201:AX4201"/>
    <mergeCell ref="B4207:AX4207"/>
    <mergeCell ref="B4176:AX4180"/>
    <mergeCell ref="B4185:AX4191"/>
    <mergeCell ref="B4196:Z4197"/>
    <mergeCell ref="AA4196:AI4197"/>
    <mergeCell ref="AJ4196:AR4197"/>
    <mergeCell ref="AS4196:AX4197"/>
    <mergeCell ref="B4165:Z4165"/>
    <mergeCell ref="AA4165:AI4165"/>
    <mergeCell ref="AJ4165:AR4165"/>
    <mergeCell ref="AS4165:AX4165"/>
    <mergeCell ref="B4169:AX4169"/>
    <mergeCell ref="B4172:G4172"/>
    <mergeCell ref="H4172:AX4172"/>
    <mergeCell ref="C4164:Z4164"/>
    <mergeCell ref="AA4164:AI4164"/>
    <mergeCell ref="AJ4164:AR4164"/>
    <mergeCell ref="AS4164:AX4164"/>
    <mergeCell ref="B4137:AX4137"/>
    <mergeCell ref="B4140:G4140"/>
    <mergeCell ref="H4140:AX4140"/>
    <mergeCell ref="B4144:AX4148"/>
    <mergeCell ref="B4153:AX4157"/>
    <mergeCell ref="B4162:Z4163"/>
    <mergeCell ref="AA4162:AI4163"/>
    <mergeCell ref="AJ4162:AR4163"/>
    <mergeCell ref="AS4162:AX4163"/>
    <mergeCell ref="C4132:Z4132"/>
    <mergeCell ref="AA4132:AI4132"/>
    <mergeCell ref="AJ4132:AR4132"/>
    <mergeCell ref="AS4132:AX4132"/>
    <mergeCell ref="B4133:Z4133"/>
    <mergeCell ref="AA4133:AI4133"/>
    <mergeCell ref="AJ4133:AR4133"/>
    <mergeCell ref="AS4133:AX4133"/>
    <mergeCell ref="B4105:AX4105"/>
    <mergeCell ref="B4108:G4108"/>
    <mergeCell ref="H4108:AX4108"/>
    <mergeCell ref="B4112:AX4116"/>
    <mergeCell ref="B4121:AX4125"/>
    <mergeCell ref="B4130:Z4131"/>
    <mergeCell ref="AA4130:AI4131"/>
    <mergeCell ref="AJ4130:AR4131"/>
    <mergeCell ref="AS4130:AX4131"/>
    <mergeCell ref="C4100:Z4100"/>
    <mergeCell ref="AA4100:AI4100"/>
    <mergeCell ref="AJ4100:AR4100"/>
    <mergeCell ref="AS4100:AX4100"/>
    <mergeCell ref="B4101:Z4101"/>
    <mergeCell ref="AA4101:AI4101"/>
    <mergeCell ref="AJ4101:AR4101"/>
    <mergeCell ref="AS4101:AX4101"/>
    <mergeCell ref="B4071:AX4071"/>
    <mergeCell ref="B4074:G4074"/>
    <mergeCell ref="H4074:AX4074"/>
    <mergeCell ref="B4078:AX4083"/>
    <mergeCell ref="B4088:AX4093"/>
    <mergeCell ref="B4098:Z4099"/>
    <mergeCell ref="AA4098:AI4099"/>
    <mergeCell ref="AJ4098:AR4099"/>
    <mergeCell ref="AS4098:AX4099"/>
    <mergeCell ref="C4066:Z4066"/>
    <mergeCell ref="AA4066:AI4066"/>
    <mergeCell ref="AJ4066:AR4066"/>
    <mergeCell ref="AS4066:AX4066"/>
    <mergeCell ref="B4067:Z4067"/>
    <mergeCell ref="AA4067:AI4067"/>
    <mergeCell ref="AJ4067:AR4067"/>
    <mergeCell ref="AS4067:AX4067"/>
    <mergeCell ref="B4033:AX4033"/>
    <mergeCell ref="B4036:G4036"/>
    <mergeCell ref="H4036:AX4036"/>
    <mergeCell ref="B4040:AX4044"/>
    <mergeCell ref="B4049:AX4059"/>
    <mergeCell ref="B4064:Z4065"/>
    <mergeCell ref="AA4064:AI4065"/>
    <mergeCell ref="AJ4064:AR4065"/>
    <mergeCell ref="AS4064:AX4065"/>
    <mergeCell ref="C4028:Z4028"/>
    <mergeCell ref="AA4028:AI4028"/>
    <mergeCell ref="AJ4028:AR4028"/>
    <mergeCell ref="AS4028:AX4028"/>
    <mergeCell ref="B4029:Z4029"/>
    <mergeCell ref="AA4029:AI4029"/>
    <mergeCell ref="AJ4029:AR4029"/>
    <mergeCell ref="AS4029:AX4029"/>
    <mergeCell ref="B4000:AX4000"/>
    <mergeCell ref="B4003:G4003"/>
    <mergeCell ref="H4003:AX4003"/>
    <mergeCell ref="B4007:AX4011"/>
    <mergeCell ref="B4016:AX4021"/>
    <mergeCell ref="B4026:Z4027"/>
    <mergeCell ref="AA4026:AI4027"/>
    <mergeCell ref="AJ4026:AR4027"/>
    <mergeCell ref="AS4026:AX4027"/>
    <mergeCell ref="C3995:Z3995"/>
    <mergeCell ref="AA3995:AI3995"/>
    <mergeCell ref="AJ3995:AR3995"/>
    <mergeCell ref="AS3995:AX3995"/>
    <mergeCell ref="B3996:Z3996"/>
    <mergeCell ref="AA3996:AI3996"/>
    <mergeCell ref="AJ3996:AR3996"/>
    <mergeCell ref="AS3996:AX3996"/>
    <mergeCell ref="B3967:AX3967"/>
    <mergeCell ref="B3970:G3970"/>
    <mergeCell ref="H3970:AX3970"/>
    <mergeCell ref="B3974:AX3978"/>
    <mergeCell ref="B3983:AX3988"/>
    <mergeCell ref="B3993:Z3994"/>
    <mergeCell ref="AA3993:AI3994"/>
    <mergeCell ref="AJ3993:AR3994"/>
    <mergeCell ref="AS3993:AX3994"/>
    <mergeCell ref="C3962:Z3962"/>
    <mergeCell ref="AA3962:AI3962"/>
    <mergeCell ref="AJ3962:AR3962"/>
    <mergeCell ref="AS3962:AX3962"/>
    <mergeCell ref="B3963:Z3963"/>
    <mergeCell ref="AA3963:AI3963"/>
    <mergeCell ref="AJ3963:AR3963"/>
    <mergeCell ref="AS3963:AX3963"/>
    <mergeCell ref="B3933:AX3933"/>
    <mergeCell ref="B3936:G3936"/>
    <mergeCell ref="H3936:AX3936"/>
    <mergeCell ref="B3940:AX3944"/>
    <mergeCell ref="B3949:AX3955"/>
    <mergeCell ref="B3960:Z3961"/>
    <mergeCell ref="AA3960:AI3961"/>
    <mergeCell ref="AJ3960:AR3961"/>
    <mergeCell ref="AS3960:AX3961"/>
    <mergeCell ref="C3928:Z3928"/>
    <mergeCell ref="AA3928:AI3928"/>
    <mergeCell ref="AJ3928:AR3928"/>
    <mergeCell ref="AS3928:AX3928"/>
    <mergeCell ref="B3929:Z3929"/>
    <mergeCell ref="AA3929:AI3929"/>
    <mergeCell ref="AJ3929:AR3929"/>
    <mergeCell ref="AS3929:AX3929"/>
    <mergeCell ref="AJ3859:AR3859"/>
    <mergeCell ref="AS3859:AX3859"/>
    <mergeCell ref="B3896:AX3896"/>
    <mergeCell ref="B3899:G3899"/>
    <mergeCell ref="H3899:AX3899"/>
    <mergeCell ref="B3903:AX3911"/>
    <mergeCell ref="B3916:AX3921"/>
    <mergeCell ref="B3926:Z3927"/>
    <mergeCell ref="AA3926:AI3927"/>
    <mergeCell ref="AJ3926:AR3927"/>
    <mergeCell ref="AS3926:AX3927"/>
    <mergeCell ref="C3891:Z3891"/>
    <mergeCell ref="AA3891:AI3891"/>
    <mergeCell ref="AJ3891:AR3891"/>
    <mergeCell ref="AS3891:AX3891"/>
    <mergeCell ref="B3892:Z3892"/>
    <mergeCell ref="AA3892:AI3892"/>
    <mergeCell ref="AJ3892:AR3892"/>
    <mergeCell ref="AS3892:AX3892"/>
    <mergeCell ref="B3847:AX3851"/>
    <mergeCell ref="B3856:Z3857"/>
    <mergeCell ref="AA3856:AI3857"/>
    <mergeCell ref="AJ3856:AR3857"/>
    <mergeCell ref="AS3856:AX3857"/>
    <mergeCell ref="C3826:Z3826"/>
    <mergeCell ref="AA3826:AI3826"/>
    <mergeCell ref="AJ3826:AR3826"/>
    <mergeCell ref="AS3826:AX3826"/>
    <mergeCell ref="B3827:Z3827"/>
    <mergeCell ref="AA3827:AI3827"/>
    <mergeCell ref="AJ3827:AR3827"/>
    <mergeCell ref="AS3827:AX3827"/>
    <mergeCell ref="B3871:AX3875"/>
    <mergeCell ref="B3880:AX3884"/>
    <mergeCell ref="B3889:Z3890"/>
    <mergeCell ref="AA3889:AI3890"/>
    <mergeCell ref="AJ3889:AR3890"/>
    <mergeCell ref="AS3889:AX3890"/>
    <mergeCell ref="B3860:Z3860"/>
    <mergeCell ref="AA3860:AI3860"/>
    <mergeCell ref="AJ3860:AR3860"/>
    <mergeCell ref="AS3860:AX3860"/>
    <mergeCell ref="B3864:AX3864"/>
    <mergeCell ref="B3867:G3867"/>
    <mergeCell ref="H3867:AX3867"/>
    <mergeCell ref="C3858:Z3858"/>
    <mergeCell ref="AA3858:AI3858"/>
    <mergeCell ref="AJ3858:AR3858"/>
    <mergeCell ref="AS3858:AX3858"/>
    <mergeCell ref="C3859:Z3859"/>
    <mergeCell ref="AA3859:AI3859"/>
    <mergeCell ref="C3825:Z3825"/>
    <mergeCell ref="AA3825:AI3825"/>
    <mergeCell ref="AJ3825:AR3825"/>
    <mergeCell ref="AS3825:AX3825"/>
    <mergeCell ref="B3796:AX3796"/>
    <mergeCell ref="B3799:G3799"/>
    <mergeCell ref="H3799:AX3799"/>
    <mergeCell ref="B3803:AX3807"/>
    <mergeCell ref="B3812:AX3818"/>
    <mergeCell ref="B3823:Z3824"/>
    <mergeCell ref="AA3823:AI3824"/>
    <mergeCell ref="AJ3823:AR3824"/>
    <mergeCell ref="AS3823:AX3824"/>
    <mergeCell ref="B3831:AX3831"/>
    <mergeCell ref="B3834:G3834"/>
    <mergeCell ref="H3834:AX3834"/>
    <mergeCell ref="B3838:AX3842"/>
    <mergeCell ref="C3791:Z3791"/>
    <mergeCell ref="AA3791:AI3791"/>
    <mergeCell ref="AJ3791:AR3791"/>
    <mergeCell ref="AS3791:AX3791"/>
    <mergeCell ref="B3792:Z3792"/>
    <mergeCell ref="AA3792:AI3792"/>
    <mergeCell ref="AJ3792:AR3792"/>
    <mergeCell ref="AS3792:AX3792"/>
    <mergeCell ref="B3763:AX3763"/>
    <mergeCell ref="B3766:G3766"/>
    <mergeCell ref="H3766:AX3766"/>
    <mergeCell ref="B3770:AX3774"/>
    <mergeCell ref="B3779:AX3784"/>
    <mergeCell ref="B3789:Z3790"/>
    <mergeCell ref="AA3789:AI3790"/>
    <mergeCell ref="AJ3789:AR3790"/>
    <mergeCell ref="AS3789:AX3790"/>
    <mergeCell ref="C3758:Z3758"/>
    <mergeCell ref="AA3758:AI3758"/>
    <mergeCell ref="AJ3758:AR3758"/>
    <mergeCell ref="AS3758:AX3758"/>
    <mergeCell ref="B3759:Z3759"/>
    <mergeCell ref="AA3759:AI3759"/>
    <mergeCell ref="AJ3759:AR3759"/>
    <mergeCell ref="AS3759:AX3759"/>
    <mergeCell ref="C3756:Z3756"/>
    <mergeCell ref="AA3756:AI3756"/>
    <mergeCell ref="AJ3756:AR3756"/>
    <mergeCell ref="AS3756:AX3756"/>
    <mergeCell ref="C3757:Z3757"/>
    <mergeCell ref="AA3757:AI3757"/>
    <mergeCell ref="AJ3757:AR3757"/>
    <mergeCell ref="AS3757:AX3757"/>
    <mergeCell ref="C3755:Z3755"/>
    <mergeCell ref="AA3755:AI3755"/>
    <mergeCell ref="AJ3755:AR3755"/>
    <mergeCell ref="AS3755:AX3755"/>
    <mergeCell ref="C3753:Z3753"/>
    <mergeCell ref="AA3753:AI3753"/>
    <mergeCell ref="AJ3753:AR3753"/>
    <mergeCell ref="AS3753:AX3753"/>
    <mergeCell ref="C3754:Z3754"/>
    <mergeCell ref="AA3754:AI3754"/>
    <mergeCell ref="AJ3754:AR3754"/>
    <mergeCell ref="AS3754:AX3754"/>
    <mergeCell ref="C3751:Z3751"/>
    <mergeCell ref="AA3751:AI3751"/>
    <mergeCell ref="AJ3751:AR3751"/>
    <mergeCell ref="AS3751:AX3751"/>
    <mergeCell ref="C3752:Z3752"/>
    <mergeCell ref="AA3752:AI3752"/>
    <mergeCell ref="AJ3752:AR3752"/>
    <mergeCell ref="AS3752:AX3752"/>
    <mergeCell ref="B3714:AX3714"/>
    <mergeCell ref="B3717:G3717"/>
    <mergeCell ref="H3717:AX3717"/>
    <mergeCell ref="B3721:AX3726"/>
    <mergeCell ref="B3731:AX3744"/>
    <mergeCell ref="B3749:Z3750"/>
    <mergeCell ref="AA3749:AI3750"/>
    <mergeCell ref="AJ3749:AR3750"/>
    <mergeCell ref="AS3749:AX3750"/>
    <mergeCell ref="C3709:Z3709"/>
    <mergeCell ref="AA3709:AI3709"/>
    <mergeCell ref="AJ3709:AR3709"/>
    <mergeCell ref="AS3709:AX3709"/>
    <mergeCell ref="B3710:Z3710"/>
    <mergeCell ref="AA3710:AI3710"/>
    <mergeCell ref="AJ3710:AR3710"/>
    <mergeCell ref="AS3710:AX3710"/>
    <mergeCell ref="B3682:AX3682"/>
    <mergeCell ref="B3685:G3685"/>
    <mergeCell ref="H3685:AX3685"/>
    <mergeCell ref="B3689:AX3693"/>
    <mergeCell ref="B3698:AX3702"/>
    <mergeCell ref="B3707:Z3708"/>
    <mergeCell ref="AA3707:AI3708"/>
    <mergeCell ref="AJ3707:AR3708"/>
    <mergeCell ref="AS3707:AX3708"/>
    <mergeCell ref="C3677:Z3677"/>
    <mergeCell ref="AA3677:AI3677"/>
    <mergeCell ref="AJ3677:AR3677"/>
    <mergeCell ref="AS3677:AX3677"/>
    <mergeCell ref="B3678:Z3678"/>
    <mergeCell ref="AA3678:AI3678"/>
    <mergeCell ref="AJ3678:AR3678"/>
    <mergeCell ref="AS3678:AX3678"/>
    <mergeCell ref="B3648:AX3648"/>
    <mergeCell ref="B3651:G3651"/>
    <mergeCell ref="H3651:AX3651"/>
    <mergeCell ref="B3655:AX3660"/>
    <mergeCell ref="B3665:AX3670"/>
    <mergeCell ref="B3675:Z3676"/>
    <mergeCell ref="AA3675:AI3676"/>
    <mergeCell ref="AJ3675:AR3676"/>
    <mergeCell ref="AS3675:AX3676"/>
    <mergeCell ref="C3643:Z3643"/>
    <mergeCell ref="AA3643:AI3643"/>
    <mergeCell ref="AJ3643:AR3643"/>
    <mergeCell ref="AS3643:AX3643"/>
    <mergeCell ref="B3644:Z3644"/>
    <mergeCell ref="AA3644:AI3644"/>
    <mergeCell ref="AJ3644:AR3644"/>
    <mergeCell ref="AS3644:AX3644"/>
    <mergeCell ref="B3615:AX3615"/>
    <mergeCell ref="B3618:G3618"/>
    <mergeCell ref="H3618:AX3618"/>
    <mergeCell ref="B3622:AX3626"/>
    <mergeCell ref="B3631:AX3636"/>
    <mergeCell ref="B3641:Z3642"/>
    <mergeCell ref="AA3641:AI3642"/>
    <mergeCell ref="AJ3641:AR3642"/>
    <mergeCell ref="AS3641:AX3642"/>
    <mergeCell ref="C3610:Z3610"/>
    <mergeCell ref="AA3610:AI3610"/>
    <mergeCell ref="AJ3610:AR3610"/>
    <mergeCell ref="AS3610:AX3610"/>
    <mergeCell ref="B3611:Z3611"/>
    <mergeCell ref="AA3611:AI3611"/>
    <mergeCell ref="AJ3611:AR3611"/>
    <mergeCell ref="AS3611:AX3611"/>
    <mergeCell ref="B3583:AX3583"/>
    <mergeCell ref="B3586:G3586"/>
    <mergeCell ref="H3586:AX3586"/>
    <mergeCell ref="B3590:AX3594"/>
    <mergeCell ref="B3599:AX3603"/>
    <mergeCell ref="B3608:Z3609"/>
    <mergeCell ref="AA3608:AI3609"/>
    <mergeCell ref="AJ3608:AR3609"/>
    <mergeCell ref="AS3608:AX3609"/>
    <mergeCell ref="C3578:Z3578"/>
    <mergeCell ref="AA3578:AI3578"/>
    <mergeCell ref="AJ3578:AR3578"/>
    <mergeCell ref="AS3578:AX3578"/>
    <mergeCell ref="B3579:Z3579"/>
    <mergeCell ref="AA3579:AI3579"/>
    <mergeCell ref="AJ3579:AR3579"/>
    <mergeCell ref="AS3579:AX3579"/>
    <mergeCell ref="B3551:AX3551"/>
    <mergeCell ref="B3554:G3554"/>
    <mergeCell ref="H3554:AX3554"/>
    <mergeCell ref="B3558:AX3562"/>
    <mergeCell ref="B3567:AX3571"/>
    <mergeCell ref="B3576:Z3577"/>
    <mergeCell ref="AA3576:AI3577"/>
    <mergeCell ref="AJ3576:AR3577"/>
    <mergeCell ref="AS3576:AX3577"/>
    <mergeCell ref="C3546:Z3546"/>
    <mergeCell ref="AA3546:AI3546"/>
    <mergeCell ref="AJ3546:AR3546"/>
    <mergeCell ref="AS3546:AX3546"/>
    <mergeCell ref="B3547:Z3547"/>
    <mergeCell ref="AA3547:AI3547"/>
    <mergeCell ref="AJ3547:AR3547"/>
    <mergeCell ref="AS3547:AX3547"/>
    <mergeCell ref="B3519:AX3519"/>
    <mergeCell ref="B3522:G3522"/>
    <mergeCell ref="H3522:AX3522"/>
    <mergeCell ref="B3526:AX3530"/>
    <mergeCell ref="B3535:AX3539"/>
    <mergeCell ref="B3544:Z3545"/>
    <mergeCell ref="AA3544:AI3545"/>
    <mergeCell ref="AJ3544:AR3545"/>
    <mergeCell ref="AS3544:AX3545"/>
    <mergeCell ref="C3514:Z3514"/>
    <mergeCell ref="AA3514:AI3514"/>
    <mergeCell ref="AJ3514:AR3514"/>
    <mergeCell ref="AS3514:AX3514"/>
    <mergeCell ref="B3515:Z3515"/>
    <mergeCell ref="AA3515:AI3515"/>
    <mergeCell ref="AJ3515:AR3515"/>
    <mergeCell ref="AS3515:AX3515"/>
    <mergeCell ref="B3474:AX3474"/>
    <mergeCell ref="B3477:G3477"/>
    <mergeCell ref="H3477:AX3477"/>
    <mergeCell ref="B3481:AX3487"/>
    <mergeCell ref="B3492:AX3507"/>
    <mergeCell ref="B3512:Z3513"/>
    <mergeCell ref="AA3512:AI3513"/>
    <mergeCell ref="AJ3512:AR3513"/>
    <mergeCell ref="AS3512:AX3513"/>
    <mergeCell ref="C3469:Z3469"/>
    <mergeCell ref="AA3469:AI3469"/>
    <mergeCell ref="AJ3469:AR3469"/>
    <mergeCell ref="AS3469:AX3469"/>
    <mergeCell ref="B3470:Z3470"/>
    <mergeCell ref="AA3470:AI3470"/>
    <mergeCell ref="AJ3470:AR3470"/>
    <mergeCell ref="AS3470:AX3470"/>
    <mergeCell ref="B3449:AX3453"/>
    <mergeCell ref="B3458:AX3462"/>
    <mergeCell ref="B3467:Z3468"/>
    <mergeCell ref="AA3467:AI3468"/>
    <mergeCell ref="AJ3467:AR3468"/>
    <mergeCell ref="AS3467:AX3468"/>
    <mergeCell ref="B3438:Z3438"/>
    <mergeCell ref="AA3438:AI3438"/>
    <mergeCell ref="AJ3438:AR3438"/>
    <mergeCell ref="AS3438:AX3438"/>
    <mergeCell ref="B3442:AX3442"/>
    <mergeCell ref="B3445:G3445"/>
    <mergeCell ref="H3445:AX3445"/>
    <mergeCell ref="C3437:Z3437"/>
    <mergeCell ref="AA3437:AI3437"/>
    <mergeCell ref="AJ3437:AR3437"/>
    <mergeCell ref="AS3437:AX3437"/>
    <mergeCell ref="B3417:AX3421"/>
    <mergeCell ref="B3426:AX3430"/>
    <mergeCell ref="B3435:Z3436"/>
    <mergeCell ref="AA3435:AI3436"/>
    <mergeCell ref="AJ3435:AR3436"/>
    <mergeCell ref="AS3435:AX3436"/>
    <mergeCell ref="B3406:Z3406"/>
    <mergeCell ref="AA3406:AI3406"/>
    <mergeCell ref="AJ3406:AR3406"/>
    <mergeCell ref="AS3406:AX3406"/>
    <mergeCell ref="B3410:AX3410"/>
    <mergeCell ref="B3413:G3413"/>
    <mergeCell ref="H3413:AX3413"/>
    <mergeCell ref="C3371:Z3371"/>
    <mergeCell ref="AA3371:AI3371"/>
    <mergeCell ref="AJ3371:AR3371"/>
    <mergeCell ref="AS3371:AX3371"/>
    <mergeCell ref="B3344:AX3344"/>
    <mergeCell ref="B3347:G3347"/>
    <mergeCell ref="H3347:AX3347"/>
    <mergeCell ref="B3351:AX3355"/>
    <mergeCell ref="B3360:AX3364"/>
    <mergeCell ref="B3369:Z3370"/>
    <mergeCell ref="AA3369:AI3370"/>
    <mergeCell ref="AJ3369:AR3370"/>
    <mergeCell ref="AS3369:AX3370"/>
    <mergeCell ref="C3405:Z3405"/>
    <mergeCell ref="AA3405:AI3405"/>
    <mergeCell ref="AJ3405:AR3405"/>
    <mergeCell ref="AS3405:AX3405"/>
    <mergeCell ref="B3383:AX3387"/>
    <mergeCell ref="B3392:AX3398"/>
    <mergeCell ref="B3403:Z3404"/>
    <mergeCell ref="AA3403:AI3404"/>
    <mergeCell ref="AJ3403:AR3404"/>
    <mergeCell ref="AS3403:AX3404"/>
    <mergeCell ref="B3372:Z3372"/>
    <mergeCell ref="AA3372:AI3372"/>
    <mergeCell ref="AJ3372:AR3372"/>
    <mergeCell ref="AS3372:AX3372"/>
    <mergeCell ref="B3376:AX3376"/>
    <mergeCell ref="B3379:G3379"/>
    <mergeCell ref="H3379:AX3379"/>
    <mergeCell ref="B3340:Z3340"/>
    <mergeCell ref="AA3340:AI3340"/>
    <mergeCell ref="AJ3340:AR3340"/>
    <mergeCell ref="AS3340:AX3340"/>
    <mergeCell ref="C3338:Z3338"/>
    <mergeCell ref="AA3338:AI3338"/>
    <mergeCell ref="AJ3338:AR3338"/>
    <mergeCell ref="AS3338:AX3338"/>
    <mergeCell ref="C3339:Z3339"/>
    <mergeCell ref="AA3339:AI3339"/>
    <mergeCell ref="AJ3339:AR3339"/>
    <mergeCell ref="AS3339:AX3339"/>
    <mergeCell ref="B3309:AX3309"/>
    <mergeCell ref="B3312:G3312"/>
    <mergeCell ref="H3312:AX3312"/>
    <mergeCell ref="B3316:AX3320"/>
    <mergeCell ref="B3325:AX3331"/>
    <mergeCell ref="B3336:Z3337"/>
    <mergeCell ref="AA3336:AI3337"/>
    <mergeCell ref="AJ3336:AR3337"/>
    <mergeCell ref="AS3336:AX3337"/>
    <mergeCell ref="C3304:Z3304"/>
    <mergeCell ref="AA3304:AI3304"/>
    <mergeCell ref="AJ3304:AR3304"/>
    <mergeCell ref="AS3304:AX3304"/>
    <mergeCell ref="B3305:Z3305"/>
    <mergeCell ref="AA3305:AI3305"/>
    <mergeCell ref="AJ3305:AR3305"/>
    <mergeCell ref="AS3305:AX3305"/>
    <mergeCell ref="B3277:AX3277"/>
    <mergeCell ref="B3280:G3280"/>
    <mergeCell ref="H3280:AX3280"/>
    <mergeCell ref="B3284:AX3288"/>
    <mergeCell ref="B3293:AX3297"/>
    <mergeCell ref="B3302:Z3303"/>
    <mergeCell ref="AA3302:AI3303"/>
    <mergeCell ref="AJ3302:AR3303"/>
    <mergeCell ref="AS3302:AX3303"/>
    <mergeCell ref="C3272:Z3272"/>
    <mergeCell ref="AA3272:AI3272"/>
    <mergeCell ref="AJ3272:AR3272"/>
    <mergeCell ref="AS3272:AX3272"/>
    <mergeCell ref="B3273:Z3273"/>
    <mergeCell ref="AA3273:AI3273"/>
    <mergeCell ref="AJ3273:AR3273"/>
    <mergeCell ref="AS3273:AX3273"/>
    <mergeCell ref="B3245:AX3245"/>
    <mergeCell ref="B3248:G3248"/>
    <mergeCell ref="H3248:AX3248"/>
    <mergeCell ref="B3252:AX3256"/>
    <mergeCell ref="B3261:AX3265"/>
    <mergeCell ref="B3270:Z3271"/>
    <mergeCell ref="AA3270:AI3271"/>
    <mergeCell ref="AJ3270:AR3271"/>
    <mergeCell ref="AS3270:AX3271"/>
    <mergeCell ref="B3241:Z3241"/>
    <mergeCell ref="AA3241:AI3241"/>
    <mergeCell ref="AJ3241:AR3241"/>
    <mergeCell ref="AS3241:AX3241"/>
    <mergeCell ref="C3239:Z3239"/>
    <mergeCell ref="AA3239:AI3239"/>
    <mergeCell ref="AJ3239:AR3239"/>
    <mergeCell ref="AS3239:AX3239"/>
    <mergeCell ref="C3240:Z3240"/>
    <mergeCell ref="AA3240:AI3240"/>
    <mergeCell ref="AJ3240:AR3240"/>
    <mergeCell ref="AS3240:AX3240"/>
    <mergeCell ref="C3237:Z3237"/>
    <mergeCell ref="AA3237:AI3237"/>
    <mergeCell ref="AJ3237:AR3237"/>
    <mergeCell ref="AS3237:AX3237"/>
    <mergeCell ref="C3238:Z3238"/>
    <mergeCell ref="AA3238:AI3238"/>
    <mergeCell ref="AJ3238:AR3238"/>
    <mergeCell ref="AS3238:AX3238"/>
    <mergeCell ref="B3189:AX3189"/>
    <mergeCell ref="B3192:G3192"/>
    <mergeCell ref="H3192:AX3192"/>
    <mergeCell ref="B3196:AX3200"/>
    <mergeCell ref="B3205:AX3230"/>
    <mergeCell ref="B3235:Z3236"/>
    <mergeCell ref="AA3235:AI3236"/>
    <mergeCell ref="AJ3235:AR3236"/>
    <mergeCell ref="AS3235:AX3236"/>
    <mergeCell ref="C3184:Z3184"/>
    <mergeCell ref="AA3184:AI3184"/>
    <mergeCell ref="AJ3184:AR3184"/>
    <mergeCell ref="AS3184:AX3184"/>
    <mergeCell ref="B3185:Z3185"/>
    <mergeCell ref="AA3185:AI3185"/>
    <mergeCell ref="AJ3185:AR3185"/>
    <mergeCell ref="AS3185:AX3185"/>
    <mergeCell ref="B3157:AX3157"/>
    <mergeCell ref="B3160:G3160"/>
    <mergeCell ref="H3160:AX3160"/>
    <mergeCell ref="B3164:AX3168"/>
    <mergeCell ref="B3173:AX3177"/>
    <mergeCell ref="B3182:Z3183"/>
    <mergeCell ref="AA3182:AI3183"/>
    <mergeCell ref="AJ3182:AR3183"/>
    <mergeCell ref="AS3182:AX3183"/>
    <mergeCell ref="C3152:Z3152"/>
    <mergeCell ref="AA3152:AI3152"/>
    <mergeCell ref="AJ3152:AR3152"/>
    <mergeCell ref="AS3152:AX3152"/>
    <mergeCell ref="B3153:Z3153"/>
    <mergeCell ref="AA3153:AI3153"/>
    <mergeCell ref="AJ3153:AR3153"/>
    <mergeCell ref="AS3153:AX3153"/>
    <mergeCell ref="B3120:AX3120"/>
    <mergeCell ref="B3123:G3123"/>
    <mergeCell ref="H3123:AX3123"/>
    <mergeCell ref="B3127:AX3131"/>
    <mergeCell ref="B3136:AX3145"/>
    <mergeCell ref="B3150:Z3151"/>
    <mergeCell ref="AA3150:AI3151"/>
    <mergeCell ref="AJ3150:AR3151"/>
    <mergeCell ref="AS3150:AX3151"/>
    <mergeCell ref="C3115:Z3115"/>
    <mergeCell ref="AA3115:AI3115"/>
    <mergeCell ref="AJ3115:AR3115"/>
    <mergeCell ref="AS3115:AX3115"/>
    <mergeCell ref="B3116:Z3116"/>
    <mergeCell ref="AA3116:AI3116"/>
    <mergeCell ref="AJ3116:AR3116"/>
    <mergeCell ref="AS3116:AX3116"/>
    <mergeCell ref="B3088:AX3088"/>
    <mergeCell ref="B3091:G3091"/>
    <mergeCell ref="H3091:AX3091"/>
    <mergeCell ref="B3095:AX3099"/>
    <mergeCell ref="B3104:AX3108"/>
    <mergeCell ref="B3113:Z3114"/>
    <mergeCell ref="AA3113:AI3114"/>
    <mergeCell ref="AJ3113:AR3114"/>
    <mergeCell ref="AS3113:AX3114"/>
    <mergeCell ref="C3083:Z3083"/>
    <mergeCell ref="AA3083:AI3083"/>
    <mergeCell ref="AJ3083:AR3083"/>
    <mergeCell ref="AS3083:AX3083"/>
    <mergeCell ref="B3084:Z3084"/>
    <mergeCell ref="AA3084:AI3084"/>
    <mergeCell ref="AJ3084:AR3084"/>
    <mergeCell ref="AS3084:AX3084"/>
    <mergeCell ref="B3063:AX3067"/>
    <mergeCell ref="B3072:AX3076"/>
    <mergeCell ref="B3081:Z3082"/>
    <mergeCell ref="AA3081:AI3082"/>
    <mergeCell ref="AJ3081:AR3082"/>
    <mergeCell ref="AS3081:AX3082"/>
    <mergeCell ref="B3052:Z3052"/>
    <mergeCell ref="AA3052:AI3052"/>
    <mergeCell ref="AJ3052:AR3052"/>
    <mergeCell ref="AS3052:AX3052"/>
    <mergeCell ref="B3056:AX3056"/>
    <mergeCell ref="B3059:G3059"/>
    <mergeCell ref="H3059:AX3059"/>
    <mergeCell ref="C3051:Z3051"/>
    <mergeCell ref="AA3051:AI3051"/>
    <mergeCell ref="AJ3051:AR3051"/>
    <mergeCell ref="AS3051:AX3051"/>
    <mergeCell ref="AA2985:AI2985"/>
    <mergeCell ref="AJ2985:AR2985"/>
    <mergeCell ref="AS2985:AX2985"/>
    <mergeCell ref="B2957:AX2957"/>
    <mergeCell ref="B2960:G2960"/>
    <mergeCell ref="H2960:AX2960"/>
    <mergeCell ref="B2964:AX2968"/>
    <mergeCell ref="B2973:AX2977"/>
    <mergeCell ref="B2982:Z2983"/>
    <mergeCell ref="AA2982:AI2983"/>
    <mergeCell ref="AJ2982:AR2983"/>
    <mergeCell ref="AS2982:AX2983"/>
    <mergeCell ref="B2953:Z2953"/>
    <mergeCell ref="AA2953:AI2953"/>
    <mergeCell ref="AJ2953:AR2953"/>
    <mergeCell ref="AS2953:AX2953"/>
    <mergeCell ref="C2952:Z2952"/>
    <mergeCell ref="AA2952:AI2952"/>
    <mergeCell ref="AJ2952:AR2952"/>
    <mergeCell ref="AS2952:AX2952"/>
    <mergeCell ref="B2925:AX2925"/>
    <mergeCell ref="B2928:G2928"/>
    <mergeCell ref="H2928:AX2928"/>
    <mergeCell ref="B2932:AX2936"/>
    <mergeCell ref="B2941:AX2945"/>
    <mergeCell ref="B2950:Z2951"/>
    <mergeCell ref="AA2950:AI2951"/>
    <mergeCell ref="AJ2950:AR2951"/>
    <mergeCell ref="AS2950:AX2951"/>
    <mergeCell ref="C2920:Z2920"/>
    <mergeCell ref="AA2920:AI2920"/>
    <mergeCell ref="AJ2920:AR2920"/>
    <mergeCell ref="AS2920:AX2920"/>
    <mergeCell ref="B2921:Z2921"/>
    <mergeCell ref="AA2921:AI2921"/>
    <mergeCell ref="AJ2921:AR2921"/>
    <mergeCell ref="AS2921:AX2921"/>
    <mergeCell ref="B2889:AX2889"/>
    <mergeCell ref="B2892:G2892"/>
    <mergeCell ref="H2892:AX2892"/>
    <mergeCell ref="B2896:AX2900"/>
    <mergeCell ref="B2905:AX2913"/>
    <mergeCell ref="B2918:Z2919"/>
    <mergeCell ref="AA2918:AI2919"/>
    <mergeCell ref="AJ2918:AR2919"/>
    <mergeCell ref="AS2918:AX2919"/>
    <mergeCell ref="B2885:Z2885"/>
    <mergeCell ref="AA2885:AI2885"/>
    <mergeCell ref="AJ2885:AR2885"/>
    <mergeCell ref="AS2885:AX2885"/>
    <mergeCell ref="C2883:Z2883"/>
    <mergeCell ref="AA2883:AI2883"/>
    <mergeCell ref="AJ2883:AR2883"/>
    <mergeCell ref="AS2883:AX2883"/>
    <mergeCell ref="C2884:Z2884"/>
    <mergeCell ref="AA2884:AI2884"/>
    <mergeCell ref="AJ2884:AR2884"/>
    <mergeCell ref="AS2884:AX2884"/>
    <mergeCell ref="B2856:AX2856"/>
    <mergeCell ref="B2859:G2859"/>
    <mergeCell ref="H2859:AX2859"/>
    <mergeCell ref="B2863:AX2867"/>
    <mergeCell ref="B2872:AX2876"/>
    <mergeCell ref="B2881:Z2882"/>
    <mergeCell ref="AA2881:AI2882"/>
    <mergeCell ref="AJ2881:AR2882"/>
    <mergeCell ref="AS2881:AX2882"/>
    <mergeCell ref="C2851:Z2851"/>
    <mergeCell ref="AA2851:AI2851"/>
    <mergeCell ref="AJ2851:AR2851"/>
    <mergeCell ref="AS2851:AX2851"/>
    <mergeCell ref="B2852:Z2852"/>
    <mergeCell ref="AA2852:AI2852"/>
    <mergeCell ref="AJ2852:AR2852"/>
    <mergeCell ref="AS2852:AX2852"/>
    <mergeCell ref="C2849:Z2849"/>
    <mergeCell ref="AA2849:AI2849"/>
    <mergeCell ref="AJ2849:AR2849"/>
    <mergeCell ref="AS2849:AX2849"/>
    <mergeCell ref="C2850:Z2850"/>
    <mergeCell ref="AA2850:AI2850"/>
    <mergeCell ref="AJ2850:AR2850"/>
    <mergeCell ref="AS2850:AX2850"/>
    <mergeCell ref="B2822:AX2822"/>
    <mergeCell ref="B2825:G2825"/>
    <mergeCell ref="H2825:AX2825"/>
    <mergeCell ref="B2829:AX2833"/>
    <mergeCell ref="B2838:AX2842"/>
    <mergeCell ref="B2847:Z2848"/>
    <mergeCell ref="AA2847:AI2848"/>
    <mergeCell ref="AJ2847:AR2848"/>
    <mergeCell ref="AS2847:AX2848"/>
    <mergeCell ref="C2817:Z2817"/>
    <mergeCell ref="AA2817:AI2817"/>
    <mergeCell ref="AJ2817:AR2817"/>
    <mergeCell ref="AS2817:AX2817"/>
    <mergeCell ref="B2818:Z2818"/>
    <mergeCell ref="AA2818:AI2818"/>
    <mergeCell ref="AJ2818:AR2818"/>
    <mergeCell ref="AS2818:AX2818"/>
    <mergeCell ref="B2794:AX2798"/>
    <mergeCell ref="B2803:AX2810"/>
    <mergeCell ref="B2815:Z2816"/>
    <mergeCell ref="AA2815:AI2816"/>
    <mergeCell ref="AJ2815:AR2816"/>
    <mergeCell ref="AS2815:AX2816"/>
    <mergeCell ref="B2783:Z2783"/>
    <mergeCell ref="AA2783:AI2783"/>
    <mergeCell ref="AJ2783:AR2783"/>
    <mergeCell ref="AS2783:AX2783"/>
    <mergeCell ref="B2787:AX2787"/>
    <mergeCell ref="B2790:G2790"/>
    <mergeCell ref="H2790:AX2790"/>
    <mergeCell ref="C2781:Z2781"/>
    <mergeCell ref="AA2781:AI2781"/>
    <mergeCell ref="AJ2781:AR2781"/>
    <mergeCell ref="AS2781:AX2781"/>
    <mergeCell ref="C2782:Z2782"/>
    <mergeCell ref="AA2782:AI2782"/>
    <mergeCell ref="AJ2782:AR2782"/>
    <mergeCell ref="AS2782:AX2782"/>
    <mergeCell ref="B2751:AX2751"/>
    <mergeCell ref="B2754:G2754"/>
    <mergeCell ref="H2754:AX2754"/>
    <mergeCell ref="B2758:AX2763"/>
    <mergeCell ref="B2768:AX2774"/>
    <mergeCell ref="B2779:Z2780"/>
    <mergeCell ref="AA2779:AI2780"/>
    <mergeCell ref="AJ2779:AR2780"/>
    <mergeCell ref="AS2779:AX2780"/>
    <mergeCell ref="C2746:Z2746"/>
    <mergeCell ref="AA2746:AI2746"/>
    <mergeCell ref="AJ2746:AR2746"/>
    <mergeCell ref="AS2746:AX2746"/>
    <mergeCell ref="B2747:Z2747"/>
    <mergeCell ref="AA2747:AI2747"/>
    <mergeCell ref="AJ2747:AR2747"/>
    <mergeCell ref="AS2747:AX2747"/>
    <mergeCell ref="B2713:AX2713"/>
    <mergeCell ref="B2716:G2716"/>
    <mergeCell ref="H2716:AX2716"/>
    <mergeCell ref="B2720:AX2728"/>
    <mergeCell ref="B2733:AX2739"/>
    <mergeCell ref="B2744:Z2745"/>
    <mergeCell ref="AA2744:AI2745"/>
    <mergeCell ref="AJ2744:AR2745"/>
    <mergeCell ref="AS2744:AX2745"/>
    <mergeCell ref="C2708:Z2708"/>
    <mergeCell ref="AA2708:AI2708"/>
    <mergeCell ref="AJ2708:AR2708"/>
    <mergeCell ref="AS2708:AX2708"/>
    <mergeCell ref="B2709:Z2709"/>
    <mergeCell ref="AA2709:AI2709"/>
    <mergeCell ref="AJ2709:AR2709"/>
    <mergeCell ref="AS2709:AX2709"/>
    <mergeCell ref="B2680:AX2680"/>
    <mergeCell ref="B2683:G2683"/>
    <mergeCell ref="H2683:AX2683"/>
    <mergeCell ref="B2687:AX2691"/>
    <mergeCell ref="B2696:AX2701"/>
    <mergeCell ref="B2706:Z2707"/>
    <mergeCell ref="AA2706:AI2707"/>
    <mergeCell ref="AJ2706:AR2707"/>
    <mergeCell ref="AS2706:AX2707"/>
    <mergeCell ref="C2675:Z2675"/>
    <mergeCell ref="AA2675:AI2675"/>
    <mergeCell ref="AJ2675:AR2675"/>
    <mergeCell ref="AS2675:AX2675"/>
    <mergeCell ref="B2676:Z2676"/>
    <mergeCell ref="AA2676:AI2676"/>
    <mergeCell ref="AJ2676:AR2676"/>
    <mergeCell ref="AS2676:AX2676"/>
    <mergeCell ref="B2648:AX2648"/>
    <mergeCell ref="B2651:G2651"/>
    <mergeCell ref="H2651:AX2651"/>
    <mergeCell ref="B2655:AX2659"/>
    <mergeCell ref="B2664:AX2668"/>
    <mergeCell ref="B2673:Z2674"/>
    <mergeCell ref="AA2673:AI2674"/>
    <mergeCell ref="AJ2673:AR2674"/>
    <mergeCell ref="AS2673:AX2674"/>
    <mergeCell ref="C2643:Z2643"/>
    <mergeCell ref="AA2643:AI2643"/>
    <mergeCell ref="AJ2643:AR2643"/>
    <mergeCell ref="AS2643:AX2643"/>
    <mergeCell ref="B2644:Z2644"/>
    <mergeCell ref="AA2644:AI2644"/>
    <mergeCell ref="AJ2644:AR2644"/>
    <mergeCell ref="AS2644:AX2644"/>
    <mergeCell ref="B2616:AX2616"/>
    <mergeCell ref="B2619:G2619"/>
    <mergeCell ref="H2619:AX2619"/>
    <mergeCell ref="B2623:AX2627"/>
    <mergeCell ref="B2632:AX2636"/>
    <mergeCell ref="B2641:Z2642"/>
    <mergeCell ref="AA2641:AI2642"/>
    <mergeCell ref="AJ2641:AR2642"/>
    <mergeCell ref="AS2641:AX2642"/>
    <mergeCell ref="B2612:Z2612"/>
    <mergeCell ref="AA2612:AI2612"/>
    <mergeCell ref="AJ2612:AR2612"/>
    <mergeCell ref="AS2612:AX2612"/>
    <mergeCell ref="B2591:AX2595"/>
    <mergeCell ref="B2600:AX2604"/>
    <mergeCell ref="B2609:Z2610"/>
    <mergeCell ref="AA2609:AI2610"/>
    <mergeCell ref="AJ2609:AR2610"/>
    <mergeCell ref="AS2609:AX2610"/>
    <mergeCell ref="B2580:Z2580"/>
    <mergeCell ref="AA2580:AI2580"/>
    <mergeCell ref="AJ2580:AR2580"/>
    <mergeCell ref="AS2580:AX2580"/>
    <mergeCell ref="B2584:AX2584"/>
    <mergeCell ref="B2587:G2587"/>
    <mergeCell ref="H2587:AX2587"/>
    <mergeCell ref="C2579:Z2579"/>
    <mergeCell ref="AA2579:AI2579"/>
    <mergeCell ref="AJ2579:AR2579"/>
    <mergeCell ref="AS2579:AX2579"/>
    <mergeCell ref="B2552:AX2552"/>
    <mergeCell ref="B2555:G2555"/>
    <mergeCell ref="H2555:AX2555"/>
    <mergeCell ref="B2559:AX2563"/>
    <mergeCell ref="B2568:AX2572"/>
    <mergeCell ref="B2577:Z2578"/>
    <mergeCell ref="AA2577:AI2578"/>
    <mergeCell ref="AJ2577:AR2578"/>
    <mergeCell ref="AS2577:AX2578"/>
    <mergeCell ref="C2611:Z2611"/>
    <mergeCell ref="AA2611:AI2611"/>
    <mergeCell ref="AJ2611:AR2611"/>
    <mergeCell ref="AS2611:AX2611"/>
    <mergeCell ref="C2547:Z2547"/>
    <mergeCell ref="AA2547:AI2547"/>
    <mergeCell ref="AJ2547:AR2547"/>
    <mergeCell ref="AS2547:AX2547"/>
    <mergeCell ref="B2548:Z2548"/>
    <mergeCell ref="AA2548:AI2548"/>
    <mergeCell ref="AJ2548:AR2548"/>
    <mergeCell ref="AS2548:AX2548"/>
    <mergeCell ref="B2527:AX2531"/>
    <mergeCell ref="B2536:AX2540"/>
    <mergeCell ref="B2545:Z2546"/>
    <mergeCell ref="AA2545:AI2546"/>
    <mergeCell ref="AJ2545:AR2546"/>
    <mergeCell ref="AS2545:AX2546"/>
    <mergeCell ref="B2516:Z2516"/>
    <mergeCell ref="AA2516:AI2516"/>
    <mergeCell ref="AJ2516:AR2516"/>
    <mergeCell ref="AS2516:AX2516"/>
    <mergeCell ref="B2520:AX2520"/>
    <mergeCell ref="B2523:G2523"/>
    <mergeCell ref="H2523:AX2523"/>
    <mergeCell ref="B2478:AX2478"/>
    <mergeCell ref="B2481:G2481"/>
    <mergeCell ref="H2481:AX2481"/>
    <mergeCell ref="B2485:AX2489"/>
    <mergeCell ref="B2494:AX2498"/>
    <mergeCell ref="B2503:Z2504"/>
    <mergeCell ref="AA2503:AI2504"/>
    <mergeCell ref="AJ2503:AR2504"/>
    <mergeCell ref="AS2503:AX2504"/>
    <mergeCell ref="AA2442:AI2442"/>
    <mergeCell ref="AJ2442:AR2442"/>
    <mergeCell ref="AS2442:AX2442"/>
    <mergeCell ref="C2473:Z2473"/>
    <mergeCell ref="AA2473:AI2473"/>
    <mergeCell ref="AJ2473:AR2473"/>
    <mergeCell ref="AS2473:AX2473"/>
    <mergeCell ref="B2474:Z2474"/>
    <mergeCell ref="AA2474:AI2474"/>
    <mergeCell ref="AJ2474:AR2474"/>
    <mergeCell ref="AS2474:AX2474"/>
    <mergeCell ref="B2446:AX2446"/>
    <mergeCell ref="B2449:G2449"/>
    <mergeCell ref="H2449:AX2449"/>
    <mergeCell ref="B2453:AX2457"/>
    <mergeCell ref="B2462:AX2466"/>
    <mergeCell ref="B2471:Z2472"/>
    <mergeCell ref="AA2471:AI2472"/>
    <mergeCell ref="AJ2471:AR2472"/>
    <mergeCell ref="AS2471:AX2472"/>
    <mergeCell ref="B2442:Z2442"/>
    <mergeCell ref="C2440:Z2440"/>
    <mergeCell ref="AA2440:AI2440"/>
    <mergeCell ref="AJ2440:AR2440"/>
    <mergeCell ref="AS2440:AX2440"/>
    <mergeCell ref="C2441:Z2441"/>
    <mergeCell ref="AA2441:AI2441"/>
    <mergeCell ref="AJ2441:AR2441"/>
    <mergeCell ref="AS2441:AX2441"/>
    <mergeCell ref="C2438:Z2438"/>
    <mergeCell ref="AA2438:AI2438"/>
    <mergeCell ref="AJ2438:AR2438"/>
    <mergeCell ref="AS2438:AX2438"/>
    <mergeCell ref="C2439:Z2439"/>
    <mergeCell ref="AA2439:AI2439"/>
    <mergeCell ref="AJ2439:AR2439"/>
    <mergeCell ref="AS2439:AX2439"/>
    <mergeCell ref="C2436:Z2436"/>
    <mergeCell ref="AA2436:AI2436"/>
    <mergeCell ref="AJ2436:AR2436"/>
    <mergeCell ref="AS2436:AX2436"/>
    <mergeCell ref="C2437:Z2437"/>
    <mergeCell ref="AA2437:AI2437"/>
    <mergeCell ref="AJ2437:AR2437"/>
    <mergeCell ref="AS2437:AX2437"/>
    <mergeCell ref="C2435:Z2435"/>
    <mergeCell ref="AA2435:AI2435"/>
    <mergeCell ref="AJ2435:AR2435"/>
    <mergeCell ref="AS2435:AX2435"/>
    <mergeCell ref="C2432:Z2432"/>
    <mergeCell ref="AA2432:AI2432"/>
    <mergeCell ref="AJ2432:AR2432"/>
    <mergeCell ref="AS2432:AX2432"/>
    <mergeCell ref="C2433:Z2433"/>
    <mergeCell ref="AA2433:AI2433"/>
    <mergeCell ref="AJ2433:AR2433"/>
    <mergeCell ref="AS2433:AX2433"/>
    <mergeCell ref="B2412:AX2416"/>
    <mergeCell ref="B2421:AX2425"/>
    <mergeCell ref="B2430:Z2431"/>
    <mergeCell ref="AA2430:AI2431"/>
    <mergeCell ref="AJ2430:AR2431"/>
    <mergeCell ref="AS2430:AX2431"/>
    <mergeCell ref="B2405:AX2405"/>
    <mergeCell ref="B2408:G2408"/>
    <mergeCell ref="H2408:AX2408"/>
    <mergeCell ref="C2400:Z2400"/>
    <mergeCell ref="AA2400:AI2400"/>
    <mergeCell ref="AJ2400:AR2400"/>
    <mergeCell ref="AS2400:AX2400"/>
    <mergeCell ref="AA2401:AI2401"/>
    <mergeCell ref="AJ2401:AR2401"/>
    <mergeCell ref="AS2401:AX2401"/>
    <mergeCell ref="B2379:AX2383"/>
    <mergeCell ref="B2388:AX2393"/>
    <mergeCell ref="B2398:Z2399"/>
    <mergeCell ref="AA2398:AI2399"/>
    <mergeCell ref="AJ2398:AR2399"/>
    <mergeCell ref="AS2398:AX2399"/>
    <mergeCell ref="C2434:Z2434"/>
    <mergeCell ref="AA2434:AI2434"/>
    <mergeCell ref="AJ2434:AR2434"/>
    <mergeCell ref="AS2434:AX2434"/>
    <mergeCell ref="B2401:Z2401"/>
    <mergeCell ref="B2368:Z2368"/>
    <mergeCell ref="AA2368:AI2368"/>
    <mergeCell ref="AJ2368:AR2368"/>
    <mergeCell ref="AS2368:AX2368"/>
    <mergeCell ref="B2372:AX2372"/>
    <mergeCell ref="B2375:G2375"/>
    <mergeCell ref="H2375:AX2375"/>
    <mergeCell ref="C2366:Z2366"/>
    <mergeCell ref="AA2366:AI2366"/>
    <mergeCell ref="AJ2366:AR2366"/>
    <mergeCell ref="AS2366:AX2366"/>
    <mergeCell ref="C2367:Z2367"/>
    <mergeCell ref="AA2367:AI2367"/>
    <mergeCell ref="AJ2367:AR2367"/>
    <mergeCell ref="AS2367:AX2367"/>
    <mergeCell ref="C2364:Z2364"/>
    <mergeCell ref="AA2364:AI2364"/>
    <mergeCell ref="AJ2364:AR2364"/>
    <mergeCell ref="AS2364:AX2364"/>
    <mergeCell ref="C2365:Z2365"/>
    <mergeCell ref="AA2365:AI2365"/>
    <mergeCell ref="AJ2365:AR2365"/>
    <mergeCell ref="AS2365:AX2365"/>
    <mergeCell ref="C2362:Z2362"/>
    <mergeCell ref="AA2362:AI2362"/>
    <mergeCell ref="AJ2362:AR2362"/>
    <mergeCell ref="AS2362:AX2362"/>
    <mergeCell ref="C2363:Z2363"/>
    <mergeCell ref="AA2363:AI2363"/>
    <mergeCell ref="AJ2363:AR2363"/>
    <mergeCell ref="AS2363:AX2363"/>
    <mergeCell ref="B2334:AX2334"/>
    <mergeCell ref="B2337:G2337"/>
    <mergeCell ref="H2337:AX2337"/>
    <mergeCell ref="B2341:AX2346"/>
    <mergeCell ref="B2351:AX2355"/>
    <mergeCell ref="B2360:Z2361"/>
    <mergeCell ref="AA2360:AI2361"/>
    <mergeCell ref="AJ2360:AR2361"/>
    <mergeCell ref="AS2360:AX2361"/>
    <mergeCell ref="C2329:Z2329"/>
    <mergeCell ref="AA2329:AI2329"/>
    <mergeCell ref="AJ2329:AR2329"/>
    <mergeCell ref="AS2329:AX2329"/>
    <mergeCell ref="B2330:Z2330"/>
    <mergeCell ref="AA2330:AI2330"/>
    <mergeCell ref="AJ2330:AR2330"/>
    <mergeCell ref="AS2330:AX2330"/>
    <mergeCell ref="C2327:Z2327"/>
    <mergeCell ref="AA2327:AI2327"/>
    <mergeCell ref="AJ2327:AR2327"/>
    <mergeCell ref="AS2327:AX2327"/>
    <mergeCell ref="C2328:Z2328"/>
    <mergeCell ref="AA2328:AI2328"/>
    <mergeCell ref="AJ2328:AR2328"/>
    <mergeCell ref="AS2328:AX2328"/>
    <mergeCell ref="C2325:Z2325"/>
    <mergeCell ref="AA2325:AI2325"/>
    <mergeCell ref="AJ2325:AR2325"/>
    <mergeCell ref="AS2325:AX2325"/>
    <mergeCell ref="C2326:Z2326"/>
    <mergeCell ref="AA2326:AI2326"/>
    <mergeCell ref="AJ2326:AR2326"/>
    <mergeCell ref="AS2326:AX2326"/>
    <mergeCell ref="B2298:AX2298"/>
    <mergeCell ref="B2301:G2301"/>
    <mergeCell ref="H2301:AX2301"/>
    <mergeCell ref="B2305:AX2309"/>
    <mergeCell ref="B2314:AX2318"/>
    <mergeCell ref="B2323:Z2324"/>
    <mergeCell ref="AA2323:AI2324"/>
    <mergeCell ref="AJ2323:AR2324"/>
    <mergeCell ref="AS2323:AX2324"/>
    <mergeCell ref="C2293:Z2293"/>
    <mergeCell ref="AA2293:AI2293"/>
    <mergeCell ref="AJ2293:AR2293"/>
    <mergeCell ref="AS2293:AX2293"/>
    <mergeCell ref="B2294:Z2294"/>
    <mergeCell ref="AA2294:AI2294"/>
    <mergeCell ref="AJ2294:AR2294"/>
    <mergeCell ref="AS2294:AX2294"/>
    <mergeCell ref="B2262:AX2262"/>
    <mergeCell ref="B2265:G2265"/>
    <mergeCell ref="H2265:AX2265"/>
    <mergeCell ref="B2269:AX2273"/>
    <mergeCell ref="B2278:AX2286"/>
    <mergeCell ref="B2291:Z2292"/>
    <mergeCell ref="AA2291:AI2292"/>
    <mergeCell ref="AJ2291:AR2292"/>
    <mergeCell ref="AS2291:AX2292"/>
    <mergeCell ref="C2257:Z2257"/>
    <mergeCell ref="AA2257:AI2257"/>
    <mergeCell ref="AJ2257:AR2257"/>
    <mergeCell ref="AS2257:AX2257"/>
    <mergeCell ref="B2258:Z2258"/>
    <mergeCell ref="AA2258:AI2258"/>
    <mergeCell ref="AJ2258:AR2258"/>
    <mergeCell ref="AS2258:AX2258"/>
    <mergeCell ref="B2237:AX2241"/>
    <mergeCell ref="B2246:AX2250"/>
    <mergeCell ref="B2255:Z2256"/>
    <mergeCell ref="AA2255:AI2256"/>
    <mergeCell ref="AJ2255:AR2256"/>
    <mergeCell ref="AS2255:AX2256"/>
    <mergeCell ref="B2226:Z2226"/>
    <mergeCell ref="AA2226:AI2226"/>
    <mergeCell ref="AJ2226:AR2226"/>
    <mergeCell ref="AS2226:AX2226"/>
    <mergeCell ref="B2230:AX2230"/>
    <mergeCell ref="B2233:G2233"/>
    <mergeCell ref="H2233:AX2233"/>
    <mergeCell ref="C2224:Z2224"/>
    <mergeCell ref="AA2224:AI2224"/>
    <mergeCell ref="AJ2224:AR2224"/>
    <mergeCell ref="AS2224:AX2224"/>
    <mergeCell ref="C2225:Z2225"/>
    <mergeCell ref="AA2225:AI2225"/>
    <mergeCell ref="AJ2225:AR2225"/>
    <mergeCell ref="AS2225:AX2225"/>
    <mergeCell ref="B2189:AX2189"/>
    <mergeCell ref="B2192:G2192"/>
    <mergeCell ref="H2192:AX2192"/>
    <mergeCell ref="B2196:AX2203"/>
    <mergeCell ref="B2208:AX2217"/>
    <mergeCell ref="B2222:Z2223"/>
    <mergeCell ref="AA2222:AI2223"/>
    <mergeCell ref="AJ2222:AR2223"/>
    <mergeCell ref="AS2222:AX2223"/>
    <mergeCell ref="C2184:Z2184"/>
    <mergeCell ref="AA2184:AI2184"/>
    <mergeCell ref="AJ2184:AR2184"/>
    <mergeCell ref="AS2184:AX2184"/>
    <mergeCell ref="B2185:Z2185"/>
    <mergeCell ref="AA2185:AI2185"/>
    <mergeCell ref="AJ2185:AR2185"/>
    <mergeCell ref="AS2185:AX2185"/>
    <mergeCell ref="B2157:AX2157"/>
    <mergeCell ref="B2160:G2160"/>
    <mergeCell ref="H2160:AX2160"/>
    <mergeCell ref="B2164:AX2168"/>
    <mergeCell ref="B2173:AX2177"/>
    <mergeCell ref="B2182:Z2183"/>
    <mergeCell ref="AA2182:AI2183"/>
    <mergeCell ref="AJ2182:AR2183"/>
    <mergeCell ref="AS2182:AX2183"/>
    <mergeCell ref="C2152:Z2152"/>
    <mergeCell ref="AA2152:AI2152"/>
    <mergeCell ref="AJ2152:AR2152"/>
    <mergeCell ref="AS2152:AX2152"/>
    <mergeCell ref="B2153:Z2153"/>
    <mergeCell ref="AA2153:AI2153"/>
    <mergeCell ref="AJ2153:AR2153"/>
    <mergeCell ref="AS2153:AX2153"/>
    <mergeCell ref="B2128:AX2133"/>
    <mergeCell ref="B2138:AX2145"/>
    <mergeCell ref="B2150:Z2151"/>
    <mergeCell ref="AA2150:AI2151"/>
    <mergeCell ref="AJ2150:AR2151"/>
    <mergeCell ref="AS2150:AX2151"/>
    <mergeCell ref="B2117:Z2117"/>
    <mergeCell ref="AA2117:AI2117"/>
    <mergeCell ref="AJ2117:AR2117"/>
    <mergeCell ref="AS2117:AX2117"/>
    <mergeCell ref="B2121:AX2121"/>
    <mergeCell ref="B2124:G2124"/>
    <mergeCell ref="H2124:AX2124"/>
    <mergeCell ref="C2116:Z2116"/>
    <mergeCell ref="AA2116:AI2116"/>
    <mergeCell ref="AJ2116:AR2116"/>
    <mergeCell ref="AS2116:AX2116"/>
    <mergeCell ref="B2089:AX2089"/>
    <mergeCell ref="B2092:G2092"/>
    <mergeCell ref="H2092:AX2092"/>
    <mergeCell ref="B2096:AX2100"/>
    <mergeCell ref="B2105:AX2109"/>
    <mergeCell ref="B2114:Z2115"/>
    <mergeCell ref="AA2114:AI2115"/>
    <mergeCell ref="AJ2114:AR2115"/>
    <mergeCell ref="AS2114:AX2115"/>
    <mergeCell ref="C2084:Z2084"/>
    <mergeCell ref="AA2084:AI2084"/>
    <mergeCell ref="AJ2084:AR2084"/>
    <mergeCell ref="AS2084:AX2084"/>
    <mergeCell ref="B2085:Z2085"/>
    <mergeCell ref="AA2085:AI2085"/>
    <mergeCell ref="AJ2085:AR2085"/>
    <mergeCell ref="AS2085:AX2085"/>
    <mergeCell ref="B2057:AX2057"/>
    <mergeCell ref="B2060:G2060"/>
    <mergeCell ref="H2060:AX2060"/>
    <mergeCell ref="B2064:AX2068"/>
    <mergeCell ref="B2073:AX2077"/>
    <mergeCell ref="B2082:Z2083"/>
    <mergeCell ref="AA2082:AI2083"/>
    <mergeCell ref="AJ2082:AR2083"/>
    <mergeCell ref="AS2082:AX2083"/>
    <mergeCell ref="C2052:Z2052"/>
    <mergeCell ref="AA2052:AI2052"/>
    <mergeCell ref="AJ2052:AR2052"/>
    <mergeCell ref="AS2052:AX2052"/>
    <mergeCell ref="B2053:Z2053"/>
    <mergeCell ref="AA2053:AI2053"/>
    <mergeCell ref="AJ2053:AR2053"/>
    <mergeCell ref="AS2053:AX2053"/>
    <mergeCell ref="C2050:Z2050"/>
    <mergeCell ref="AA2050:AI2050"/>
    <mergeCell ref="AJ2050:AR2050"/>
    <mergeCell ref="AS2050:AX2050"/>
    <mergeCell ref="C2051:Z2051"/>
    <mergeCell ref="AA2051:AI2051"/>
    <mergeCell ref="AJ2051:AR2051"/>
    <mergeCell ref="AS2051:AX2051"/>
    <mergeCell ref="B2013:AX2013"/>
    <mergeCell ref="B2016:G2016"/>
    <mergeCell ref="H2016:AX2016"/>
    <mergeCell ref="B2020:AX2029"/>
    <mergeCell ref="B2034:AX2043"/>
    <mergeCell ref="B2048:Z2049"/>
    <mergeCell ref="AA2048:AI2049"/>
    <mergeCell ref="AJ2048:AR2049"/>
    <mergeCell ref="AS2048:AX2049"/>
    <mergeCell ref="C2008:Z2008"/>
    <mergeCell ref="AA2008:AI2008"/>
    <mergeCell ref="AJ2008:AR2008"/>
    <mergeCell ref="AS2008:AX2008"/>
    <mergeCell ref="B2009:Z2009"/>
    <mergeCell ref="AA2009:AI2009"/>
    <mergeCell ref="AJ2009:AR2009"/>
    <mergeCell ref="AS2009:AX2009"/>
    <mergeCell ref="B1986:AX1992"/>
    <mergeCell ref="B1997:AX2001"/>
    <mergeCell ref="B2006:Z2007"/>
    <mergeCell ref="AA2006:AI2007"/>
    <mergeCell ref="AJ2006:AR2007"/>
    <mergeCell ref="AS2006:AX2007"/>
    <mergeCell ref="B1975:Z1975"/>
    <mergeCell ref="AA1975:AI1975"/>
    <mergeCell ref="AJ1975:AR1975"/>
    <mergeCell ref="AS1975:AX1975"/>
    <mergeCell ref="B1979:AX1979"/>
    <mergeCell ref="B1982:G1982"/>
    <mergeCell ref="H1982:AX1982"/>
    <mergeCell ref="C1973:Z1973"/>
    <mergeCell ref="AA1973:AI1973"/>
    <mergeCell ref="AJ1973:AR1973"/>
    <mergeCell ref="AS1973:AX1973"/>
    <mergeCell ref="C1974:Z1974"/>
    <mergeCell ref="AA1974:AI1974"/>
    <mergeCell ref="AJ1974:AR1974"/>
    <mergeCell ref="AS1974:AX1974"/>
    <mergeCell ref="B1953:AX1957"/>
    <mergeCell ref="B1962:AX1966"/>
    <mergeCell ref="B1971:Z1972"/>
    <mergeCell ref="AA1971:AI1972"/>
    <mergeCell ref="AJ1971:AR1972"/>
    <mergeCell ref="AS1971:AX1972"/>
    <mergeCell ref="B1942:Z1942"/>
    <mergeCell ref="AA1942:AI1942"/>
    <mergeCell ref="AJ1942:AR1942"/>
    <mergeCell ref="AS1942:AX1942"/>
    <mergeCell ref="B1946:AX1946"/>
    <mergeCell ref="B1949:G1949"/>
    <mergeCell ref="H1949:AX1949"/>
    <mergeCell ref="C1941:Z1941"/>
    <mergeCell ref="AA1941:AI1941"/>
    <mergeCell ref="AJ1941:AR1941"/>
    <mergeCell ref="AS1941:AX1941"/>
    <mergeCell ref="C1939:Z1939"/>
    <mergeCell ref="AA1939:AI1939"/>
    <mergeCell ref="AJ1939:AR1939"/>
    <mergeCell ref="AS1939:AX1939"/>
    <mergeCell ref="C1940:Z1940"/>
    <mergeCell ref="AA1940:AI1940"/>
    <mergeCell ref="AJ1940:AR1940"/>
    <mergeCell ref="AS1940:AX1940"/>
    <mergeCell ref="B1901:AX1901"/>
    <mergeCell ref="B1904:G1904"/>
    <mergeCell ref="H1904:AX1904"/>
    <mergeCell ref="B1908:AX1919"/>
    <mergeCell ref="B1924:AX1932"/>
    <mergeCell ref="B1937:Z1938"/>
    <mergeCell ref="AA1937:AI1938"/>
    <mergeCell ref="AJ1937:AR1938"/>
    <mergeCell ref="AS1937:AX1938"/>
    <mergeCell ref="C1896:Z1896"/>
    <mergeCell ref="AA1896:AI1896"/>
    <mergeCell ref="AJ1896:AR1896"/>
    <mergeCell ref="AS1896:AX1896"/>
    <mergeCell ref="B1897:Z1897"/>
    <mergeCell ref="AA1897:AI1897"/>
    <mergeCell ref="AJ1897:AR1897"/>
    <mergeCell ref="AS1897:AX1897"/>
    <mergeCell ref="B1868:AX1868"/>
    <mergeCell ref="B1871:G1871"/>
    <mergeCell ref="H1871:AX1871"/>
    <mergeCell ref="B1875:AX1879"/>
    <mergeCell ref="B1884:AX1889"/>
    <mergeCell ref="B1894:Z1895"/>
    <mergeCell ref="AA1894:AI1895"/>
    <mergeCell ref="AJ1894:AR1895"/>
    <mergeCell ref="AS1894:AX1895"/>
    <mergeCell ref="C1863:Z1863"/>
    <mergeCell ref="AA1863:AI1863"/>
    <mergeCell ref="AJ1863:AR1863"/>
    <mergeCell ref="AS1863:AX1863"/>
    <mergeCell ref="B1864:Z1864"/>
    <mergeCell ref="AA1864:AI1864"/>
    <mergeCell ref="AJ1864:AR1864"/>
    <mergeCell ref="AS1864:AX1864"/>
    <mergeCell ref="B1836:AX1836"/>
    <mergeCell ref="B1839:G1839"/>
    <mergeCell ref="H1839:AX1839"/>
    <mergeCell ref="B1843:AX1847"/>
    <mergeCell ref="B1852:AX1856"/>
    <mergeCell ref="B1861:Z1862"/>
    <mergeCell ref="AA1861:AI1862"/>
    <mergeCell ref="AJ1861:AR1862"/>
    <mergeCell ref="AS1861:AX1862"/>
    <mergeCell ref="C1831:Z1831"/>
    <mergeCell ref="AA1831:AI1831"/>
    <mergeCell ref="AJ1831:AR1831"/>
    <mergeCell ref="AS1831:AX1831"/>
    <mergeCell ref="B1832:Z1832"/>
    <mergeCell ref="AA1832:AI1832"/>
    <mergeCell ref="AJ1832:AR1832"/>
    <mergeCell ref="AS1832:AX1832"/>
    <mergeCell ref="B1795:AX1795"/>
    <mergeCell ref="B1798:G1798"/>
    <mergeCell ref="H1798:AX1798"/>
    <mergeCell ref="B1802:AX1806"/>
    <mergeCell ref="B1811:AX1824"/>
    <mergeCell ref="B1829:Z1830"/>
    <mergeCell ref="AA1829:AI1830"/>
    <mergeCell ref="AJ1829:AR1830"/>
    <mergeCell ref="AS1829:AX1830"/>
    <mergeCell ref="C1790:Z1790"/>
    <mergeCell ref="AA1790:AI1790"/>
    <mergeCell ref="AJ1790:AR1790"/>
    <mergeCell ref="AS1790:AX1790"/>
    <mergeCell ref="B1791:Z1791"/>
    <mergeCell ref="AA1791:AI1791"/>
    <mergeCell ref="AJ1791:AR1791"/>
    <mergeCell ref="AS1791:AX1791"/>
    <mergeCell ref="B1757:AX1757"/>
    <mergeCell ref="B1760:G1760"/>
    <mergeCell ref="H1760:AX1760"/>
    <mergeCell ref="B1764:AX1768"/>
    <mergeCell ref="B1773:AX1783"/>
    <mergeCell ref="B1788:Z1789"/>
    <mergeCell ref="AA1788:AI1789"/>
    <mergeCell ref="AJ1788:AR1789"/>
    <mergeCell ref="AS1788:AX1789"/>
    <mergeCell ref="C1752:Z1752"/>
    <mergeCell ref="AA1752:AI1752"/>
    <mergeCell ref="AJ1752:AR1752"/>
    <mergeCell ref="AS1752:AX1752"/>
    <mergeCell ref="B1753:Z1753"/>
    <mergeCell ref="AA1753:AI1753"/>
    <mergeCell ref="AJ1753:AR1753"/>
    <mergeCell ref="AS1753:AX1753"/>
    <mergeCell ref="B1723:AX1723"/>
    <mergeCell ref="B1726:G1726"/>
    <mergeCell ref="H1726:AX1726"/>
    <mergeCell ref="B1730:AX1734"/>
    <mergeCell ref="B1739:AX1745"/>
    <mergeCell ref="B1750:Z1751"/>
    <mergeCell ref="AA1750:AI1751"/>
    <mergeCell ref="AJ1750:AR1751"/>
    <mergeCell ref="AS1750:AX1751"/>
    <mergeCell ref="C1718:Z1718"/>
    <mergeCell ref="AA1718:AI1718"/>
    <mergeCell ref="AJ1718:AR1718"/>
    <mergeCell ref="AS1718:AX1718"/>
    <mergeCell ref="B1719:Z1719"/>
    <mergeCell ref="AA1719:AI1719"/>
    <mergeCell ref="AJ1719:AR1719"/>
    <mergeCell ref="AS1719:AX1719"/>
    <mergeCell ref="B1688:AX1688"/>
    <mergeCell ref="B1691:G1691"/>
    <mergeCell ref="H1691:AX1691"/>
    <mergeCell ref="B1695:AX1699"/>
    <mergeCell ref="B1704:AX1711"/>
    <mergeCell ref="B1716:Z1717"/>
    <mergeCell ref="AA1716:AI1717"/>
    <mergeCell ref="AJ1716:AR1717"/>
    <mergeCell ref="AS1716:AX1717"/>
    <mergeCell ref="C1683:Z1683"/>
    <mergeCell ref="AA1683:AI1683"/>
    <mergeCell ref="AJ1683:AR1683"/>
    <mergeCell ref="AS1683:AX1683"/>
    <mergeCell ref="B1684:Z1684"/>
    <mergeCell ref="AA1684:AI1684"/>
    <mergeCell ref="AJ1684:AR1684"/>
    <mergeCell ref="AS1684:AX1684"/>
    <mergeCell ref="C1681:Z1681"/>
    <mergeCell ref="AA1681:AI1681"/>
    <mergeCell ref="AJ1681:AR1681"/>
    <mergeCell ref="AS1681:AX1681"/>
    <mergeCell ref="C1682:Z1682"/>
    <mergeCell ref="AA1682:AI1682"/>
    <mergeCell ref="AJ1682:AR1682"/>
    <mergeCell ref="AS1682:AX1682"/>
    <mergeCell ref="B1657:AX1662"/>
    <mergeCell ref="B1667:AX1674"/>
    <mergeCell ref="B1679:Z1680"/>
    <mergeCell ref="AA1679:AI1680"/>
    <mergeCell ref="AJ1679:AR1680"/>
    <mergeCell ref="AS1679:AX1680"/>
    <mergeCell ref="B1646:Z1646"/>
    <mergeCell ref="AA1646:AI1646"/>
    <mergeCell ref="AJ1646:AR1646"/>
    <mergeCell ref="AS1646:AX1646"/>
    <mergeCell ref="B1650:AX1650"/>
    <mergeCell ref="B1653:G1653"/>
    <mergeCell ref="H1653:AX1653"/>
    <mergeCell ref="C1644:Z1644"/>
    <mergeCell ref="AA1644:AI1644"/>
    <mergeCell ref="AJ1644:AR1644"/>
    <mergeCell ref="AS1644:AX1644"/>
    <mergeCell ref="C1645:Z1645"/>
    <mergeCell ref="AA1645:AI1645"/>
    <mergeCell ref="AJ1645:AR1645"/>
    <mergeCell ref="AS1645:AX1645"/>
    <mergeCell ref="C1642:Z1642"/>
    <mergeCell ref="AA1642:AI1642"/>
    <mergeCell ref="AJ1642:AR1642"/>
    <mergeCell ref="AS1642:AX1642"/>
    <mergeCell ref="C1643:Z1643"/>
    <mergeCell ref="AA1643:AI1643"/>
    <mergeCell ref="AJ1643:AR1643"/>
    <mergeCell ref="AS1643:AX1643"/>
    <mergeCell ref="C1640:Z1640"/>
    <mergeCell ref="AA1640:AI1640"/>
    <mergeCell ref="AJ1640:AR1640"/>
    <mergeCell ref="AS1640:AX1640"/>
    <mergeCell ref="C1641:Z1641"/>
    <mergeCell ref="AA1641:AI1641"/>
    <mergeCell ref="AJ1641:AR1641"/>
    <mergeCell ref="AS1641:AX1641"/>
    <mergeCell ref="B1601:AX1601"/>
    <mergeCell ref="B1604:G1604"/>
    <mergeCell ref="H1604:AX1604"/>
    <mergeCell ref="B1608:AX1621"/>
    <mergeCell ref="B1626:AX1633"/>
    <mergeCell ref="B1638:Z1639"/>
    <mergeCell ref="AA1638:AI1639"/>
    <mergeCell ref="AJ1638:AR1639"/>
    <mergeCell ref="AS1638:AX1639"/>
    <mergeCell ref="C1596:Z1596"/>
    <mergeCell ref="AA1596:AI1596"/>
    <mergeCell ref="AJ1596:AR1596"/>
    <mergeCell ref="AS1596:AX1596"/>
    <mergeCell ref="B1597:Z1597"/>
    <mergeCell ref="AA1597:AI1597"/>
    <mergeCell ref="AJ1597:AR1597"/>
    <mergeCell ref="AS1597:AX1597"/>
    <mergeCell ref="B1569:AX1569"/>
    <mergeCell ref="B1572:G1572"/>
    <mergeCell ref="H1572:AX1572"/>
    <mergeCell ref="B1576:AX1580"/>
    <mergeCell ref="B1585:AX1589"/>
    <mergeCell ref="B1594:Z1595"/>
    <mergeCell ref="AA1594:AI1595"/>
    <mergeCell ref="AJ1594:AR1595"/>
    <mergeCell ref="AS1594:AX1595"/>
    <mergeCell ref="C1564:Z1564"/>
    <mergeCell ref="AA1564:AI1564"/>
    <mergeCell ref="AJ1564:AR1564"/>
    <mergeCell ref="AS1564:AX1564"/>
    <mergeCell ref="B1565:Z1565"/>
    <mergeCell ref="AA1565:AI1565"/>
    <mergeCell ref="AJ1565:AR1565"/>
    <mergeCell ref="AS1565:AX1565"/>
    <mergeCell ref="B1536:AX1536"/>
    <mergeCell ref="B1539:G1539"/>
    <mergeCell ref="H1539:AX1539"/>
    <mergeCell ref="B1543:AX1547"/>
    <mergeCell ref="B1552:AX1557"/>
    <mergeCell ref="B1562:Z1563"/>
    <mergeCell ref="AA1562:AI1563"/>
    <mergeCell ref="AJ1562:AR1563"/>
    <mergeCell ref="AS1562:AX1563"/>
    <mergeCell ref="C1531:Z1531"/>
    <mergeCell ref="AA1531:AI1531"/>
    <mergeCell ref="AJ1531:AR1531"/>
    <mergeCell ref="AS1531:AX1531"/>
    <mergeCell ref="B1532:Z1532"/>
    <mergeCell ref="AA1532:AI1532"/>
    <mergeCell ref="AJ1532:AR1532"/>
    <mergeCell ref="AS1532:AX1532"/>
    <mergeCell ref="B1503:AX1503"/>
    <mergeCell ref="B1506:G1506"/>
    <mergeCell ref="H1506:AX1506"/>
    <mergeCell ref="B1510:AX1514"/>
    <mergeCell ref="B1519:AX1524"/>
    <mergeCell ref="B1529:Z1530"/>
    <mergeCell ref="AA1529:AI1530"/>
    <mergeCell ref="AJ1529:AR1530"/>
    <mergeCell ref="AS1529:AX1530"/>
    <mergeCell ref="C1498:Z1498"/>
    <mergeCell ref="AA1498:AI1498"/>
    <mergeCell ref="AJ1498:AR1498"/>
    <mergeCell ref="AS1498:AX1498"/>
    <mergeCell ref="B1499:Z1499"/>
    <mergeCell ref="AA1499:AI1499"/>
    <mergeCell ref="AJ1499:AR1499"/>
    <mergeCell ref="AS1499:AX1499"/>
    <mergeCell ref="B1471:AX1471"/>
    <mergeCell ref="B1474:G1474"/>
    <mergeCell ref="H1474:AX1474"/>
    <mergeCell ref="B1478:AX1482"/>
    <mergeCell ref="B1487:AX1491"/>
    <mergeCell ref="B1496:Z1497"/>
    <mergeCell ref="AA1496:AI1497"/>
    <mergeCell ref="AJ1496:AR1497"/>
    <mergeCell ref="AS1496:AX1497"/>
    <mergeCell ref="C1466:Z1466"/>
    <mergeCell ref="AA1466:AI1466"/>
    <mergeCell ref="AJ1466:AR1466"/>
    <mergeCell ref="AS1466:AX1466"/>
    <mergeCell ref="B1467:Z1467"/>
    <mergeCell ref="AA1467:AI1467"/>
    <mergeCell ref="AJ1467:AR1467"/>
    <mergeCell ref="AS1467:AX1467"/>
    <mergeCell ref="B1439:AX1439"/>
    <mergeCell ref="B1442:G1442"/>
    <mergeCell ref="H1442:AX1442"/>
    <mergeCell ref="B1446:AX1450"/>
    <mergeCell ref="B1455:AX1459"/>
    <mergeCell ref="B1464:Z1465"/>
    <mergeCell ref="AA1464:AI1465"/>
    <mergeCell ref="AJ1464:AR1465"/>
    <mergeCell ref="AS1464:AX1465"/>
    <mergeCell ref="C1434:Z1434"/>
    <mergeCell ref="AA1434:AI1434"/>
    <mergeCell ref="AJ1434:AR1434"/>
    <mergeCell ref="AS1434:AX1434"/>
    <mergeCell ref="B1435:Z1435"/>
    <mergeCell ref="AA1435:AI1435"/>
    <mergeCell ref="AJ1435:AR1435"/>
    <mergeCell ref="AS1435:AX1435"/>
    <mergeCell ref="B1407:AX1407"/>
    <mergeCell ref="B1410:G1410"/>
    <mergeCell ref="H1410:AX1410"/>
    <mergeCell ref="B1414:AX1418"/>
    <mergeCell ref="B1423:AX1427"/>
    <mergeCell ref="B1432:Z1433"/>
    <mergeCell ref="AA1432:AI1433"/>
    <mergeCell ref="AJ1432:AR1433"/>
    <mergeCell ref="AS1432:AX1433"/>
    <mergeCell ref="C1402:Z1402"/>
    <mergeCell ref="AA1402:AI1402"/>
    <mergeCell ref="AJ1402:AR1402"/>
    <mergeCell ref="AS1402:AX1402"/>
    <mergeCell ref="B1403:Z1403"/>
    <mergeCell ref="AA1403:AI1403"/>
    <mergeCell ref="AJ1403:AR1403"/>
    <mergeCell ref="AS1403:AX1403"/>
    <mergeCell ref="B1372:AX1372"/>
    <mergeCell ref="B1375:G1375"/>
    <mergeCell ref="H1375:AX1375"/>
    <mergeCell ref="B1379:AX1383"/>
    <mergeCell ref="B1388:AX1395"/>
    <mergeCell ref="B1400:Z1401"/>
    <mergeCell ref="AA1400:AI1401"/>
    <mergeCell ref="AJ1400:AR1401"/>
    <mergeCell ref="AS1400:AX1401"/>
    <mergeCell ref="C1367:Z1367"/>
    <mergeCell ref="AA1367:AI1367"/>
    <mergeCell ref="AJ1367:AR1367"/>
    <mergeCell ref="AS1367:AX1367"/>
    <mergeCell ref="B1368:Z1368"/>
    <mergeCell ref="AA1368:AI1368"/>
    <mergeCell ref="AJ1368:AR1368"/>
    <mergeCell ref="AS1368:AX1368"/>
    <mergeCell ref="B1339:AX1339"/>
    <mergeCell ref="B1342:G1342"/>
    <mergeCell ref="H1342:AX1342"/>
    <mergeCell ref="B1346:AX1351"/>
    <mergeCell ref="B1356:AX1360"/>
    <mergeCell ref="B1365:Z1366"/>
    <mergeCell ref="AA1365:AI1366"/>
    <mergeCell ref="AJ1365:AR1366"/>
    <mergeCell ref="AS1365:AX1366"/>
    <mergeCell ref="C1334:Z1334"/>
    <mergeCell ref="AA1334:AI1334"/>
    <mergeCell ref="AJ1334:AR1334"/>
    <mergeCell ref="AS1334:AX1334"/>
    <mergeCell ref="B1335:Z1335"/>
    <mergeCell ref="AA1335:AI1335"/>
    <mergeCell ref="AJ1335:AR1335"/>
    <mergeCell ref="AS1335:AX1335"/>
    <mergeCell ref="B1307:AX1307"/>
    <mergeCell ref="B1310:G1310"/>
    <mergeCell ref="H1310:AX1310"/>
    <mergeCell ref="B1314:AX1318"/>
    <mergeCell ref="B1323:AX1327"/>
    <mergeCell ref="B1332:Z1333"/>
    <mergeCell ref="AA1332:AI1333"/>
    <mergeCell ref="AJ1332:AR1333"/>
    <mergeCell ref="AS1332:AX1333"/>
    <mergeCell ref="C1302:Z1302"/>
    <mergeCell ref="AA1302:AI1302"/>
    <mergeCell ref="AJ1302:AR1302"/>
    <mergeCell ref="AS1302:AX1302"/>
    <mergeCell ref="B1303:Z1303"/>
    <mergeCell ref="AA1303:AI1303"/>
    <mergeCell ref="AJ1303:AR1303"/>
    <mergeCell ref="AS1303:AX1303"/>
    <mergeCell ref="B1274:AX1274"/>
    <mergeCell ref="B1277:G1277"/>
    <mergeCell ref="H1277:AX1277"/>
    <mergeCell ref="B1281:AX1285"/>
    <mergeCell ref="B1290:AX1295"/>
    <mergeCell ref="B1300:Z1301"/>
    <mergeCell ref="AA1300:AI1301"/>
    <mergeCell ref="AJ1300:AR1301"/>
    <mergeCell ref="AS1300:AX1301"/>
    <mergeCell ref="C1269:Z1269"/>
    <mergeCell ref="AA1269:AI1269"/>
    <mergeCell ref="AJ1269:AR1269"/>
    <mergeCell ref="AS1269:AX1269"/>
    <mergeCell ref="B1270:Z1270"/>
    <mergeCell ref="AA1270:AI1270"/>
    <mergeCell ref="AJ1270:AR1270"/>
    <mergeCell ref="AS1270:AX1270"/>
    <mergeCell ref="B1238:AX1238"/>
    <mergeCell ref="B1241:G1241"/>
    <mergeCell ref="H1241:AX1241"/>
    <mergeCell ref="B1245:AX1253"/>
    <mergeCell ref="B1258:AX1262"/>
    <mergeCell ref="B1267:Z1268"/>
    <mergeCell ref="AA1267:AI1268"/>
    <mergeCell ref="AJ1267:AR1268"/>
    <mergeCell ref="AS1267:AX1268"/>
    <mergeCell ref="C1233:Z1233"/>
    <mergeCell ref="AA1233:AI1233"/>
    <mergeCell ref="AJ1233:AR1233"/>
    <mergeCell ref="AS1233:AX1233"/>
    <mergeCell ref="B1234:Z1234"/>
    <mergeCell ref="AA1234:AI1234"/>
    <mergeCell ref="AJ1234:AR1234"/>
    <mergeCell ref="AS1234:AX1234"/>
    <mergeCell ref="B1201:AX1201"/>
    <mergeCell ref="B1204:G1204"/>
    <mergeCell ref="H1204:AX1204"/>
    <mergeCell ref="B1208:AX1212"/>
    <mergeCell ref="B1217:AX1226"/>
    <mergeCell ref="B1231:Z1232"/>
    <mergeCell ref="AA1231:AI1232"/>
    <mergeCell ref="AJ1231:AR1232"/>
    <mergeCell ref="AS1231:AX1232"/>
    <mergeCell ref="C1196:Z1196"/>
    <mergeCell ref="AA1196:AI1196"/>
    <mergeCell ref="AJ1196:AR1196"/>
    <mergeCell ref="AS1196:AX1196"/>
    <mergeCell ref="B1197:Z1197"/>
    <mergeCell ref="AA1197:AI1197"/>
    <mergeCell ref="AJ1197:AR1197"/>
    <mergeCell ref="AS1197:AX1197"/>
    <mergeCell ref="B1163:AX1163"/>
    <mergeCell ref="B1166:G1166"/>
    <mergeCell ref="H1166:AX1166"/>
    <mergeCell ref="B1170:AX1176"/>
    <mergeCell ref="B1181:AX1189"/>
    <mergeCell ref="B1194:Z1195"/>
    <mergeCell ref="AA1194:AI1195"/>
    <mergeCell ref="AJ1194:AR1195"/>
    <mergeCell ref="AS1194:AX1195"/>
    <mergeCell ref="C1158:Z1158"/>
    <mergeCell ref="AA1158:AI1158"/>
    <mergeCell ref="AJ1158:AR1158"/>
    <mergeCell ref="AS1158:AX1158"/>
    <mergeCell ref="B1159:Z1159"/>
    <mergeCell ref="AA1159:AI1159"/>
    <mergeCell ref="AJ1159:AR1159"/>
    <mergeCell ref="AS1159:AX1159"/>
    <mergeCell ref="B1131:AX1131"/>
    <mergeCell ref="B1134:G1134"/>
    <mergeCell ref="H1134:AX1134"/>
    <mergeCell ref="B1138:AX1142"/>
    <mergeCell ref="B1147:AX1151"/>
    <mergeCell ref="B1156:Z1157"/>
    <mergeCell ref="AA1156:AI1157"/>
    <mergeCell ref="AJ1156:AR1157"/>
    <mergeCell ref="AS1156:AX1157"/>
    <mergeCell ref="C1126:Z1126"/>
    <mergeCell ref="AA1126:AI1126"/>
    <mergeCell ref="AJ1126:AR1126"/>
    <mergeCell ref="AS1126:AX1126"/>
    <mergeCell ref="B1127:Z1127"/>
    <mergeCell ref="AA1127:AI1127"/>
    <mergeCell ref="AJ1127:AR1127"/>
    <mergeCell ref="AS1127:AX1127"/>
    <mergeCell ref="B1099:AX1099"/>
    <mergeCell ref="B1102:G1102"/>
    <mergeCell ref="H1102:AX1102"/>
    <mergeCell ref="B1106:AX1110"/>
    <mergeCell ref="B1115:AX1119"/>
    <mergeCell ref="B1124:Z1125"/>
    <mergeCell ref="AA1124:AI1125"/>
    <mergeCell ref="AJ1124:AR1125"/>
    <mergeCell ref="AS1124:AX1125"/>
    <mergeCell ref="C1094:Z1094"/>
    <mergeCell ref="AA1094:AI1094"/>
    <mergeCell ref="AJ1094:AR1094"/>
    <mergeCell ref="AS1094:AX1094"/>
    <mergeCell ref="B1095:Z1095"/>
    <mergeCell ref="AA1095:AI1095"/>
    <mergeCell ref="AJ1095:AR1095"/>
    <mergeCell ref="AS1095:AX1095"/>
    <mergeCell ref="B1067:AX1067"/>
    <mergeCell ref="B1070:G1070"/>
    <mergeCell ref="H1070:AX1070"/>
    <mergeCell ref="B1074:AX1078"/>
    <mergeCell ref="B1083:AX1087"/>
    <mergeCell ref="B1092:Z1093"/>
    <mergeCell ref="AA1092:AI1093"/>
    <mergeCell ref="AJ1092:AR1093"/>
    <mergeCell ref="AS1092:AX1093"/>
    <mergeCell ref="C1062:Z1062"/>
    <mergeCell ref="AA1062:AI1062"/>
    <mergeCell ref="AJ1062:AR1062"/>
    <mergeCell ref="AS1062:AX1062"/>
    <mergeCell ref="B1063:Z1063"/>
    <mergeCell ref="AA1063:AI1063"/>
    <mergeCell ref="AJ1063:AR1063"/>
    <mergeCell ref="AS1063:AX1063"/>
    <mergeCell ref="B1035:AX1035"/>
    <mergeCell ref="B1038:G1038"/>
    <mergeCell ref="H1038:AX1038"/>
    <mergeCell ref="B1042:AX1046"/>
    <mergeCell ref="B1051:AX1055"/>
    <mergeCell ref="B1060:Z1061"/>
    <mergeCell ref="AA1060:AI1061"/>
    <mergeCell ref="AJ1060:AR1061"/>
    <mergeCell ref="AS1060:AX1061"/>
    <mergeCell ref="C1030:Z1030"/>
    <mergeCell ref="AA1030:AI1030"/>
    <mergeCell ref="AJ1030:AR1030"/>
    <mergeCell ref="AS1030:AX1030"/>
    <mergeCell ref="B1031:Z1031"/>
    <mergeCell ref="AA1031:AI1031"/>
    <mergeCell ref="AJ1031:AR1031"/>
    <mergeCell ref="AS1031:AX1031"/>
    <mergeCell ref="B1000:AX1000"/>
    <mergeCell ref="B1003:G1003"/>
    <mergeCell ref="H1003:AX1003"/>
    <mergeCell ref="B1007:AX1012"/>
    <mergeCell ref="B1017:AX1023"/>
    <mergeCell ref="B1028:Z1029"/>
    <mergeCell ref="AA1028:AI1029"/>
    <mergeCell ref="AJ1028:AR1029"/>
    <mergeCell ref="AS1028:AX1029"/>
    <mergeCell ref="C995:Z995"/>
    <mergeCell ref="AA995:AI995"/>
    <mergeCell ref="AJ995:AR995"/>
    <mergeCell ref="AS995:AX995"/>
    <mergeCell ref="B996:Z996"/>
    <mergeCell ref="AA996:AI996"/>
    <mergeCell ref="AJ996:AR996"/>
    <mergeCell ref="AS996:AX996"/>
    <mergeCell ref="B968:AX968"/>
    <mergeCell ref="B971:G971"/>
    <mergeCell ref="H971:AX971"/>
    <mergeCell ref="B975:AX979"/>
    <mergeCell ref="B984:AX988"/>
    <mergeCell ref="B993:Z994"/>
    <mergeCell ref="AA993:AI994"/>
    <mergeCell ref="AJ993:AR994"/>
    <mergeCell ref="AS993:AX994"/>
    <mergeCell ref="C963:Z963"/>
    <mergeCell ref="AA963:AI963"/>
    <mergeCell ref="AJ963:AR963"/>
    <mergeCell ref="AS963:AX963"/>
    <mergeCell ref="B964:Z964"/>
    <mergeCell ref="AA964:AI964"/>
    <mergeCell ref="AJ964:AR964"/>
    <mergeCell ref="AS964:AX964"/>
    <mergeCell ref="B942:AX946"/>
    <mergeCell ref="B951:AX956"/>
    <mergeCell ref="B961:Z962"/>
    <mergeCell ref="AA961:AI962"/>
    <mergeCell ref="AJ961:AR962"/>
    <mergeCell ref="AS961:AX962"/>
    <mergeCell ref="B931:Z931"/>
    <mergeCell ref="AA931:AI931"/>
    <mergeCell ref="AJ931:AR931"/>
    <mergeCell ref="AS931:AX931"/>
    <mergeCell ref="B935:AX935"/>
    <mergeCell ref="B938:G938"/>
    <mergeCell ref="H938:AX938"/>
    <mergeCell ref="C930:Z930"/>
    <mergeCell ref="AA930:AI930"/>
    <mergeCell ref="AJ930:AR930"/>
    <mergeCell ref="AS930:AX930"/>
    <mergeCell ref="B908:AX912"/>
    <mergeCell ref="B917:AX923"/>
    <mergeCell ref="B928:Z929"/>
    <mergeCell ref="AA928:AI929"/>
    <mergeCell ref="AJ928:AR929"/>
    <mergeCell ref="AS928:AX929"/>
    <mergeCell ref="B897:Z897"/>
    <mergeCell ref="AA897:AI897"/>
    <mergeCell ref="AJ897:AR897"/>
    <mergeCell ref="AS897:AX897"/>
    <mergeCell ref="B901:AX901"/>
    <mergeCell ref="B904:G904"/>
    <mergeCell ref="H904:AX904"/>
    <mergeCell ref="C895:Z895"/>
    <mergeCell ref="AA895:AI895"/>
    <mergeCell ref="AJ895:AR895"/>
    <mergeCell ref="AS895:AX895"/>
    <mergeCell ref="C896:Z896"/>
    <mergeCell ref="AA896:AI896"/>
    <mergeCell ref="AJ896:AR896"/>
    <mergeCell ref="AS896:AX896"/>
    <mergeCell ref="B862:AX862"/>
    <mergeCell ref="B865:G865"/>
    <mergeCell ref="H865:AX865"/>
    <mergeCell ref="B869:AX873"/>
    <mergeCell ref="B878:AX888"/>
    <mergeCell ref="B893:Z894"/>
    <mergeCell ref="AA893:AI894"/>
    <mergeCell ref="AJ893:AR894"/>
    <mergeCell ref="AS893:AX894"/>
    <mergeCell ref="C857:Z857"/>
    <mergeCell ref="AA857:AI857"/>
    <mergeCell ref="AJ857:AR857"/>
    <mergeCell ref="AS857:AX857"/>
    <mergeCell ref="B858:Z858"/>
    <mergeCell ref="AA858:AI858"/>
    <mergeCell ref="AJ858:AR858"/>
    <mergeCell ref="AS858:AX858"/>
    <mergeCell ref="B830:AX830"/>
    <mergeCell ref="B833:G833"/>
    <mergeCell ref="H833:AX833"/>
    <mergeCell ref="B837:AX841"/>
    <mergeCell ref="B846:AX850"/>
    <mergeCell ref="B855:Z856"/>
    <mergeCell ref="AA855:AI856"/>
    <mergeCell ref="AJ855:AR856"/>
    <mergeCell ref="AS855:AX856"/>
    <mergeCell ref="C825:Z825"/>
    <mergeCell ref="AA825:AI825"/>
    <mergeCell ref="AJ825:AR825"/>
    <mergeCell ref="AS825:AX825"/>
    <mergeCell ref="B826:Z826"/>
    <mergeCell ref="AA826:AI826"/>
    <mergeCell ref="AJ826:AR826"/>
    <mergeCell ref="AS826:AX826"/>
    <mergeCell ref="B798:AX798"/>
    <mergeCell ref="B801:G801"/>
    <mergeCell ref="H801:AX801"/>
    <mergeCell ref="B805:AX809"/>
    <mergeCell ref="B814:AX818"/>
    <mergeCell ref="B823:Z824"/>
    <mergeCell ref="AA823:AI824"/>
    <mergeCell ref="AJ823:AR824"/>
    <mergeCell ref="AS823:AX824"/>
    <mergeCell ref="B794:Z794"/>
    <mergeCell ref="AA794:AI794"/>
    <mergeCell ref="AJ794:AR794"/>
    <mergeCell ref="AS794:AX794"/>
    <mergeCell ref="C792:Z792"/>
    <mergeCell ref="AA792:AI792"/>
    <mergeCell ref="AJ792:AR792"/>
    <mergeCell ref="AS792:AX792"/>
    <mergeCell ref="C793:Z793"/>
    <mergeCell ref="AA793:AI793"/>
    <mergeCell ref="AJ793:AR793"/>
    <mergeCell ref="AS793:AX793"/>
    <mergeCell ref="B765:AX765"/>
    <mergeCell ref="B768:G768"/>
    <mergeCell ref="H768:AX768"/>
    <mergeCell ref="B772:AX776"/>
    <mergeCell ref="B781:AX785"/>
    <mergeCell ref="B790:Z791"/>
    <mergeCell ref="AA790:AI791"/>
    <mergeCell ref="AJ790:AR791"/>
    <mergeCell ref="AS790:AX791"/>
    <mergeCell ref="B761:Z761"/>
    <mergeCell ref="AA761:AI761"/>
    <mergeCell ref="AJ761:AR761"/>
    <mergeCell ref="AS761:AX761"/>
    <mergeCell ref="C760:Z760"/>
    <mergeCell ref="AA760:AI760"/>
    <mergeCell ref="AJ760:AR760"/>
    <mergeCell ref="AS760:AX760"/>
    <mergeCell ref="B718:AX723"/>
    <mergeCell ref="B728:Z729"/>
    <mergeCell ref="AA728:AI729"/>
    <mergeCell ref="AJ728:AR729"/>
    <mergeCell ref="AS728:AX729"/>
    <mergeCell ref="B698:Z698"/>
    <mergeCell ref="AA698:AI698"/>
    <mergeCell ref="AJ698:AR698"/>
    <mergeCell ref="AS698:AX698"/>
    <mergeCell ref="B735:AX735"/>
    <mergeCell ref="B738:G738"/>
    <mergeCell ref="H738:AX738"/>
    <mergeCell ref="B742:AX744"/>
    <mergeCell ref="B749:AX753"/>
    <mergeCell ref="B758:Z759"/>
    <mergeCell ref="AA758:AI759"/>
    <mergeCell ref="AJ758:AR759"/>
    <mergeCell ref="AS758:AX759"/>
    <mergeCell ref="C730:Z730"/>
    <mergeCell ref="AA730:AI730"/>
    <mergeCell ref="AJ730:AR730"/>
    <mergeCell ref="AS730:AX730"/>
    <mergeCell ref="B731:Z731"/>
    <mergeCell ref="AA731:AI731"/>
    <mergeCell ref="AJ731:AR731"/>
    <mergeCell ref="AS731:AX731"/>
    <mergeCell ref="C697:Z697"/>
    <mergeCell ref="AA697:AI697"/>
    <mergeCell ref="AJ697:AR697"/>
    <mergeCell ref="AS697:AX697"/>
    <mergeCell ref="B670:AX670"/>
    <mergeCell ref="B673:G673"/>
    <mergeCell ref="H673:AX673"/>
    <mergeCell ref="B677:AX681"/>
    <mergeCell ref="B686:AX690"/>
    <mergeCell ref="B695:Z696"/>
    <mergeCell ref="AA695:AI696"/>
    <mergeCell ref="AJ695:AR696"/>
    <mergeCell ref="AS695:AX696"/>
    <mergeCell ref="B702:AX702"/>
    <mergeCell ref="B705:G705"/>
    <mergeCell ref="H705:AX705"/>
    <mergeCell ref="B709:AX713"/>
    <mergeCell ref="C665:Z665"/>
    <mergeCell ref="AA665:AI665"/>
    <mergeCell ref="AJ665:AR665"/>
    <mergeCell ref="AS665:AX665"/>
    <mergeCell ref="B666:Z666"/>
    <mergeCell ref="AA666:AI666"/>
    <mergeCell ref="AJ666:AR666"/>
    <mergeCell ref="AS666:AX666"/>
    <mergeCell ref="B644:AX648"/>
    <mergeCell ref="B653:AX658"/>
    <mergeCell ref="B663:Z664"/>
    <mergeCell ref="AA663:AI664"/>
    <mergeCell ref="AJ663:AR664"/>
    <mergeCell ref="AS663:AX664"/>
    <mergeCell ref="B633:Z633"/>
    <mergeCell ref="AA633:AI633"/>
    <mergeCell ref="AJ633:AR633"/>
    <mergeCell ref="AS633:AX633"/>
    <mergeCell ref="B637:AX637"/>
    <mergeCell ref="B640:G640"/>
    <mergeCell ref="H640:AX640"/>
    <mergeCell ref="C631:Z631"/>
    <mergeCell ref="AA631:AI631"/>
    <mergeCell ref="AJ631:AR631"/>
    <mergeCell ref="AS631:AX631"/>
    <mergeCell ref="C632:Z632"/>
    <mergeCell ref="AA632:AI632"/>
    <mergeCell ref="AJ632:AR632"/>
    <mergeCell ref="AS632:AX632"/>
    <mergeCell ref="B611:AX615"/>
    <mergeCell ref="B620:AX624"/>
    <mergeCell ref="B629:Z630"/>
    <mergeCell ref="AA629:AI630"/>
    <mergeCell ref="AJ629:AR630"/>
    <mergeCell ref="AS629:AX630"/>
    <mergeCell ref="B600:Z600"/>
    <mergeCell ref="AA600:AI600"/>
    <mergeCell ref="AJ600:AR600"/>
    <mergeCell ref="AS600:AX600"/>
    <mergeCell ref="B604:AX604"/>
    <mergeCell ref="B607:G607"/>
    <mergeCell ref="H607:AX607"/>
    <mergeCell ref="C598:Z598"/>
    <mergeCell ref="AA598:AI598"/>
    <mergeCell ref="AJ598:AR598"/>
    <mergeCell ref="AS598:AX598"/>
    <mergeCell ref="C599:Z599"/>
    <mergeCell ref="AA599:AI599"/>
    <mergeCell ref="AJ599:AR599"/>
    <mergeCell ref="AS599:AX599"/>
    <mergeCell ref="B570:AX570"/>
    <mergeCell ref="B573:G573"/>
    <mergeCell ref="H573:AX573"/>
    <mergeCell ref="B577:AX581"/>
    <mergeCell ref="B586:AX591"/>
    <mergeCell ref="B596:Z597"/>
    <mergeCell ref="AA596:AI597"/>
    <mergeCell ref="AJ596:AR597"/>
    <mergeCell ref="AS596:AX597"/>
    <mergeCell ref="C565:Z565"/>
    <mergeCell ref="AA565:AI565"/>
    <mergeCell ref="AJ565:AR565"/>
    <mergeCell ref="AS565:AX565"/>
    <mergeCell ref="B566:Z566"/>
    <mergeCell ref="AA566:AI566"/>
    <mergeCell ref="AJ566:AR566"/>
    <mergeCell ref="AS566:AX566"/>
    <mergeCell ref="B545:AX549"/>
    <mergeCell ref="B554:AX558"/>
    <mergeCell ref="B563:Z564"/>
    <mergeCell ref="AA563:AI564"/>
    <mergeCell ref="AJ563:AR564"/>
    <mergeCell ref="AS563:AX564"/>
    <mergeCell ref="B534:Z534"/>
    <mergeCell ref="AA534:AI534"/>
    <mergeCell ref="AJ534:AR534"/>
    <mergeCell ref="AS534:AX534"/>
    <mergeCell ref="B538:AX538"/>
    <mergeCell ref="B541:G541"/>
    <mergeCell ref="H541:AX541"/>
    <mergeCell ref="C532:Z532"/>
    <mergeCell ref="AA532:AI532"/>
    <mergeCell ref="AJ532:AR532"/>
    <mergeCell ref="AS532:AX532"/>
    <mergeCell ref="C533:Z533"/>
    <mergeCell ref="AA533:AI533"/>
    <mergeCell ref="AJ533:AR533"/>
    <mergeCell ref="AS533:AX533"/>
    <mergeCell ref="B506:AX512"/>
    <mergeCell ref="B517:AX525"/>
    <mergeCell ref="B530:Z531"/>
    <mergeCell ref="AA530:AI531"/>
    <mergeCell ref="AJ530:AR531"/>
    <mergeCell ref="AS530:AX531"/>
    <mergeCell ref="B495:Z495"/>
    <mergeCell ref="AA495:AI495"/>
    <mergeCell ref="AJ495:AR495"/>
    <mergeCell ref="AS495:AX495"/>
    <mergeCell ref="B499:AX499"/>
    <mergeCell ref="B502:G502"/>
    <mergeCell ref="H502:AX502"/>
    <mergeCell ref="C493:Z493"/>
    <mergeCell ref="AA493:AI493"/>
    <mergeCell ref="AJ493:AR493"/>
    <mergeCell ref="AS493:AX493"/>
    <mergeCell ref="C494:Z494"/>
    <mergeCell ref="AA494:AI494"/>
    <mergeCell ref="AJ494:AR494"/>
    <mergeCell ref="AS494:AX494"/>
    <mergeCell ref="B466:AX466"/>
    <mergeCell ref="B469:G469"/>
    <mergeCell ref="H469:AX469"/>
    <mergeCell ref="B473:AX477"/>
    <mergeCell ref="B482:AX486"/>
    <mergeCell ref="B491:Z492"/>
    <mergeCell ref="AA491:AI492"/>
    <mergeCell ref="AJ491:AR492"/>
    <mergeCell ref="AS491:AX492"/>
    <mergeCell ref="C461:Z461"/>
    <mergeCell ref="AA461:AI461"/>
    <mergeCell ref="AJ461:AR461"/>
    <mergeCell ref="AS461:AX461"/>
    <mergeCell ref="B462:Z462"/>
    <mergeCell ref="AA462:AI462"/>
    <mergeCell ref="AJ462:AR462"/>
    <mergeCell ref="AS462:AX462"/>
    <mergeCell ref="B431:AX431"/>
    <mergeCell ref="B434:G434"/>
    <mergeCell ref="H434:AX434"/>
    <mergeCell ref="B438:AX442"/>
    <mergeCell ref="B447:AX454"/>
    <mergeCell ref="B459:Z460"/>
    <mergeCell ref="AA459:AI460"/>
    <mergeCell ref="AJ459:AR460"/>
    <mergeCell ref="AS459:AX460"/>
    <mergeCell ref="C426:Z426"/>
    <mergeCell ref="AA426:AI426"/>
    <mergeCell ref="AJ426:AR426"/>
    <mergeCell ref="AS426:AX426"/>
    <mergeCell ref="B427:Z427"/>
    <mergeCell ref="AA427:AI427"/>
    <mergeCell ref="AJ427:AR427"/>
    <mergeCell ref="AS427:AX427"/>
    <mergeCell ref="B394:AX394"/>
    <mergeCell ref="B397:G397"/>
    <mergeCell ref="H397:AX397"/>
    <mergeCell ref="B401:AX405"/>
    <mergeCell ref="B410:AX419"/>
    <mergeCell ref="B424:Z425"/>
    <mergeCell ref="AA424:AI425"/>
    <mergeCell ref="AJ424:AR425"/>
    <mergeCell ref="AS424:AX425"/>
    <mergeCell ref="C389:Z389"/>
    <mergeCell ref="AA389:AI389"/>
    <mergeCell ref="AJ389:AR389"/>
    <mergeCell ref="AS389:AX389"/>
    <mergeCell ref="B390:Z390"/>
    <mergeCell ref="AA390:AI390"/>
    <mergeCell ref="AJ390:AR390"/>
    <mergeCell ref="AS390:AX390"/>
    <mergeCell ref="B362:AX362"/>
    <mergeCell ref="B365:G365"/>
    <mergeCell ref="H365:AX365"/>
    <mergeCell ref="B369:AX373"/>
    <mergeCell ref="B378:AX382"/>
    <mergeCell ref="B387:Z388"/>
    <mergeCell ref="AA387:AI388"/>
    <mergeCell ref="AJ387:AR388"/>
    <mergeCell ref="AS387:AX388"/>
    <mergeCell ref="C357:Z357"/>
    <mergeCell ref="AA357:AI357"/>
    <mergeCell ref="AJ357:AR357"/>
    <mergeCell ref="AS357:AX357"/>
    <mergeCell ref="B358:Z358"/>
    <mergeCell ref="AA358:AI358"/>
    <mergeCell ref="AJ358:AR358"/>
    <mergeCell ref="AS358:AX358"/>
    <mergeCell ref="B328:AX328"/>
    <mergeCell ref="B331:G331"/>
    <mergeCell ref="H331:AX331"/>
    <mergeCell ref="B335:AX341"/>
    <mergeCell ref="B346:AX350"/>
    <mergeCell ref="B355:Z356"/>
    <mergeCell ref="AA355:AI356"/>
    <mergeCell ref="AJ355:AR356"/>
    <mergeCell ref="AS355:AX356"/>
    <mergeCell ref="C323:Z323"/>
    <mergeCell ref="AA323:AI323"/>
    <mergeCell ref="AJ323:AR323"/>
    <mergeCell ref="AS323:AX323"/>
    <mergeCell ref="B324:Z324"/>
    <mergeCell ref="AA324:AI324"/>
    <mergeCell ref="AJ324:AR324"/>
    <mergeCell ref="AS324:AX324"/>
    <mergeCell ref="B296:AX296"/>
    <mergeCell ref="B299:G299"/>
    <mergeCell ref="H299:AX299"/>
    <mergeCell ref="B303:AX307"/>
    <mergeCell ref="B312:AX316"/>
    <mergeCell ref="B321:Z322"/>
    <mergeCell ref="AA321:AI322"/>
    <mergeCell ref="AJ321:AR322"/>
    <mergeCell ref="AS321:AX322"/>
    <mergeCell ref="C291:Z291"/>
    <mergeCell ref="AA291:AI291"/>
    <mergeCell ref="AJ291:AR291"/>
    <mergeCell ref="AS291:AX291"/>
    <mergeCell ref="B292:Z292"/>
    <mergeCell ref="AA292:AI292"/>
    <mergeCell ref="AJ292:AR292"/>
    <mergeCell ref="AS292:AX292"/>
    <mergeCell ref="B264:AX264"/>
    <mergeCell ref="B267:G267"/>
    <mergeCell ref="H267:AX267"/>
    <mergeCell ref="B271:AX275"/>
    <mergeCell ref="B280:AX284"/>
    <mergeCell ref="B289:Z290"/>
    <mergeCell ref="AA289:AI290"/>
    <mergeCell ref="AJ289:AR290"/>
    <mergeCell ref="AS289:AX290"/>
    <mergeCell ref="C259:Z259"/>
    <mergeCell ref="AA259:AI259"/>
    <mergeCell ref="AJ259:AR259"/>
    <mergeCell ref="AS259:AX259"/>
    <mergeCell ref="B260:Z260"/>
    <mergeCell ref="AA260:AI260"/>
    <mergeCell ref="AJ260:AR260"/>
    <mergeCell ref="AS260:AX260"/>
    <mergeCell ref="B232:AX232"/>
    <mergeCell ref="B235:G235"/>
    <mergeCell ref="H235:AX235"/>
    <mergeCell ref="B239:AX243"/>
    <mergeCell ref="B248:AX252"/>
    <mergeCell ref="B257:Z258"/>
    <mergeCell ref="AA257:AI258"/>
    <mergeCell ref="AJ257:AR258"/>
    <mergeCell ref="AS257:AX258"/>
    <mergeCell ref="C227:Z227"/>
    <mergeCell ref="AA227:AI227"/>
    <mergeCell ref="AJ227:AR227"/>
    <mergeCell ref="AS227:AX227"/>
    <mergeCell ref="B228:Z228"/>
    <mergeCell ref="AA228:AI228"/>
    <mergeCell ref="AJ228:AR228"/>
    <mergeCell ref="AS228:AX228"/>
    <mergeCell ref="B200:AX200"/>
    <mergeCell ref="B203:G203"/>
    <mergeCell ref="H203:AX203"/>
    <mergeCell ref="B207:AX211"/>
    <mergeCell ref="B216:AX220"/>
    <mergeCell ref="B225:Z226"/>
    <mergeCell ref="AA225:AI226"/>
    <mergeCell ref="AJ225:AR226"/>
    <mergeCell ref="AS225:AX226"/>
    <mergeCell ref="C195:Z195"/>
    <mergeCell ref="AA195:AI195"/>
    <mergeCell ref="AJ195:AR195"/>
    <mergeCell ref="AS195:AX195"/>
    <mergeCell ref="B196:Z196"/>
    <mergeCell ref="AA196:AI196"/>
    <mergeCell ref="AJ196:AR196"/>
    <mergeCell ref="AS196:AX196"/>
    <mergeCell ref="B168:AX168"/>
    <mergeCell ref="B171:G171"/>
    <mergeCell ref="H171:AX171"/>
    <mergeCell ref="B175:AX179"/>
    <mergeCell ref="B184:AX188"/>
    <mergeCell ref="B193:Z194"/>
    <mergeCell ref="AA193:AI194"/>
    <mergeCell ref="AJ193:AR194"/>
    <mergeCell ref="AS193:AX194"/>
    <mergeCell ref="C163:Z163"/>
    <mergeCell ref="AA163:AI163"/>
    <mergeCell ref="AJ163:AR163"/>
    <mergeCell ref="AS163:AX163"/>
    <mergeCell ref="B164:Z164"/>
    <mergeCell ref="AA164:AI164"/>
    <mergeCell ref="AJ164:AR164"/>
    <mergeCell ref="AS164:AX164"/>
    <mergeCell ref="B136:AX136"/>
    <mergeCell ref="B139:G139"/>
    <mergeCell ref="H139:AX139"/>
    <mergeCell ref="B143:AX147"/>
    <mergeCell ref="B152:AX156"/>
    <mergeCell ref="B161:Z162"/>
    <mergeCell ref="AA161:AI162"/>
    <mergeCell ref="AJ161:AR162"/>
    <mergeCell ref="AS161:AX162"/>
    <mergeCell ref="C131:Z131"/>
    <mergeCell ref="AA131:AI131"/>
    <mergeCell ref="AJ131:AR131"/>
    <mergeCell ref="AS131:AX131"/>
    <mergeCell ref="B132:Z132"/>
    <mergeCell ref="AA132:AI132"/>
    <mergeCell ref="AJ132:AR132"/>
    <mergeCell ref="AS132:AX132"/>
    <mergeCell ref="B104:AX104"/>
    <mergeCell ref="B107:G107"/>
    <mergeCell ref="H107:AX107"/>
    <mergeCell ref="B111:AX115"/>
    <mergeCell ref="B120:AX124"/>
    <mergeCell ref="B129:Z130"/>
    <mergeCell ref="AA129:AI130"/>
    <mergeCell ref="AJ129:AR130"/>
    <mergeCell ref="AS129:AX130"/>
    <mergeCell ref="C99:Z99"/>
    <mergeCell ref="AA99:AI99"/>
    <mergeCell ref="AJ99:AR99"/>
    <mergeCell ref="AS99:AX99"/>
    <mergeCell ref="B100:Z100"/>
    <mergeCell ref="AA100:AI100"/>
    <mergeCell ref="AJ100:AR100"/>
    <mergeCell ref="AS100:AX100"/>
    <mergeCell ref="B79:AX83"/>
    <mergeCell ref="B88:AX92"/>
    <mergeCell ref="B97:Z98"/>
    <mergeCell ref="AA97:AI98"/>
    <mergeCell ref="AJ97:AR98"/>
    <mergeCell ref="AS97:AX98"/>
    <mergeCell ref="B68:Z68"/>
    <mergeCell ref="AA68:AI68"/>
    <mergeCell ref="AJ68:AR68"/>
    <mergeCell ref="AS68:AX68"/>
    <mergeCell ref="B72:AX72"/>
    <mergeCell ref="B75:G75"/>
    <mergeCell ref="H75:AX75"/>
    <mergeCell ref="C67:Z67"/>
    <mergeCell ref="AA67:AI67"/>
    <mergeCell ref="AJ67:AR67"/>
    <mergeCell ref="AS67:AX67"/>
    <mergeCell ref="C64:Z64"/>
    <mergeCell ref="AA64:AI64"/>
    <mergeCell ref="AJ64:AR64"/>
    <mergeCell ref="AS64:AX64"/>
    <mergeCell ref="C65:Z65"/>
    <mergeCell ref="AA65:AI65"/>
    <mergeCell ref="AJ65:AR65"/>
    <mergeCell ref="AS65:AX65"/>
    <mergeCell ref="C62:Z62"/>
    <mergeCell ref="AA62:AI62"/>
    <mergeCell ref="AJ62:AR62"/>
    <mergeCell ref="AS62:AX62"/>
    <mergeCell ref="C63:Z63"/>
    <mergeCell ref="AA63:AI63"/>
    <mergeCell ref="AJ63:AR63"/>
    <mergeCell ref="AS63:AX63"/>
    <mergeCell ref="C66:Z66"/>
    <mergeCell ref="AA66:AI66"/>
    <mergeCell ref="AJ66:AR66"/>
    <mergeCell ref="AS66:AX66"/>
    <mergeCell ref="B3:AX3"/>
    <mergeCell ref="B6:G6"/>
    <mergeCell ref="H6:AX6"/>
    <mergeCell ref="B10:AX14"/>
    <mergeCell ref="B19:AX23"/>
    <mergeCell ref="B28:Z29"/>
    <mergeCell ref="AA28:AI29"/>
    <mergeCell ref="AJ28:AR29"/>
    <mergeCell ref="AS28:AX29"/>
    <mergeCell ref="B35:AX35"/>
    <mergeCell ref="B38:G38"/>
    <mergeCell ref="H38:AX38"/>
    <mergeCell ref="B42:AX46"/>
    <mergeCell ref="B51:AX55"/>
    <mergeCell ref="B60:Z61"/>
    <mergeCell ref="AA60:AI61"/>
    <mergeCell ref="AJ60:AR61"/>
    <mergeCell ref="AS60:AX61"/>
    <mergeCell ref="C30:Z30"/>
    <mergeCell ref="AA30:AI30"/>
    <mergeCell ref="AJ30:AR30"/>
    <mergeCell ref="AS30:AX30"/>
    <mergeCell ref="B31:Z31"/>
    <mergeCell ref="AA31:AI31"/>
    <mergeCell ref="AJ31:AR31"/>
    <mergeCell ref="AS31:AX31"/>
  </mergeCells>
  <phoneticPr fontId="4"/>
  <pageMargins left="0.62992125984251968" right="0.59055118110236227" top="0.74803149606299213" bottom="0.74803149606299213" header="0.31496062992125984" footer="0.31496062992125984"/>
  <pageSetup paperSize="9" scale="92" orientation="portrait" r:id="rId1"/>
  <rowBreaks count="138" manualBreakCount="138">
    <brk id="32" max="16383" man="1"/>
    <brk id="69" max="16383" man="1"/>
    <brk id="101" max="16383" man="1"/>
    <brk id="133" max="16383" man="1"/>
    <brk id="165" max="16383" man="1"/>
    <brk id="197" max="16383" man="1"/>
    <brk id="229" max="16383" man="1"/>
    <brk id="261" max="16383" man="1"/>
    <brk id="293" max="16383" man="1"/>
    <brk id="325" max="16383" man="1"/>
    <brk id="359" max="16383" man="1"/>
    <brk id="391" max="16383" man="1"/>
    <brk id="428" max="16383" man="1"/>
    <brk id="463" max="16383" man="1"/>
    <brk id="496" max="16383" man="1"/>
    <brk id="535" max="16383" man="1"/>
    <brk id="567" max="16383" man="1"/>
    <brk id="601" max="16383" man="1"/>
    <brk id="634" max="16383" man="1"/>
    <brk id="667" max="16383" man="1"/>
    <brk id="699" max="16383" man="1"/>
    <brk id="732" max="16383" man="1"/>
    <brk id="762" max="16383" man="1"/>
    <brk id="795" max="16383" man="1"/>
    <brk id="827" max="16383" man="1"/>
    <brk id="859" max="16383" man="1"/>
    <brk id="898" max="16383" man="1"/>
    <brk id="932" max="16383" man="1"/>
    <brk id="965" max="16383" man="1"/>
    <brk id="997" max="16383" man="1"/>
    <brk id="1032" max="16383" man="1"/>
    <brk id="1064" max="16383" man="1"/>
    <brk id="1096" max="16383" man="1"/>
    <brk id="1128" max="16383" man="1"/>
    <brk id="1160" max="16383" man="1"/>
    <brk id="1198" max="16383" man="1"/>
    <brk id="1235" max="16383" man="1"/>
    <brk id="1271" max="16383" man="1"/>
    <brk id="1304" max="16383" man="1"/>
    <brk id="1336" max="16383" man="1"/>
    <brk id="1369" max="16383" man="1"/>
    <brk id="1404" max="16383" man="1"/>
    <brk id="1436" max="16383" man="1"/>
    <brk id="1468" max="16383" man="1"/>
    <brk id="1500" max="16383" man="1"/>
    <brk id="1533" max="16383" man="1"/>
    <brk id="1566" max="16383" man="1"/>
    <brk id="1598" max="16383" man="1"/>
    <brk id="1647" max="16383" man="1"/>
    <brk id="1685" max="16383" man="1"/>
    <brk id="1720" max="16383" man="1"/>
    <brk id="1754" max="16383" man="1"/>
    <brk id="1792" max="16383" man="1"/>
    <brk id="1833" max="16383" man="1"/>
    <brk id="1865" max="16383" man="1"/>
    <brk id="1898" max="16383" man="1"/>
    <brk id="1943" max="16383" man="1"/>
    <brk id="1976" max="16383" man="1"/>
    <brk id="2010" max="16383" man="1"/>
    <brk id="2054" max="16383" man="1"/>
    <brk id="2086" max="16383" man="1"/>
    <brk id="2118" max="16383" man="1"/>
    <brk id="2154" max="16383" man="1"/>
    <brk id="2186" max="16383" man="1"/>
    <brk id="2227" max="16383" man="1"/>
    <brk id="2259" max="16383" man="1"/>
    <brk id="2295" max="16383" man="1"/>
    <brk id="2331" max="16383" man="1"/>
    <brk id="2369" max="16383" man="1"/>
    <brk id="2402" max="16383" man="1"/>
    <brk id="2443" max="16383" man="1"/>
    <brk id="2475" max="16383" man="1"/>
    <brk id="2517" max="16383" man="1"/>
    <brk id="2549" max="16383" man="1"/>
    <brk id="2581" max="16383" man="1"/>
    <brk id="2613" max="16383" man="1"/>
    <brk id="2645" max="16383" man="1"/>
    <brk id="2677" max="16383" man="1"/>
    <brk id="2710" max="16383" man="1"/>
    <brk id="2748" max="16383" man="1"/>
    <brk id="2784" max="16383" man="1"/>
    <brk id="2819" max="16383" man="1"/>
    <brk id="2853" max="16383" man="1"/>
    <brk id="2886" max="16383" man="1"/>
    <brk id="2922" max="16383" man="1"/>
    <brk id="2954" max="16383" man="1"/>
    <brk id="2986" max="16383" man="1"/>
    <brk id="3020" max="16383" man="1"/>
    <brk id="3053" max="16383" man="1"/>
    <brk id="3085" max="16383" man="1"/>
    <brk id="3117" max="16383" man="1"/>
    <brk id="3154" max="16383" man="1"/>
    <brk id="3186" max="16383" man="1"/>
    <brk id="3242" max="16383" man="1"/>
    <brk id="3274" max="16383" man="1"/>
    <brk id="3306" max="16383" man="1"/>
    <brk id="3341" max="16383" man="1"/>
    <brk id="3373" max="16383" man="1"/>
    <brk id="3407" max="16383" man="1"/>
    <brk id="3439" max="16383" man="1"/>
    <brk id="3471" max="16383" man="1"/>
    <brk id="3516" max="16383" man="1"/>
    <brk id="3548" max="16383" man="1"/>
    <brk id="3580" max="16383" man="1"/>
    <brk id="3612" max="16383" man="1"/>
    <brk id="3645" max="16383" man="1"/>
    <brk id="3679" max="16383" man="1"/>
    <brk id="3711" max="16383" man="1"/>
    <brk id="3760" max="16383" man="1"/>
    <brk id="3793" max="16383" man="1"/>
    <brk id="3828" max="16383" man="1"/>
    <brk id="3861" max="16383" man="1"/>
    <brk id="3893" max="16383" man="1"/>
    <brk id="3930" max="16383" man="1"/>
    <brk id="3964" max="16383" man="1"/>
    <brk id="3997" max="16383" man="1"/>
    <brk id="4030" max="16383" man="1"/>
    <brk id="4068" max="16383" man="1"/>
    <brk id="4102" max="16383" man="1"/>
    <brk id="4134" max="16383" man="1"/>
    <brk id="4166" max="16383" man="1"/>
    <brk id="4204" max="16383" man="1"/>
    <brk id="4236" max="16383" man="1"/>
    <brk id="4269" max="16383" man="1"/>
    <brk id="4301" max="16383" man="1"/>
    <brk id="4333" max="16383" man="1"/>
    <brk id="4368" max="16383" man="1"/>
    <brk id="4406" max="16383" man="1"/>
    <brk id="4439" max="16383" man="1"/>
    <brk id="4471" max="16383" man="1"/>
    <brk id="4506" max="16383" man="1"/>
    <brk id="4539" max="16383" man="1"/>
    <brk id="4572" max="16383" man="1"/>
    <brk id="4604" max="16383" man="1"/>
    <brk id="4636" max="16383" man="1"/>
    <brk id="4669" max="16383" man="1"/>
    <brk id="4701" max="16383" man="1"/>
    <brk id="473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A82446BA-44DC-4890-B34D-26CB3910BA22}">
          <x14:formula1>
            <xm:f>"5年度算定,5年度予算案,5年度予算"</xm:f>
          </x14:formula1>
          <xm:sqref>WWR982672:WWZ982673 AJ65168:AR65169 KF65168:KN65169 UB65168:UJ65169 ADX65168:AEF65169 ANT65168:AOB65169 AXP65168:AXX65169 BHL65168:BHT65169 BRH65168:BRP65169 CBD65168:CBL65169 CKZ65168:CLH65169 CUV65168:CVD65169 DER65168:DEZ65169 DON65168:DOV65169 DYJ65168:DYR65169 EIF65168:EIN65169 ESB65168:ESJ65169 FBX65168:FCF65169 FLT65168:FMB65169 FVP65168:FVX65169 GFL65168:GFT65169 GPH65168:GPP65169 GZD65168:GZL65169 HIZ65168:HJH65169 HSV65168:HTD65169 ICR65168:ICZ65169 IMN65168:IMV65169 IWJ65168:IWR65169 JGF65168:JGN65169 JQB65168:JQJ65169 JZX65168:KAF65169 KJT65168:KKB65169 KTP65168:KTX65169 LDL65168:LDT65169 LNH65168:LNP65169 LXD65168:LXL65169 MGZ65168:MHH65169 MQV65168:MRD65169 NAR65168:NAZ65169 NKN65168:NKV65169 NUJ65168:NUR65169 OEF65168:OEN65169 OOB65168:OOJ65169 OXX65168:OYF65169 PHT65168:PIB65169 PRP65168:PRX65169 QBL65168:QBT65169 QLH65168:QLP65169 QVD65168:QVL65169 REZ65168:RFH65169 ROV65168:RPD65169 RYR65168:RYZ65169 SIN65168:SIV65169 SSJ65168:SSR65169 TCF65168:TCN65169 TMB65168:TMJ65169 TVX65168:TWF65169 UFT65168:UGB65169 UPP65168:UPX65169 UZL65168:UZT65169 VJH65168:VJP65169 VTD65168:VTL65169 WCZ65168:WDH65169 WMV65168:WND65169 WWR65168:WWZ65169 AJ130704:AR130705 KF130704:KN130705 UB130704:UJ130705 ADX130704:AEF130705 ANT130704:AOB130705 AXP130704:AXX130705 BHL130704:BHT130705 BRH130704:BRP130705 CBD130704:CBL130705 CKZ130704:CLH130705 CUV130704:CVD130705 DER130704:DEZ130705 DON130704:DOV130705 DYJ130704:DYR130705 EIF130704:EIN130705 ESB130704:ESJ130705 FBX130704:FCF130705 FLT130704:FMB130705 FVP130704:FVX130705 GFL130704:GFT130705 GPH130704:GPP130705 GZD130704:GZL130705 HIZ130704:HJH130705 HSV130704:HTD130705 ICR130704:ICZ130705 IMN130704:IMV130705 IWJ130704:IWR130705 JGF130704:JGN130705 JQB130704:JQJ130705 JZX130704:KAF130705 KJT130704:KKB130705 KTP130704:KTX130705 LDL130704:LDT130705 LNH130704:LNP130705 LXD130704:LXL130705 MGZ130704:MHH130705 MQV130704:MRD130705 NAR130704:NAZ130705 NKN130704:NKV130705 NUJ130704:NUR130705 OEF130704:OEN130705 OOB130704:OOJ130705 OXX130704:OYF130705 PHT130704:PIB130705 PRP130704:PRX130705 QBL130704:QBT130705 QLH130704:QLP130705 QVD130704:QVL130705 REZ130704:RFH130705 ROV130704:RPD130705 RYR130704:RYZ130705 SIN130704:SIV130705 SSJ130704:SSR130705 TCF130704:TCN130705 TMB130704:TMJ130705 TVX130704:TWF130705 UFT130704:UGB130705 UPP130704:UPX130705 UZL130704:UZT130705 VJH130704:VJP130705 VTD130704:VTL130705 WCZ130704:WDH130705 WMV130704:WND130705 WWR130704:WWZ130705 AJ196240:AR196241 KF196240:KN196241 UB196240:UJ196241 ADX196240:AEF196241 ANT196240:AOB196241 AXP196240:AXX196241 BHL196240:BHT196241 BRH196240:BRP196241 CBD196240:CBL196241 CKZ196240:CLH196241 CUV196240:CVD196241 DER196240:DEZ196241 DON196240:DOV196241 DYJ196240:DYR196241 EIF196240:EIN196241 ESB196240:ESJ196241 FBX196240:FCF196241 FLT196240:FMB196241 FVP196240:FVX196241 GFL196240:GFT196241 GPH196240:GPP196241 GZD196240:GZL196241 HIZ196240:HJH196241 HSV196240:HTD196241 ICR196240:ICZ196241 IMN196240:IMV196241 IWJ196240:IWR196241 JGF196240:JGN196241 JQB196240:JQJ196241 JZX196240:KAF196241 KJT196240:KKB196241 KTP196240:KTX196241 LDL196240:LDT196241 LNH196240:LNP196241 LXD196240:LXL196241 MGZ196240:MHH196241 MQV196240:MRD196241 NAR196240:NAZ196241 NKN196240:NKV196241 NUJ196240:NUR196241 OEF196240:OEN196241 OOB196240:OOJ196241 OXX196240:OYF196241 PHT196240:PIB196241 PRP196240:PRX196241 QBL196240:QBT196241 QLH196240:QLP196241 QVD196240:QVL196241 REZ196240:RFH196241 ROV196240:RPD196241 RYR196240:RYZ196241 SIN196240:SIV196241 SSJ196240:SSR196241 TCF196240:TCN196241 TMB196240:TMJ196241 TVX196240:TWF196241 UFT196240:UGB196241 UPP196240:UPX196241 UZL196240:UZT196241 VJH196240:VJP196241 VTD196240:VTL196241 WCZ196240:WDH196241 WMV196240:WND196241 WWR196240:WWZ196241 AJ261776:AR261777 KF261776:KN261777 UB261776:UJ261777 ADX261776:AEF261777 ANT261776:AOB261777 AXP261776:AXX261777 BHL261776:BHT261777 BRH261776:BRP261777 CBD261776:CBL261777 CKZ261776:CLH261777 CUV261776:CVD261777 DER261776:DEZ261777 DON261776:DOV261777 DYJ261776:DYR261777 EIF261776:EIN261777 ESB261776:ESJ261777 FBX261776:FCF261777 FLT261776:FMB261777 FVP261776:FVX261777 GFL261776:GFT261777 GPH261776:GPP261777 GZD261776:GZL261777 HIZ261776:HJH261777 HSV261776:HTD261777 ICR261776:ICZ261777 IMN261776:IMV261777 IWJ261776:IWR261777 JGF261776:JGN261777 JQB261776:JQJ261777 JZX261776:KAF261777 KJT261776:KKB261777 KTP261776:KTX261777 LDL261776:LDT261777 LNH261776:LNP261777 LXD261776:LXL261777 MGZ261776:MHH261777 MQV261776:MRD261777 NAR261776:NAZ261777 NKN261776:NKV261777 NUJ261776:NUR261777 OEF261776:OEN261777 OOB261776:OOJ261777 OXX261776:OYF261777 PHT261776:PIB261777 PRP261776:PRX261777 QBL261776:QBT261777 QLH261776:QLP261777 QVD261776:QVL261777 REZ261776:RFH261777 ROV261776:RPD261777 RYR261776:RYZ261777 SIN261776:SIV261777 SSJ261776:SSR261777 TCF261776:TCN261777 TMB261776:TMJ261777 TVX261776:TWF261777 UFT261776:UGB261777 UPP261776:UPX261777 UZL261776:UZT261777 VJH261776:VJP261777 VTD261776:VTL261777 WCZ261776:WDH261777 WMV261776:WND261777 WWR261776:WWZ261777 AJ327312:AR327313 KF327312:KN327313 UB327312:UJ327313 ADX327312:AEF327313 ANT327312:AOB327313 AXP327312:AXX327313 BHL327312:BHT327313 BRH327312:BRP327313 CBD327312:CBL327313 CKZ327312:CLH327313 CUV327312:CVD327313 DER327312:DEZ327313 DON327312:DOV327313 DYJ327312:DYR327313 EIF327312:EIN327313 ESB327312:ESJ327313 FBX327312:FCF327313 FLT327312:FMB327313 FVP327312:FVX327313 GFL327312:GFT327313 GPH327312:GPP327313 GZD327312:GZL327313 HIZ327312:HJH327313 HSV327312:HTD327313 ICR327312:ICZ327313 IMN327312:IMV327313 IWJ327312:IWR327313 JGF327312:JGN327313 JQB327312:JQJ327313 JZX327312:KAF327313 KJT327312:KKB327313 KTP327312:KTX327313 LDL327312:LDT327313 LNH327312:LNP327313 LXD327312:LXL327313 MGZ327312:MHH327313 MQV327312:MRD327313 NAR327312:NAZ327313 NKN327312:NKV327313 NUJ327312:NUR327313 OEF327312:OEN327313 OOB327312:OOJ327313 OXX327312:OYF327313 PHT327312:PIB327313 PRP327312:PRX327313 QBL327312:QBT327313 QLH327312:QLP327313 QVD327312:QVL327313 REZ327312:RFH327313 ROV327312:RPD327313 RYR327312:RYZ327313 SIN327312:SIV327313 SSJ327312:SSR327313 TCF327312:TCN327313 TMB327312:TMJ327313 TVX327312:TWF327313 UFT327312:UGB327313 UPP327312:UPX327313 UZL327312:UZT327313 VJH327312:VJP327313 VTD327312:VTL327313 WCZ327312:WDH327313 WMV327312:WND327313 WWR327312:WWZ327313 AJ392848:AR392849 KF392848:KN392849 UB392848:UJ392849 ADX392848:AEF392849 ANT392848:AOB392849 AXP392848:AXX392849 BHL392848:BHT392849 BRH392848:BRP392849 CBD392848:CBL392849 CKZ392848:CLH392849 CUV392848:CVD392849 DER392848:DEZ392849 DON392848:DOV392849 DYJ392848:DYR392849 EIF392848:EIN392849 ESB392848:ESJ392849 FBX392848:FCF392849 FLT392848:FMB392849 FVP392848:FVX392849 GFL392848:GFT392849 GPH392848:GPP392849 GZD392848:GZL392849 HIZ392848:HJH392849 HSV392848:HTD392849 ICR392848:ICZ392849 IMN392848:IMV392849 IWJ392848:IWR392849 JGF392848:JGN392849 JQB392848:JQJ392849 JZX392848:KAF392849 KJT392848:KKB392849 KTP392848:KTX392849 LDL392848:LDT392849 LNH392848:LNP392849 LXD392848:LXL392849 MGZ392848:MHH392849 MQV392848:MRD392849 NAR392848:NAZ392849 NKN392848:NKV392849 NUJ392848:NUR392849 OEF392848:OEN392849 OOB392848:OOJ392849 OXX392848:OYF392849 PHT392848:PIB392849 PRP392848:PRX392849 QBL392848:QBT392849 QLH392848:QLP392849 QVD392848:QVL392849 REZ392848:RFH392849 ROV392848:RPD392849 RYR392848:RYZ392849 SIN392848:SIV392849 SSJ392848:SSR392849 TCF392848:TCN392849 TMB392848:TMJ392849 TVX392848:TWF392849 UFT392848:UGB392849 UPP392848:UPX392849 UZL392848:UZT392849 VJH392848:VJP392849 VTD392848:VTL392849 WCZ392848:WDH392849 WMV392848:WND392849 WWR392848:WWZ392849 AJ458384:AR458385 KF458384:KN458385 UB458384:UJ458385 ADX458384:AEF458385 ANT458384:AOB458385 AXP458384:AXX458385 BHL458384:BHT458385 BRH458384:BRP458385 CBD458384:CBL458385 CKZ458384:CLH458385 CUV458384:CVD458385 DER458384:DEZ458385 DON458384:DOV458385 DYJ458384:DYR458385 EIF458384:EIN458385 ESB458384:ESJ458385 FBX458384:FCF458385 FLT458384:FMB458385 FVP458384:FVX458385 GFL458384:GFT458385 GPH458384:GPP458385 GZD458384:GZL458385 HIZ458384:HJH458385 HSV458384:HTD458385 ICR458384:ICZ458385 IMN458384:IMV458385 IWJ458384:IWR458385 JGF458384:JGN458385 JQB458384:JQJ458385 JZX458384:KAF458385 KJT458384:KKB458385 KTP458384:KTX458385 LDL458384:LDT458385 LNH458384:LNP458385 LXD458384:LXL458385 MGZ458384:MHH458385 MQV458384:MRD458385 NAR458384:NAZ458385 NKN458384:NKV458385 NUJ458384:NUR458385 OEF458384:OEN458385 OOB458384:OOJ458385 OXX458384:OYF458385 PHT458384:PIB458385 PRP458384:PRX458385 QBL458384:QBT458385 QLH458384:QLP458385 QVD458384:QVL458385 REZ458384:RFH458385 ROV458384:RPD458385 RYR458384:RYZ458385 SIN458384:SIV458385 SSJ458384:SSR458385 TCF458384:TCN458385 TMB458384:TMJ458385 TVX458384:TWF458385 UFT458384:UGB458385 UPP458384:UPX458385 UZL458384:UZT458385 VJH458384:VJP458385 VTD458384:VTL458385 WCZ458384:WDH458385 WMV458384:WND458385 WWR458384:WWZ458385 AJ523920:AR523921 KF523920:KN523921 UB523920:UJ523921 ADX523920:AEF523921 ANT523920:AOB523921 AXP523920:AXX523921 BHL523920:BHT523921 BRH523920:BRP523921 CBD523920:CBL523921 CKZ523920:CLH523921 CUV523920:CVD523921 DER523920:DEZ523921 DON523920:DOV523921 DYJ523920:DYR523921 EIF523920:EIN523921 ESB523920:ESJ523921 FBX523920:FCF523921 FLT523920:FMB523921 FVP523920:FVX523921 GFL523920:GFT523921 GPH523920:GPP523921 GZD523920:GZL523921 HIZ523920:HJH523921 HSV523920:HTD523921 ICR523920:ICZ523921 IMN523920:IMV523921 IWJ523920:IWR523921 JGF523920:JGN523921 JQB523920:JQJ523921 JZX523920:KAF523921 KJT523920:KKB523921 KTP523920:KTX523921 LDL523920:LDT523921 LNH523920:LNP523921 LXD523920:LXL523921 MGZ523920:MHH523921 MQV523920:MRD523921 NAR523920:NAZ523921 NKN523920:NKV523921 NUJ523920:NUR523921 OEF523920:OEN523921 OOB523920:OOJ523921 OXX523920:OYF523921 PHT523920:PIB523921 PRP523920:PRX523921 QBL523920:QBT523921 QLH523920:QLP523921 QVD523920:QVL523921 REZ523920:RFH523921 ROV523920:RPD523921 RYR523920:RYZ523921 SIN523920:SIV523921 SSJ523920:SSR523921 TCF523920:TCN523921 TMB523920:TMJ523921 TVX523920:TWF523921 UFT523920:UGB523921 UPP523920:UPX523921 UZL523920:UZT523921 VJH523920:VJP523921 VTD523920:VTL523921 WCZ523920:WDH523921 WMV523920:WND523921 WWR523920:WWZ523921 AJ589456:AR589457 KF589456:KN589457 UB589456:UJ589457 ADX589456:AEF589457 ANT589456:AOB589457 AXP589456:AXX589457 BHL589456:BHT589457 BRH589456:BRP589457 CBD589456:CBL589457 CKZ589456:CLH589457 CUV589456:CVD589457 DER589456:DEZ589457 DON589456:DOV589457 DYJ589456:DYR589457 EIF589456:EIN589457 ESB589456:ESJ589457 FBX589456:FCF589457 FLT589456:FMB589457 FVP589456:FVX589457 GFL589456:GFT589457 GPH589456:GPP589457 GZD589456:GZL589457 HIZ589456:HJH589457 HSV589456:HTD589457 ICR589456:ICZ589457 IMN589456:IMV589457 IWJ589456:IWR589457 JGF589456:JGN589457 JQB589456:JQJ589457 JZX589456:KAF589457 KJT589456:KKB589457 KTP589456:KTX589457 LDL589456:LDT589457 LNH589456:LNP589457 LXD589456:LXL589457 MGZ589456:MHH589457 MQV589456:MRD589457 NAR589456:NAZ589457 NKN589456:NKV589457 NUJ589456:NUR589457 OEF589456:OEN589457 OOB589456:OOJ589457 OXX589456:OYF589457 PHT589456:PIB589457 PRP589456:PRX589457 QBL589456:QBT589457 QLH589456:QLP589457 QVD589456:QVL589457 REZ589456:RFH589457 ROV589456:RPD589457 RYR589456:RYZ589457 SIN589456:SIV589457 SSJ589456:SSR589457 TCF589456:TCN589457 TMB589456:TMJ589457 TVX589456:TWF589457 UFT589456:UGB589457 UPP589456:UPX589457 UZL589456:UZT589457 VJH589456:VJP589457 VTD589456:VTL589457 WCZ589456:WDH589457 WMV589456:WND589457 WWR589456:WWZ589457 AJ654992:AR654993 KF654992:KN654993 UB654992:UJ654993 ADX654992:AEF654993 ANT654992:AOB654993 AXP654992:AXX654993 BHL654992:BHT654993 BRH654992:BRP654993 CBD654992:CBL654993 CKZ654992:CLH654993 CUV654992:CVD654993 DER654992:DEZ654993 DON654992:DOV654993 DYJ654992:DYR654993 EIF654992:EIN654993 ESB654992:ESJ654993 FBX654992:FCF654993 FLT654992:FMB654993 FVP654992:FVX654993 GFL654992:GFT654993 GPH654992:GPP654993 GZD654992:GZL654993 HIZ654992:HJH654993 HSV654992:HTD654993 ICR654992:ICZ654993 IMN654992:IMV654993 IWJ654992:IWR654993 JGF654992:JGN654993 JQB654992:JQJ654993 JZX654992:KAF654993 KJT654992:KKB654993 KTP654992:KTX654993 LDL654992:LDT654993 LNH654992:LNP654993 LXD654992:LXL654993 MGZ654992:MHH654993 MQV654992:MRD654993 NAR654992:NAZ654993 NKN654992:NKV654993 NUJ654992:NUR654993 OEF654992:OEN654993 OOB654992:OOJ654993 OXX654992:OYF654993 PHT654992:PIB654993 PRP654992:PRX654993 QBL654992:QBT654993 QLH654992:QLP654993 QVD654992:QVL654993 REZ654992:RFH654993 ROV654992:RPD654993 RYR654992:RYZ654993 SIN654992:SIV654993 SSJ654992:SSR654993 TCF654992:TCN654993 TMB654992:TMJ654993 TVX654992:TWF654993 UFT654992:UGB654993 UPP654992:UPX654993 UZL654992:UZT654993 VJH654992:VJP654993 VTD654992:VTL654993 WCZ654992:WDH654993 WMV654992:WND654993 WWR654992:WWZ654993 AJ720528:AR720529 KF720528:KN720529 UB720528:UJ720529 ADX720528:AEF720529 ANT720528:AOB720529 AXP720528:AXX720529 BHL720528:BHT720529 BRH720528:BRP720529 CBD720528:CBL720529 CKZ720528:CLH720529 CUV720528:CVD720529 DER720528:DEZ720529 DON720528:DOV720529 DYJ720528:DYR720529 EIF720528:EIN720529 ESB720528:ESJ720529 FBX720528:FCF720529 FLT720528:FMB720529 FVP720528:FVX720529 GFL720528:GFT720529 GPH720528:GPP720529 GZD720528:GZL720529 HIZ720528:HJH720529 HSV720528:HTD720529 ICR720528:ICZ720529 IMN720528:IMV720529 IWJ720528:IWR720529 JGF720528:JGN720529 JQB720528:JQJ720529 JZX720528:KAF720529 KJT720528:KKB720529 KTP720528:KTX720529 LDL720528:LDT720529 LNH720528:LNP720529 LXD720528:LXL720529 MGZ720528:MHH720529 MQV720528:MRD720529 NAR720528:NAZ720529 NKN720528:NKV720529 NUJ720528:NUR720529 OEF720528:OEN720529 OOB720528:OOJ720529 OXX720528:OYF720529 PHT720528:PIB720529 PRP720528:PRX720529 QBL720528:QBT720529 QLH720528:QLP720529 QVD720528:QVL720529 REZ720528:RFH720529 ROV720528:RPD720529 RYR720528:RYZ720529 SIN720528:SIV720529 SSJ720528:SSR720529 TCF720528:TCN720529 TMB720528:TMJ720529 TVX720528:TWF720529 UFT720528:UGB720529 UPP720528:UPX720529 UZL720528:UZT720529 VJH720528:VJP720529 VTD720528:VTL720529 WCZ720528:WDH720529 WMV720528:WND720529 WWR720528:WWZ720529 AJ786064:AR786065 KF786064:KN786065 UB786064:UJ786065 ADX786064:AEF786065 ANT786064:AOB786065 AXP786064:AXX786065 BHL786064:BHT786065 BRH786064:BRP786065 CBD786064:CBL786065 CKZ786064:CLH786065 CUV786064:CVD786065 DER786064:DEZ786065 DON786064:DOV786065 DYJ786064:DYR786065 EIF786064:EIN786065 ESB786064:ESJ786065 FBX786064:FCF786065 FLT786064:FMB786065 FVP786064:FVX786065 GFL786064:GFT786065 GPH786064:GPP786065 GZD786064:GZL786065 HIZ786064:HJH786065 HSV786064:HTD786065 ICR786064:ICZ786065 IMN786064:IMV786065 IWJ786064:IWR786065 JGF786064:JGN786065 JQB786064:JQJ786065 JZX786064:KAF786065 KJT786064:KKB786065 KTP786064:KTX786065 LDL786064:LDT786065 LNH786064:LNP786065 LXD786064:LXL786065 MGZ786064:MHH786065 MQV786064:MRD786065 NAR786064:NAZ786065 NKN786064:NKV786065 NUJ786064:NUR786065 OEF786064:OEN786065 OOB786064:OOJ786065 OXX786064:OYF786065 PHT786064:PIB786065 PRP786064:PRX786065 QBL786064:QBT786065 QLH786064:QLP786065 QVD786064:QVL786065 REZ786064:RFH786065 ROV786064:RPD786065 RYR786064:RYZ786065 SIN786064:SIV786065 SSJ786064:SSR786065 TCF786064:TCN786065 TMB786064:TMJ786065 TVX786064:TWF786065 UFT786064:UGB786065 UPP786064:UPX786065 UZL786064:UZT786065 VJH786064:VJP786065 VTD786064:VTL786065 WCZ786064:WDH786065 WMV786064:WND786065 WWR786064:WWZ786065 AJ851600:AR851601 KF851600:KN851601 UB851600:UJ851601 ADX851600:AEF851601 ANT851600:AOB851601 AXP851600:AXX851601 BHL851600:BHT851601 BRH851600:BRP851601 CBD851600:CBL851601 CKZ851600:CLH851601 CUV851600:CVD851601 DER851600:DEZ851601 DON851600:DOV851601 DYJ851600:DYR851601 EIF851600:EIN851601 ESB851600:ESJ851601 FBX851600:FCF851601 FLT851600:FMB851601 FVP851600:FVX851601 GFL851600:GFT851601 GPH851600:GPP851601 GZD851600:GZL851601 HIZ851600:HJH851601 HSV851600:HTD851601 ICR851600:ICZ851601 IMN851600:IMV851601 IWJ851600:IWR851601 JGF851600:JGN851601 JQB851600:JQJ851601 JZX851600:KAF851601 KJT851600:KKB851601 KTP851600:KTX851601 LDL851600:LDT851601 LNH851600:LNP851601 LXD851600:LXL851601 MGZ851600:MHH851601 MQV851600:MRD851601 NAR851600:NAZ851601 NKN851600:NKV851601 NUJ851600:NUR851601 OEF851600:OEN851601 OOB851600:OOJ851601 OXX851600:OYF851601 PHT851600:PIB851601 PRP851600:PRX851601 QBL851600:QBT851601 QLH851600:QLP851601 QVD851600:QVL851601 REZ851600:RFH851601 ROV851600:RPD851601 RYR851600:RYZ851601 SIN851600:SIV851601 SSJ851600:SSR851601 TCF851600:TCN851601 TMB851600:TMJ851601 TVX851600:TWF851601 UFT851600:UGB851601 UPP851600:UPX851601 UZL851600:UZT851601 VJH851600:VJP851601 VTD851600:VTL851601 WCZ851600:WDH851601 WMV851600:WND851601 WWR851600:WWZ851601 AJ917136:AR917137 KF917136:KN917137 UB917136:UJ917137 ADX917136:AEF917137 ANT917136:AOB917137 AXP917136:AXX917137 BHL917136:BHT917137 BRH917136:BRP917137 CBD917136:CBL917137 CKZ917136:CLH917137 CUV917136:CVD917137 DER917136:DEZ917137 DON917136:DOV917137 DYJ917136:DYR917137 EIF917136:EIN917137 ESB917136:ESJ917137 FBX917136:FCF917137 FLT917136:FMB917137 FVP917136:FVX917137 GFL917136:GFT917137 GPH917136:GPP917137 GZD917136:GZL917137 HIZ917136:HJH917137 HSV917136:HTD917137 ICR917136:ICZ917137 IMN917136:IMV917137 IWJ917136:IWR917137 JGF917136:JGN917137 JQB917136:JQJ917137 JZX917136:KAF917137 KJT917136:KKB917137 KTP917136:KTX917137 LDL917136:LDT917137 LNH917136:LNP917137 LXD917136:LXL917137 MGZ917136:MHH917137 MQV917136:MRD917137 NAR917136:NAZ917137 NKN917136:NKV917137 NUJ917136:NUR917137 OEF917136:OEN917137 OOB917136:OOJ917137 OXX917136:OYF917137 PHT917136:PIB917137 PRP917136:PRX917137 QBL917136:QBT917137 QLH917136:QLP917137 QVD917136:QVL917137 REZ917136:RFH917137 ROV917136:RPD917137 RYR917136:RYZ917137 SIN917136:SIV917137 SSJ917136:SSR917137 TCF917136:TCN917137 TMB917136:TMJ917137 TVX917136:TWF917137 UFT917136:UGB917137 UPP917136:UPX917137 UZL917136:UZT917137 VJH917136:VJP917137 VTD917136:VTL917137 WCZ917136:WDH917137 WMV917136:WND917137 WWR917136:WWZ917137 AJ982672:AR982673 KF982672:KN982673 UB982672:UJ982673 ADX982672:AEF982673 ANT982672:AOB982673 AXP982672:AXX982673 BHL982672:BHT982673 BRH982672:BRP982673 CBD982672:CBL982673 CKZ982672:CLH982673 CUV982672:CVD982673 DER982672:DEZ982673 DON982672:DOV982673 DYJ982672:DYR982673 EIF982672:EIN982673 ESB982672:ESJ982673 FBX982672:FCF982673 FLT982672:FMB982673 FVP982672:FVX982673 GFL982672:GFT982673 GPH982672:GPP982673 GZD982672:GZL982673 HIZ982672:HJH982673 HSV982672:HTD982673 ICR982672:ICZ982673 IMN982672:IMV982673 IWJ982672:IWR982673 JGF982672:JGN982673 JQB982672:JQJ982673 JZX982672:KAF982673 KJT982672:KKB982673 KTP982672:KTX982673 LDL982672:LDT982673 LNH982672:LNP982673 LXD982672:LXL982673 MGZ982672:MHH982673 MQV982672:MRD982673 NAR982672:NAZ982673 NKN982672:NKV982673 NUJ982672:NUR982673 OEF982672:OEN982673 OOB982672:OOJ982673 OXX982672:OYF982673 PHT982672:PIB982673 PRP982672:PRX982673 QBL982672:QBT982673 QLH982672:QLP982673 QVD982672:QVL982673 REZ982672:RFH982673 ROV982672:RPD982673 RYR982672:RYZ982673 SIN982672:SIV982673 SSJ982672:SSR982673 TCF982672:TCN982673 TMB982672:TMJ982673 TVX982672:TWF982673 UFT982672:UGB982673 UPP982672:UPX982673 UZL982672:UZT982673 VJH982672:VJP982673 VTD982672:VTL982673 WCZ982672:WDH982673 WMV982672:WND982673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KF60:KN68 UB60:UJ68 ADX60:AEF68 ANT60:AOB68 AXP60:AXX68 BHL60:BHT68 BRH60:BRP68 CBD60:CBL68 CKZ60:CLH68 CUV60:CVD68 DER60:DEZ68 DON60:DOV68 DYJ60:DYR68 EIF60:EIN68 ESB60:ESJ68 FBX60:FCF68 FLT60:FMB68 FVP60:FVX68 GFL60:GFT68 GPH60:GPP68 GZD60:GZL68 HIZ60:HJH68 HSV60:HTD68 ICR60:ICZ68 IMN60:IMV68 IWJ60:IWR68 JGF60:JGN68 JQB60:JQJ68 JZX60:KAF68 KJT60:KKB68 KTP60:KTX68 LDL60:LDT68 LNH60:LNP68 LXD60:LXL68 MGZ60:MHH68 MQV60:MRD68 NAR60:NAZ68 NKN60:NKV68 NUJ60:NUR68 OEF60:OEN68 OOB60:OOJ68 OXX60:OYF68 PHT60:PIB68 PRP60:PRX68 QBL60:QBT68 QLH60:QLP68 QVD60:QVL68 REZ60:RFH68 ROV60:RPD68 RYR60:RYZ68 SIN60:SIV68 SSJ60:SSR68 TCF60:TCN68 TMB60:TMJ68 TVX60:TWF68 UFT60:UGB68 UPP60:UPX68 UZL60:UZT68 VJH60:VJP68 VTD60:VTL68 WCZ60:WDH68 WMV60:WND68 WWR60:WWZ68 KF97:KN100 UB97:UJ100 ADX97:AEF100 ANT97:AOB100 AXP97:AXX100 BHL97:BHT100 BRH97:BRP100 CBD97:CBL100 CKZ97:CLH100 CUV97:CVD100 DER97:DEZ100 DON97:DOV100 DYJ97:DYR100 EIF97:EIN100 ESB97:ESJ100 FBX97:FCF100 FLT97:FMB100 FVP97:FVX100 GFL97:GFT100 GPH97:GPP100 GZD97:GZL100 HIZ97:HJH100 HSV97:HTD100 ICR97:ICZ100 IMN97:IMV100 IWJ97:IWR100 JGF97:JGN100 JQB97:JQJ100 JZX97:KAF100 KJT97:KKB100 KTP97:KTX100 LDL97:LDT100 LNH97:LNP100 LXD97:LXL100 MGZ97:MHH100 MQV97:MRD100 NAR97:NAZ100 NKN97:NKV100 NUJ97:NUR100 OEF97:OEN100 OOB97:OOJ100 OXX97:OYF100 PHT97:PIB100 PRP97:PRX100 QBL97:QBT100 QLH97:QLP100 QVD97:QVL100 REZ97:RFH100 ROV97:RPD100 RYR97:RYZ100 SIN97:SIV100 SSJ97:SSR100 TCF97:TCN100 TMB97:TMJ100 TVX97:TWF100 UFT97:UGB100 UPP97:UPX100 UZL97:UZT100 VJH97:VJP100 VTD97:VTL100 WCZ97:WDH100 WMV97:WND100 WWR97:WWZ100 KF129:KN132 UB129:UJ132 ADX129:AEF132 ANT129:AOB132 AXP129:AXX132 BHL129:BHT132 BRH129:BRP132 CBD129:CBL132 CKZ129:CLH132 CUV129:CVD132 DER129:DEZ132 DON129:DOV132 DYJ129:DYR132 EIF129:EIN132 ESB129:ESJ132 FBX129:FCF132 FLT129:FMB132 FVP129:FVX132 GFL129:GFT132 GPH129:GPP132 GZD129:GZL132 HIZ129:HJH132 HSV129:HTD132 ICR129:ICZ132 IMN129:IMV132 IWJ129:IWR132 JGF129:JGN132 JQB129:JQJ132 JZX129:KAF132 KJT129:KKB132 KTP129:KTX132 LDL129:LDT132 LNH129:LNP132 LXD129:LXL132 MGZ129:MHH132 MQV129:MRD132 NAR129:NAZ132 NKN129:NKV132 NUJ129:NUR132 OEF129:OEN132 OOB129:OOJ132 OXX129:OYF132 PHT129:PIB132 PRP129:PRX132 QBL129:QBT132 QLH129:QLP132 QVD129:QVL132 REZ129:RFH132 ROV129:RPD132 RYR129:RYZ132 SIN129:SIV132 SSJ129:SSR132 TCF129:TCN132 TMB129:TMJ132 TVX129:TWF132 UFT129:UGB132 UPP129:UPX132 UZL129:UZT132 VJH129:VJP132 VTD129:VTL132 WCZ129:WDH132 WMV129:WND132 WWR129:WWZ132 KF161:KN164 UB161:UJ164 ADX161:AEF164 ANT161:AOB164 AXP161:AXX164 BHL161:BHT164 BRH161:BRP164 CBD161:CBL164 CKZ161:CLH164 CUV161:CVD164 DER161:DEZ164 DON161:DOV164 DYJ161:DYR164 EIF161:EIN164 ESB161:ESJ164 FBX161:FCF164 FLT161:FMB164 FVP161:FVX164 GFL161:GFT164 GPH161:GPP164 GZD161:GZL164 HIZ161:HJH164 HSV161:HTD164 ICR161:ICZ164 IMN161:IMV164 IWJ161:IWR164 JGF161:JGN164 JQB161:JQJ164 JZX161:KAF164 KJT161:KKB164 KTP161:KTX164 LDL161:LDT164 LNH161:LNP164 LXD161:LXL164 MGZ161:MHH164 MQV161:MRD164 NAR161:NAZ164 NKN161:NKV164 NUJ161:NUR164 OEF161:OEN164 OOB161:OOJ164 OXX161:OYF164 PHT161:PIB164 PRP161:PRX164 QBL161:QBT164 QLH161:QLP164 QVD161:QVL164 REZ161:RFH164 ROV161:RPD164 RYR161:RYZ164 SIN161:SIV164 SSJ161:SSR164 TCF161:TCN164 TMB161:TMJ164 TVX161:TWF164 UFT161:UGB164 UPP161:UPX164 UZL161:UZT164 VJH161:VJP164 VTD161:VTL164 WCZ161:WDH164 WMV161:WND164 WWR161:WWZ164 KF193:KN196 UB193:UJ196 ADX193:AEF196 ANT193:AOB196 AXP193:AXX196 BHL193:BHT196 BRH193:BRP196 CBD193:CBL196 CKZ193:CLH196 CUV193:CVD196 DER193:DEZ196 DON193:DOV196 DYJ193:DYR196 EIF193:EIN196 ESB193:ESJ196 FBX193:FCF196 FLT193:FMB196 FVP193:FVX196 GFL193:GFT196 GPH193:GPP196 GZD193:GZL196 HIZ193:HJH196 HSV193:HTD196 ICR193:ICZ196 IMN193:IMV196 IWJ193:IWR196 JGF193:JGN196 JQB193:JQJ196 JZX193:KAF196 KJT193:KKB196 KTP193:KTX196 LDL193:LDT196 LNH193:LNP196 LXD193:LXL196 MGZ193:MHH196 MQV193:MRD196 NAR193:NAZ196 NKN193:NKV196 NUJ193:NUR196 OEF193:OEN196 OOB193:OOJ196 OXX193:OYF196 PHT193:PIB196 PRP193:PRX196 QBL193:QBT196 QLH193:QLP196 QVD193:QVL196 REZ193:RFH196 ROV193:RPD196 RYR193:RYZ196 SIN193:SIV196 SSJ193:SSR196 TCF193:TCN196 TMB193:TMJ196 TVX193:TWF196 UFT193:UGB196 UPP193:UPX196 UZL193:UZT196 VJH193:VJP196 VTD193:VTL196 WCZ193:WDH196 WMV193:WND196 WWR193:WWZ196 KF225:KN228 UB225:UJ228 ADX225:AEF228 ANT225:AOB228 AXP225:AXX228 BHL225:BHT228 BRH225:BRP228 CBD225:CBL228 CKZ225:CLH228 CUV225:CVD228 DER225:DEZ228 DON225:DOV228 DYJ225:DYR228 EIF225:EIN228 ESB225:ESJ228 FBX225:FCF228 FLT225:FMB228 FVP225:FVX228 GFL225:GFT228 GPH225:GPP228 GZD225:GZL228 HIZ225:HJH228 HSV225:HTD228 ICR225:ICZ228 IMN225:IMV228 IWJ225:IWR228 JGF225:JGN228 JQB225:JQJ228 JZX225:KAF228 KJT225:KKB228 KTP225:KTX228 LDL225:LDT228 LNH225:LNP228 LXD225:LXL228 MGZ225:MHH228 MQV225:MRD228 NAR225:NAZ228 NKN225:NKV228 NUJ225:NUR228 OEF225:OEN228 OOB225:OOJ228 OXX225:OYF228 PHT225:PIB228 PRP225:PRX228 QBL225:QBT228 QLH225:QLP228 QVD225:QVL228 REZ225:RFH228 ROV225:RPD228 RYR225:RYZ228 SIN225:SIV228 SSJ225:SSR228 TCF225:TCN228 TMB225:TMJ228 TVX225:TWF228 UFT225:UGB228 UPP225:UPX228 UZL225:UZT228 VJH225:VJP228 VTD225:VTL228 WCZ225:WDH228 WMV225:WND228 WWR225:WWZ228 KF257:KN260 UB257:UJ260 ADX257:AEF260 ANT257:AOB260 AXP257:AXX260 BHL257:BHT260 BRH257:BRP260 CBD257:CBL260 CKZ257:CLH260 CUV257:CVD260 DER257:DEZ260 DON257:DOV260 DYJ257:DYR260 EIF257:EIN260 ESB257:ESJ260 FBX257:FCF260 FLT257:FMB260 FVP257:FVX260 GFL257:GFT260 GPH257:GPP260 GZD257:GZL260 HIZ257:HJH260 HSV257:HTD260 ICR257:ICZ260 IMN257:IMV260 IWJ257:IWR260 JGF257:JGN260 JQB257:JQJ260 JZX257:KAF260 KJT257:KKB260 KTP257:KTX260 LDL257:LDT260 LNH257:LNP260 LXD257:LXL260 MGZ257:MHH260 MQV257:MRD260 NAR257:NAZ260 NKN257:NKV260 NUJ257:NUR260 OEF257:OEN260 OOB257:OOJ260 OXX257:OYF260 PHT257:PIB260 PRP257:PRX260 QBL257:QBT260 QLH257:QLP260 QVD257:QVL260 REZ257:RFH260 ROV257:RPD260 RYR257:RYZ260 SIN257:SIV260 SSJ257:SSR260 TCF257:TCN260 TMB257:TMJ260 TVX257:TWF260 UFT257:UGB260 UPP257:UPX260 UZL257:UZT260 VJH257:VJP260 VTD257:VTL260 WCZ257:WDH260 WMV257:WND260 WWR257:WWZ260 KF289:KN292 UB289:UJ292 ADX289:AEF292 ANT289:AOB292 AXP289:AXX292 BHL289:BHT292 BRH289:BRP292 CBD289:CBL292 CKZ289:CLH292 CUV289:CVD292 DER289:DEZ292 DON289:DOV292 DYJ289:DYR292 EIF289:EIN292 ESB289:ESJ292 FBX289:FCF292 FLT289:FMB292 FVP289:FVX292 GFL289:GFT292 GPH289:GPP292 GZD289:GZL292 HIZ289:HJH292 HSV289:HTD292 ICR289:ICZ292 IMN289:IMV292 IWJ289:IWR292 JGF289:JGN292 JQB289:JQJ292 JZX289:KAF292 KJT289:KKB292 KTP289:KTX292 LDL289:LDT292 LNH289:LNP292 LXD289:LXL292 MGZ289:MHH292 MQV289:MRD292 NAR289:NAZ292 NKN289:NKV292 NUJ289:NUR292 OEF289:OEN292 OOB289:OOJ292 OXX289:OYF292 PHT289:PIB292 PRP289:PRX292 QBL289:QBT292 QLH289:QLP292 QVD289:QVL292 REZ289:RFH292 ROV289:RPD292 RYR289:RYZ292 SIN289:SIV292 SSJ289:SSR292 TCF289:TCN292 TMB289:TMJ292 TVX289:TWF292 UFT289:UGB292 UPP289:UPX292 UZL289:UZT292 VJH289:VJP292 VTD289:VTL292 WCZ289:WDH292 WMV289:WND292 WWR289:WWZ292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KF355:KN358 UB355:UJ358 ADX355:AEF358 ANT355:AOB358 AXP355:AXX358 BHL355:BHT358 BRH355:BRP358 CBD355:CBL358 CKZ355:CLH358 CUV355:CVD358 DER355:DEZ358 DON355:DOV358 DYJ355:DYR358 EIF355:EIN358 ESB355:ESJ358 FBX355:FCF358 FLT355:FMB358 FVP355:FVX358 GFL355:GFT358 GPH355:GPP358 GZD355:GZL358 HIZ355:HJH358 HSV355:HTD358 ICR355:ICZ358 IMN355:IMV358 IWJ355:IWR358 JGF355:JGN358 JQB355:JQJ358 JZX355:KAF358 KJT355:KKB358 KTP355:KTX358 LDL355:LDT358 LNH355:LNP358 LXD355:LXL358 MGZ355:MHH358 MQV355:MRD358 NAR355:NAZ358 NKN355:NKV358 NUJ355:NUR358 OEF355:OEN358 OOB355:OOJ358 OXX355:OYF358 PHT355:PIB358 PRP355:PRX358 QBL355:QBT358 QLH355:QLP358 QVD355:QVL358 REZ355:RFH358 ROV355:RPD358 RYR355:RYZ358 SIN355:SIV358 SSJ355:SSR358 TCF355:TCN358 TMB355:TMJ358 TVX355:TWF358 UFT355:UGB358 UPP355:UPX358 UZL355:UZT358 VJH355:VJP358 VTD355:VTL358 WCZ355:WDH358 WMV355:WND358 WWR355:WWZ358 KF387:KN390 UB387:UJ390 ADX387:AEF390 ANT387:AOB390 AXP387:AXX390 BHL387:BHT390 BRH387:BRP390 CBD387:CBL390 CKZ387:CLH390 CUV387:CVD390 DER387:DEZ390 DON387:DOV390 DYJ387:DYR390 EIF387:EIN390 ESB387:ESJ390 FBX387:FCF390 FLT387:FMB390 FVP387:FVX390 GFL387:GFT390 GPH387:GPP390 GZD387:GZL390 HIZ387:HJH390 HSV387:HTD390 ICR387:ICZ390 IMN387:IMV390 IWJ387:IWR390 JGF387:JGN390 JQB387:JQJ390 JZX387:KAF390 KJT387:KKB390 KTP387:KTX390 LDL387:LDT390 LNH387:LNP390 LXD387:LXL390 MGZ387:MHH390 MQV387:MRD390 NAR387:NAZ390 NKN387:NKV390 NUJ387:NUR390 OEF387:OEN390 OOB387:OOJ390 OXX387:OYF390 PHT387:PIB390 PRP387:PRX390 QBL387:QBT390 QLH387:QLP390 QVD387:QVL390 REZ387:RFH390 ROV387:RPD390 RYR387:RYZ390 SIN387:SIV390 SSJ387:SSR390 TCF387:TCN390 TMB387:TMJ390 TVX387:TWF390 UFT387:UGB390 UPP387:UPX390 UZL387:UZT390 VJH387:VJP390 VTD387:VTL390 WCZ387:WDH390 WMV387:WND390 WWR387:WWZ390 KF424:KN427 UB424:UJ427 ADX424:AEF427 ANT424:AOB427 AXP424:AXX427 BHL424:BHT427 BRH424:BRP427 CBD424:CBL427 CKZ424:CLH427 CUV424:CVD427 DER424:DEZ427 DON424:DOV427 DYJ424:DYR427 EIF424:EIN427 ESB424:ESJ427 FBX424:FCF427 FLT424:FMB427 FVP424:FVX427 GFL424:GFT427 GPH424:GPP427 GZD424:GZL427 HIZ424:HJH427 HSV424:HTD427 ICR424:ICZ427 IMN424:IMV427 IWJ424:IWR427 JGF424:JGN427 JQB424:JQJ427 JZX424:KAF427 KJT424:KKB427 KTP424:KTX427 LDL424:LDT427 LNH424:LNP427 LXD424:LXL427 MGZ424:MHH427 MQV424:MRD427 NAR424:NAZ427 NKN424:NKV427 NUJ424:NUR427 OEF424:OEN427 OOB424:OOJ427 OXX424:OYF427 PHT424:PIB427 PRP424:PRX427 QBL424:QBT427 QLH424:QLP427 QVD424:QVL427 REZ424:RFH427 ROV424:RPD427 RYR424:RYZ427 SIN424:SIV427 SSJ424:SSR427 TCF424:TCN427 TMB424:TMJ427 TVX424:TWF427 UFT424:UGB427 UPP424:UPX427 UZL424:UZT427 VJH424:VJP427 VTD424:VTL427 WCZ424:WDH427 WMV424:WND427 WWR424:WWZ427 KF459:KN462 UB459:UJ462 ADX459:AEF462 ANT459:AOB462 AXP459:AXX462 BHL459:BHT462 BRH459:BRP462 CBD459:CBL462 CKZ459:CLH462 CUV459:CVD462 DER459:DEZ462 DON459:DOV462 DYJ459:DYR462 EIF459:EIN462 ESB459:ESJ462 FBX459:FCF462 FLT459:FMB462 FVP459:FVX462 GFL459:GFT462 GPH459:GPP462 GZD459:GZL462 HIZ459:HJH462 HSV459:HTD462 ICR459:ICZ462 IMN459:IMV462 IWJ459:IWR462 JGF459:JGN462 JQB459:JQJ462 JZX459:KAF462 KJT459:KKB462 KTP459:KTX462 LDL459:LDT462 LNH459:LNP462 LXD459:LXL462 MGZ459:MHH462 MQV459:MRD462 NAR459:NAZ462 NKN459:NKV462 NUJ459:NUR462 OEF459:OEN462 OOB459:OOJ462 OXX459:OYF462 PHT459:PIB462 PRP459:PRX462 QBL459:QBT462 QLH459:QLP462 QVD459:QVL462 REZ459:RFH462 ROV459:RPD462 RYR459:RYZ462 SIN459:SIV462 SSJ459:SSR462 TCF459:TCN462 TMB459:TMJ462 TVX459:TWF462 UFT459:UGB462 UPP459:UPX462 UZL459:UZT462 VJH459:VJP462 VTD459:VTL462 WCZ459:WDH462 WMV459:WND462 WWR459:WWZ462 KF491:KN495 UB491:UJ495 ADX491:AEF495 ANT491:AOB495 AXP491:AXX495 BHL491:BHT495 BRH491:BRP495 CBD491:CBL495 CKZ491:CLH495 CUV491:CVD495 DER491:DEZ495 DON491:DOV495 DYJ491:DYR495 EIF491:EIN495 ESB491:ESJ495 FBX491:FCF495 FLT491:FMB495 FVP491:FVX495 GFL491:GFT495 GPH491:GPP495 GZD491:GZL495 HIZ491:HJH495 HSV491:HTD495 ICR491:ICZ495 IMN491:IMV495 IWJ491:IWR495 JGF491:JGN495 JQB491:JQJ495 JZX491:KAF495 KJT491:KKB495 KTP491:KTX495 LDL491:LDT495 LNH491:LNP495 LXD491:LXL495 MGZ491:MHH495 MQV491:MRD495 NAR491:NAZ495 NKN491:NKV495 NUJ491:NUR495 OEF491:OEN495 OOB491:OOJ495 OXX491:OYF495 PHT491:PIB495 PRP491:PRX495 QBL491:QBT495 QLH491:QLP495 QVD491:QVL495 REZ491:RFH495 ROV491:RPD495 RYR491:RYZ495 SIN491:SIV495 SSJ491:SSR495 TCF491:TCN495 TMB491:TMJ495 TVX491:TWF495 UFT491:UGB495 UPP491:UPX495 UZL491:UZT495 VJH491:VJP495 VTD491:VTL495 WCZ491:WDH495 WMV491:WND495 WWR491:WWZ495 KF530:KN534 UB530:UJ534 ADX530:AEF534 ANT530:AOB534 AXP530:AXX534 BHL530:BHT534 BRH530:BRP534 CBD530:CBL534 CKZ530:CLH534 CUV530:CVD534 DER530:DEZ534 DON530:DOV534 DYJ530:DYR534 EIF530:EIN534 ESB530:ESJ534 FBX530:FCF534 FLT530:FMB534 FVP530:FVX534 GFL530:GFT534 GPH530:GPP534 GZD530:GZL534 HIZ530:HJH534 HSV530:HTD534 ICR530:ICZ534 IMN530:IMV534 IWJ530:IWR534 JGF530:JGN534 JQB530:JQJ534 JZX530:KAF534 KJT530:KKB534 KTP530:KTX534 LDL530:LDT534 LNH530:LNP534 LXD530:LXL534 MGZ530:MHH534 MQV530:MRD534 NAR530:NAZ534 NKN530:NKV534 NUJ530:NUR534 OEF530:OEN534 OOB530:OOJ534 OXX530:OYF534 PHT530:PIB534 PRP530:PRX534 QBL530:QBT534 QLH530:QLP534 QVD530:QVL534 REZ530:RFH534 ROV530:RPD534 RYR530:RYZ534 SIN530:SIV534 SSJ530:SSR534 TCF530:TCN534 TMB530:TMJ534 TVX530:TWF534 UFT530:UGB534 UPP530:UPX534 UZL530:UZT534 VJH530:VJP534 VTD530:VTL534 WCZ530:WDH534 WMV530:WND534 WWR530:WWZ534 KF563:KN566 UB563:UJ566 ADX563:AEF566 ANT563:AOB566 AXP563:AXX566 BHL563:BHT566 BRH563:BRP566 CBD563:CBL566 CKZ563:CLH566 CUV563:CVD566 DER563:DEZ566 DON563:DOV566 DYJ563:DYR566 EIF563:EIN566 ESB563:ESJ566 FBX563:FCF566 FLT563:FMB566 FVP563:FVX566 GFL563:GFT566 GPH563:GPP566 GZD563:GZL566 HIZ563:HJH566 HSV563:HTD566 ICR563:ICZ566 IMN563:IMV566 IWJ563:IWR566 JGF563:JGN566 JQB563:JQJ566 JZX563:KAF566 KJT563:KKB566 KTP563:KTX566 LDL563:LDT566 LNH563:LNP566 LXD563:LXL566 MGZ563:MHH566 MQV563:MRD566 NAR563:NAZ566 NKN563:NKV566 NUJ563:NUR566 OEF563:OEN566 OOB563:OOJ566 OXX563:OYF566 PHT563:PIB566 PRP563:PRX566 QBL563:QBT566 QLH563:QLP566 QVD563:QVL566 REZ563:RFH566 ROV563:RPD566 RYR563:RYZ566 SIN563:SIV566 SSJ563:SSR566 TCF563:TCN566 TMB563:TMJ566 TVX563:TWF566 UFT563:UGB566 UPP563:UPX566 UZL563:UZT566 VJH563:VJP566 VTD563:VTL566 WCZ563:WDH566 WMV563:WND566 WWR563:WWZ566 KF596:KN600 UB596:UJ600 ADX596:AEF600 ANT596:AOB600 AXP596:AXX600 BHL596:BHT600 BRH596:BRP600 CBD596:CBL600 CKZ596:CLH600 CUV596:CVD600 DER596:DEZ600 DON596:DOV600 DYJ596:DYR600 EIF596:EIN600 ESB596:ESJ600 FBX596:FCF600 FLT596:FMB600 FVP596:FVX600 GFL596:GFT600 GPH596:GPP600 GZD596:GZL600 HIZ596:HJH600 HSV596:HTD600 ICR596:ICZ600 IMN596:IMV600 IWJ596:IWR600 JGF596:JGN600 JQB596:JQJ600 JZX596:KAF600 KJT596:KKB600 KTP596:KTX600 LDL596:LDT600 LNH596:LNP600 LXD596:LXL600 MGZ596:MHH600 MQV596:MRD600 NAR596:NAZ600 NKN596:NKV600 NUJ596:NUR600 OEF596:OEN600 OOB596:OOJ600 OXX596:OYF600 PHT596:PIB600 PRP596:PRX600 QBL596:QBT600 QLH596:QLP600 QVD596:QVL600 REZ596:RFH600 ROV596:RPD600 RYR596:RYZ600 SIN596:SIV600 SSJ596:SSR600 TCF596:TCN600 TMB596:TMJ600 TVX596:TWF600 UFT596:UGB600 UPP596:UPX600 UZL596:UZT600 VJH596:VJP600 VTD596:VTL600 WCZ596:WDH600 WMV596:WND600 WWR596:WWZ600 KF629:KN633 UB629:UJ633 ADX629:AEF633 ANT629:AOB633 AXP629:AXX633 BHL629:BHT633 BRH629:BRP633 CBD629:CBL633 CKZ629:CLH633 CUV629:CVD633 DER629:DEZ633 DON629:DOV633 DYJ629:DYR633 EIF629:EIN633 ESB629:ESJ633 FBX629:FCF633 FLT629:FMB633 FVP629:FVX633 GFL629:GFT633 GPH629:GPP633 GZD629:GZL633 HIZ629:HJH633 HSV629:HTD633 ICR629:ICZ633 IMN629:IMV633 IWJ629:IWR633 JGF629:JGN633 JQB629:JQJ633 JZX629:KAF633 KJT629:KKB633 KTP629:KTX633 LDL629:LDT633 LNH629:LNP633 LXD629:LXL633 MGZ629:MHH633 MQV629:MRD633 NAR629:NAZ633 NKN629:NKV633 NUJ629:NUR633 OEF629:OEN633 OOB629:OOJ633 OXX629:OYF633 PHT629:PIB633 PRP629:PRX633 QBL629:QBT633 QLH629:QLP633 QVD629:QVL633 REZ629:RFH633 ROV629:RPD633 RYR629:RYZ633 SIN629:SIV633 SSJ629:SSR633 TCF629:TCN633 TMB629:TMJ633 TVX629:TWF633 UFT629:UGB633 UPP629:UPX633 UZL629:UZT633 VJH629:VJP633 VTD629:VTL633 WCZ629:WDH633 WMV629:WND633 WWR629:WWZ633 KF663:KN666 UB663:UJ666 ADX663:AEF666 ANT663:AOB666 AXP663:AXX666 BHL663:BHT666 BRH663:BRP666 CBD663:CBL666 CKZ663:CLH666 CUV663:CVD666 DER663:DEZ666 DON663:DOV666 DYJ663:DYR666 EIF663:EIN666 ESB663:ESJ666 FBX663:FCF666 FLT663:FMB666 FVP663:FVX666 GFL663:GFT666 GPH663:GPP666 GZD663:GZL666 HIZ663:HJH666 HSV663:HTD666 ICR663:ICZ666 IMN663:IMV666 IWJ663:IWR666 JGF663:JGN666 JQB663:JQJ666 JZX663:KAF666 KJT663:KKB666 KTP663:KTX666 LDL663:LDT666 LNH663:LNP666 LXD663:LXL666 MGZ663:MHH666 MQV663:MRD666 NAR663:NAZ666 NKN663:NKV666 NUJ663:NUR666 OEF663:OEN666 OOB663:OOJ666 OXX663:OYF666 PHT663:PIB666 PRP663:PRX666 QBL663:QBT666 QLH663:QLP666 QVD663:QVL666 REZ663:RFH666 ROV663:RPD666 RYR663:RYZ666 SIN663:SIV666 SSJ663:SSR666 TCF663:TCN666 TMB663:TMJ666 TVX663:TWF666 UFT663:UGB666 UPP663:UPX666 UZL663:UZT666 VJH663:VJP666 VTD663:VTL666 WCZ663:WDH666 WMV663:WND666 WWR663:WWZ666 KF728:KN731 UB728:UJ731 ADX728:AEF731 ANT728:AOB731 AXP728:AXX731 BHL728:BHT731 BRH728:BRP731 CBD728:CBL731 CKZ728:CLH731 CUV728:CVD731 DER728:DEZ731 DON728:DOV731 DYJ728:DYR731 EIF728:EIN731 ESB728:ESJ731 FBX728:FCF731 FLT728:FMB731 FVP728:FVX731 GFL728:GFT731 GPH728:GPP731 GZD728:GZL731 HIZ728:HJH731 HSV728:HTD731 ICR728:ICZ731 IMN728:IMV731 IWJ728:IWR731 JGF728:JGN731 JQB728:JQJ731 JZX728:KAF731 KJT728:KKB731 KTP728:KTX731 LDL728:LDT731 LNH728:LNP731 LXD728:LXL731 MGZ728:MHH731 MQV728:MRD731 NAR728:NAZ731 NKN728:NKV731 NUJ728:NUR731 OEF728:OEN731 OOB728:OOJ731 OXX728:OYF731 PHT728:PIB731 PRP728:PRX731 QBL728:QBT731 QLH728:QLP731 QVD728:QVL731 REZ728:RFH731 ROV728:RPD731 RYR728:RYZ731 SIN728:SIV731 SSJ728:SSR731 TCF728:TCN731 TMB728:TMJ731 TVX728:TWF731 UFT728:UGB731 UPP728:UPX731 UZL728:UZT731 VJH728:VJP731 VTD728:VTL731 WCZ728:WDH731 WMV728:WND731 WWR728:WWZ731 KF790:KN794 UB790:UJ794 ADX790:AEF794 ANT790:AOB794 AXP790:AXX794 BHL790:BHT794 BRH790:BRP794 CBD790:CBL794 CKZ790:CLH794 CUV790:CVD794 DER790:DEZ794 DON790:DOV794 DYJ790:DYR794 EIF790:EIN794 ESB790:ESJ794 FBX790:FCF794 FLT790:FMB794 FVP790:FVX794 GFL790:GFT794 GPH790:GPP794 GZD790:GZL794 HIZ790:HJH794 HSV790:HTD794 ICR790:ICZ794 IMN790:IMV794 IWJ790:IWR794 JGF790:JGN794 JQB790:JQJ794 JZX790:KAF794 KJT790:KKB794 KTP790:KTX794 LDL790:LDT794 LNH790:LNP794 LXD790:LXL794 MGZ790:MHH794 MQV790:MRD794 NAR790:NAZ794 NKN790:NKV794 NUJ790:NUR794 OEF790:OEN794 OOB790:OOJ794 OXX790:OYF794 PHT790:PIB794 PRP790:PRX794 QBL790:QBT794 QLH790:QLP794 QVD790:QVL794 REZ790:RFH794 ROV790:RPD794 RYR790:RYZ794 SIN790:SIV794 SSJ790:SSR794 TCF790:TCN794 TMB790:TMJ794 TVX790:TWF794 UFT790:UGB794 UPP790:UPX794 UZL790:UZT794 VJH790:VJP794 VTD790:VTL794 WCZ790:WDH794 WMV790:WND794 WWR790:WWZ794 KF823:KN826 UB823:UJ826 ADX823:AEF826 ANT823:AOB826 AXP823:AXX826 BHL823:BHT826 BRH823:BRP826 CBD823:CBL826 CKZ823:CLH826 CUV823:CVD826 DER823:DEZ826 DON823:DOV826 DYJ823:DYR826 EIF823:EIN826 ESB823:ESJ826 FBX823:FCF826 FLT823:FMB826 FVP823:FVX826 GFL823:GFT826 GPH823:GPP826 GZD823:GZL826 HIZ823:HJH826 HSV823:HTD826 ICR823:ICZ826 IMN823:IMV826 IWJ823:IWR826 JGF823:JGN826 JQB823:JQJ826 JZX823:KAF826 KJT823:KKB826 KTP823:KTX826 LDL823:LDT826 LNH823:LNP826 LXD823:LXL826 MGZ823:MHH826 MQV823:MRD826 NAR823:NAZ826 NKN823:NKV826 NUJ823:NUR826 OEF823:OEN826 OOB823:OOJ826 OXX823:OYF826 PHT823:PIB826 PRP823:PRX826 QBL823:QBT826 QLH823:QLP826 QVD823:QVL826 REZ823:RFH826 ROV823:RPD826 RYR823:RYZ826 SIN823:SIV826 SSJ823:SSR826 TCF823:TCN826 TMB823:TMJ826 TVX823:TWF826 UFT823:UGB826 UPP823:UPX826 UZL823:UZT826 VJH823:VJP826 VTD823:VTL826 WCZ823:WDH826 WMV823:WND826 WWR823:WWZ826 KF855:KN858 UB855:UJ858 ADX855:AEF858 ANT855:AOB858 AXP855:AXX858 BHL855:BHT858 BRH855:BRP858 CBD855:CBL858 CKZ855:CLH858 CUV855:CVD858 DER855:DEZ858 DON855:DOV858 DYJ855:DYR858 EIF855:EIN858 ESB855:ESJ858 FBX855:FCF858 FLT855:FMB858 FVP855:FVX858 GFL855:GFT858 GPH855:GPP858 GZD855:GZL858 HIZ855:HJH858 HSV855:HTD858 ICR855:ICZ858 IMN855:IMV858 IWJ855:IWR858 JGF855:JGN858 JQB855:JQJ858 JZX855:KAF858 KJT855:KKB858 KTP855:KTX858 LDL855:LDT858 LNH855:LNP858 LXD855:LXL858 MGZ855:MHH858 MQV855:MRD858 NAR855:NAZ858 NKN855:NKV858 NUJ855:NUR858 OEF855:OEN858 OOB855:OOJ858 OXX855:OYF858 PHT855:PIB858 PRP855:PRX858 QBL855:QBT858 QLH855:QLP858 QVD855:QVL858 REZ855:RFH858 ROV855:RPD858 RYR855:RYZ858 SIN855:SIV858 SSJ855:SSR858 TCF855:TCN858 TMB855:TMJ858 TVX855:TWF858 UFT855:UGB858 UPP855:UPX858 UZL855:UZT858 VJH855:VJP858 VTD855:VTL858 WCZ855:WDH858 WMV855:WND858 WWR855:WWZ858 KF893:KN897 UB893:UJ897 ADX893:AEF897 ANT893:AOB897 AXP893:AXX897 BHL893:BHT897 BRH893:BRP897 CBD893:CBL897 CKZ893:CLH897 CUV893:CVD897 DER893:DEZ897 DON893:DOV897 DYJ893:DYR897 EIF893:EIN897 ESB893:ESJ897 FBX893:FCF897 FLT893:FMB897 FVP893:FVX897 GFL893:GFT897 GPH893:GPP897 GZD893:GZL897 HIZ893:HJH897 HSV893:HTD897 ICR893:ICZ897 IMN893:IMV897 IWJ893:IWR897 JGF893:JGN897 JQB893:JQJ897 JZX893:KAF897 KJT893:KKB897 KTP893:KTX897 LDL893:LDT897 LNH893:LNP897 LXD893:LXL897 MGZ893:MHH897 MQV893:MRD897 NAR893:NAZ897 NKN893:NKV897 NUJ893:NUR897 OEF893:OEN897 OOB893:OOJ897 OXX893:OYF897 PHT893:PIB897 PRP893:PRX897 QBL893:QBT897 QLH893:QLP897 QVD893:QVL897 REZ893:RFH897 ROV893:RPD897 RYR893:RYZ897 SIN893:SIV897 SSJ893:SSR897 TCF893:TCN897 TMB893:TMJ897 TVX893:TWF897 UFT893:UGB897 UPP893:UPX897 UZL893:UZT897 VJH893:VJP897 VTD893:VTL897 WCZ893:WDH897 WMV893:WND897 WWR893:WWZ897 KF961:KN964 UB961:UJ964 ADX961:AEF964 ANT961:AOB964 AXP961:AXX964 BHL961:BHT964 BRH961:BRP964 CBD961:CBL964 CKZ961:CLH964 CUV961:CVD964 DER961:DEZ964 DON961:DOV964 DYJ961:DYR964 EIF961:EIN964 ESB961:ESJ964 FBX961:FCF964 FLT961:FMB964 FVP961:FVX964 GFL961:GFT964 GPH961:GPP964 GZD961:GZL964 HIZ961:HJH964 HSV961:HTD964 ICR961:ICZ964 IMN961:IMV964 IWJ961:IWR964 JGF961:JGN964 JQB961:JQJ964 JZX961:KAF964 KJT961:KKB964 KTP961:KTX964 LDL961:LDT964 LNH961:LNP964 LXD961:LXL964 MGZ961:MHH964 MQV961:MRD964 NAR961:NAZ964 NKN961:NKV964 NUJ961:NUR964 OEF961:OEN964 OOB961:OOJ964 OXX961:OYF964 PHT961:PIB964 PRP961:PRX964 QBL961:QBT964 QLH961:QLP964 QVD961:QVL964 REZ961:RFH964 ROV961:RPD964 RYR961:RYZ964 SIN961:SIV964 SSJ961:SSR964 TCF961:TCN964 TMB961:TMJ964 TVX961:TWF964 UFT961:UGB964 UPP961:UPX964 UZL961:UZT964 VJH961:VJP964 VTD961:VTL964 WCZ961:WDH964 WMV961:WND964 WWR961:WWZ964 KF993:KN996 UB993:UJ996 ADX993:AEF996 ANT993:AOB996 AXP993:AXX996 BHL993:BHT996 BRH993:BRP996 CBD993:CBL996 CKZ993:CLH996 CUV993:CVD996 DER993:DEZ996 DON993:DOV996 DYJ993:DYR996 EIF993:EIN996 ESB993:ESJ996 FBX993:FCF996 FLT993:FMB996 FVP993:FVX996 GFL993:GFT996 GPH993:GPP996 GZD993:GZL996 HIZ993:HJH996 HSV993:HTD996 ICR993:ICZ996 IMN993:IMV996 IWJ993:IWR996 JGF993:JGN996 JQB993:JQJ996 JZX993:KAF996 KJT993:KKB996 KTP993:KTX996 LDL993:LDT996 LNH993:LNP996 LXD993:LXL996 MGZ993:MHH996 MQV993:MRD996 NAR993:NAZ996 NKN993:NKV996 NUJ993:NUR996 OEF993:OEN996 OOB993:OOJ996 OXX993:OYF996 PHT993:PIB996 PRP993:PRX996 QBL993:QBT996 QLH993:QLP996 QVD993:QVL996 REZ993:RFH996 ROV993:RPD996 RYR993:RYZ996 SIN993:SIV996 SSJ993:SSR996 TCF993:TCN996 TMB993:TMJ996 TVX993:TWF996 UFT993:UGB996 UPP993:UPX996 UZL993:UZT996 VJH993:VJP996 VTD993:VTL996 WCZ993:WDH996 WMV993:WND996 WWR993:WWZ996 KF1028:KN1031 UB1028:UJ1031 ADX1028:AEF1031 ANT1028:AOB1031 AXP1028:AXX1031 BHL1028:BHT1031 BRH1028:BRP1031 CBD1028:CBL1031 CKZ1028:CLH1031 CUV1028:CVD1031 DER1028:DEZ1031 DON1028:DOV1031 DYJ1028:DYR1031 EIF1028:EIN1031 ESB1028:ESJ1031 FBX1028:FCF1031 FLT1028:FMB1031 FVP1028:FVX1031 GFL1028:GFT1031 GPH1028:GPP1031 GZD1028:GZL1031 HIZ1028:HJH1031 HSV1028:HTD1031 ICR1028:ICZ1031 IMN1028:IMV1031 IWJ1028:IWR1031 JGF1028:JGN1031 JQB1028:JQJ1031 JZX1028:KAF1031 KJT1028:KKB1031 KTP1028:KTX1031 LDL1028:LDT1031 LNH1028:LNP1031 LXD1028:LXL1031 MGZ1028:MHH1031 MQV1028:MRD1031 NAR1028:NAZ1031 NKN1028:NKV1031 NUJ1028:NUR1031 OEF1028:OEN1031 OOB1028:OOJ1031 OXX1028:OYF1031 PHT1028:PIB1031 PRP1028:PRX1031 QBL1028:QBT1031 QLH1028:QLP1031 QVD1028:QVL1031 REZ1028:RFH1031 ROV1028:RPD1031 RYR1028:RYZ1031 SIN1028:SIV1031 SSJ1028:SSR1031 TCF1028:TCN1031 TMB1028:TMJ1031 TVX1028:TWF1031 UFT1028:UGB1031 UPP1028:UPX1031 UZL1028:UZT1031 VJH1028:VJP1031 VTD1028:VTL1031 WCZ1028:WDH1031 WMV1028:WND1031 WWR1028:WWZ1031 KF1060:KN1063 UB1060:UJ1063 ADX1060:AEF1063 ANT1060:AOB1063 AXP1060:AXX1063 BHL1060:BHT1063 BRH1060:BRP1063 CBD1060:CBL1063 CKZ1060:CLH1063 CUV1060:CVD1063 DER1060:DEZ1063 DON1060:DOV1063 DYJ1060:DYR1063 EIF1060:EIN1063 ESB1060:ESJ1063 FBX1060:FCF1063 FLT1060:FMB1063 FVP1060:FVX1063 GFL1060:GFT1063 GPH1060:GPP1063 GZD1060:GZL1063 HIZ1060:HJH1063 HSV1060:HTD1063 ICR1060:ICZ1063 IMN1060:IMV1063 IWJ1060:IWR1063 JGF1060:JGN1063 JQB1060:JQJ1063 JZX1060:KAF1063 KJT1060:KKB1063 KTP1060:KTX1063 LDL1060:LDT1063 LNH1060:LNP1063 LXD1060:LXL1063 MGZ1060:MHH1063 MQV1060:MRD1063 NAR1060:NAZ1063 NKN1060:NKV1063 NUJ1060:NUR1063 OEF1060:OEN1063 OOB1060:OOJ1063 OXX1060:OYF1063 PHT1060:PIB1063 PRP1060:PRX1063 QBL1060:QBT1063 QLH1060:QLP1063 QVD1060:QVL1063 REZ1060:RFH1063 ROV1060:RPD1063 RYR1060:RYZ1063 SIN1060:SIV1063 SSJ1060:SSR1063 TCF1060:TCN1063 TMB1060:TMJ1063 TVX1060:TWF1063 UFT1060:UGB1063 UPP1060:UPX1063 UZL1060:UZT1063 VJH1060:VJP1063 VTD1060:VTL1063 WCZ1060:WDH1063 WMV1060:WND1063 WWR1060:WWZ1063 KF1092:KN1095 UB1092:UJ1095 ADX1092:AEF1095 ANT1092:AOB1095 AXP1092:AXX1095 BHL1092:BHT1095 BRH1092:BRP1095 CBD1092:CBL1095 CKZ1092:CLH1095 CUV1092:CVD1095 DER1092:DEZ1095 DON1092:DOV1095 DYJ1092:DYR1095 EIF1092:EIN1095 ESB1092:ESJ1095 FBX1092:FCF1095 FLT1092:FMB1095 FVP1092:FVX1095 GFL1092:GFT1095 GPH1092:GPP1095 GZD1092:GZL1095 HIZ1092:HJH1095 HSV1092:HTD1095 ICR1092:ICZ1095 IMN1092:IMV1095 IWJ1092:IWR1095 JGF1092:JGN1095 JQB1092:JQJ1095 JZX1092:KAF1095 KJT1092:KKB1095 KTP1092:KTX1095 LDL1092:LDT1095 LNH1092:LNP1095 LXD1092:LXL1095 MGZ1092:MHH1095 MQV1092:MRD1095 NAR1092:NAZ1095 NKN1092:NKV1095 NUJ1092:NUR1095 OEF1092:OEN1095 OOB1092:OOJ1095 OXX1092:OYF1095 PHT1092:PIB1095 PRP1092:PRX1095 QBL1092:QBT1095 QLH1092:QLP1095 QVD1092:QVL1095 REZ1092:RFH1095 ROV1092:RPD1095 RYR1092:RYZ1095 SIN1092:SIV1095 SSJ1092:SSR1095 TCF1092:TCN1095 TMB1092:TMJ1095 TVX1092:TWF1095 UFT1092:UGB1095 UPP1092:UPX1095 UZL1092:UZT1095 VJH1092:VJP1095 VTD1092:VTL1095 WCZ1092:WDH1095 WMV1092:WND1095 WWR1092:WWZ1095 KF1124:KN1127 UB1124:UJ1127 ADX1124:AEF1127 ANT1124:AOB1127 AXP1124:AXX1127 BHL1124:BHT1127 BRH1124:BRP1127 CBD1124:CBL1127 CKZ1124:CLH1127 CUV1124:CVD1127 DER1124:DEZ1127 DON1124:DOV1127 DYJ1124:DYR1127 EIF1124:EIN1127 ESB1124:ESJ1127 FBX1124:FCF1127 FLT1124:FMB1127 FVP1124:FVX1127 GFL1124:GFT1127 GPH1124:GPP1127 GZD1124:GZL1127 HIZ1124:HJH1127 HSV1124:HTD1127 ICR1124:ICZ1127 IMN1124:IMV1127 IWJ1124:IWR1127 JGF1124:JGN1127 JQB1124:JQJ1127 JZX1124:KAF1127 KJT1124:KKB1127 KTP1124:KTX1127 LDL1124:LDT1127 LNH1124:LNP1127 LXD1124:LXL1127 MGZ1124:MHH1127 MQV1124:MRD1127 NAR1124:NAZ1127 NKN1124:NKV1127 NUJ1124:NUR1127 OEF1124:OEN1127 OOB1124:OOJ1127 OXX1124:OYF1127 PHT1124:PIB1127 PRP1124:PRX1127 QBL1124:QBT1127 QLH1124:QLP1127 QVD1124:QVL1127 REZ1124:RFH1127 ROV1124:RPD1127 RYR1124:RYZ1127 SIN1124:SIV1127 SSJ1124:SSR1127 TCF1124:TCN1127 TMB1124:TMJ1127 TVX1124:TWF1127 UFT1124:UGB1127 UPP1124:UPX1127 UZL1124:UZT1127 VJH1124:VJP1127 VTD1124:VTL1127 WCZ1124:WDH1127 WMV1124:WND1127 WWR1124:WWZ1127 KF1156:KN1159 UB1156:UJ1159 ADX1156:AEF1159 ANT1156:AOB1159 AXP1156:AXX1159 BHL1156:BHT1159 BRH1156:BRP1159 CBD1156:CBL1159 CKZ1156:CLH1159 CUV1156:CVD1159 DER1156:DEZ1159 DON1156:DOV1159 DYJ1156:DYR1159 EIF1156:EIN1159 ESB1156:ESJ1159 FBX1156:FCF1159 FLT1156:FMB1159 FVP1156:FVX1159 GFL1156:GFT1159 GPH1156:GPP1159 GZD1156:GZL1159 HIZ1156:HJH1159 HSV1156:HTD1159 ICR1156:ICZ1159 IMN1156:IMV1159 IWJ1156:IWR1159 JGF1156:JGN1159 JQB1156:JQJ1159 JZX1156:KAF1159 KJT1156:KKB1159 KTP1156:KTX1159 LDL1156:LDT1159 LNH1156:LNP1159 LXD1156:LXL1159 MGZ1156:MHH1159 MQV1156:MRD1159 NAR1156:NAZ1159 NKN1156:NKV1159 NUJ1156:NUR1159 OEF1156:OEN1159 OOB1156:OOJ1159 OXX1156:OYF1159 PHT1156:PIB1159 PRP1156:PRX1159 QBL1156:QBT1159 QLH1156:QLP1159 QVD1156:QVL1159 REZ1156:RFH1159 ROV1156:RPD1159 RYR1156:RYZ1159 SIN1156:SIV1159 SSJ1156:SSR1159 TCF1156:TCN1159 TMB1156:TMJ1159 TVX1156:TWF1159 UFT1156:UGB1159 UPP1156:UPX1159 UZL1156:UZT1159 VJH1156:VJP1159 VTD1156:VTL1159 WCZ1156:WDH1159 WMV1156:WND1159 WWR1156:WWZ1159 KF1194:KN1197 UB1194:UJ1197 ADX1194:AEF1197 ANT1194:AOB1197 AXP1194:AXX1197 BHL1194:BHT1197 BRH1194:BRP1197 CBD1194:CBL1197 CKZ1194:CLH1197 CUV1194:CVD1197 DER1194:DEZ1197 DON1194:DOV1197 DYJ1194:DYR1197 EIF1194:EIN1197 ESB1194:ESJ1197 FBX1194:FCF1197 FLT1194:FMB1197 FVP1194:FVX1197 GFL1194:GFT1197 GPH1194:GPP1197 GZD1194:GZL1197 HIZ1194:HJH1197 HSV1194:HTD1197 ICR1194:ICZ1197 IMN1194:IMV1197 IWJ1194:IWR1197 JGF1194:JGN1197 JQB1194:JQJ1197 JZX1194:KAF1197 KJT1194:KKB1197 KTP1194:KTX1197 LDL1194:LDT1197 LNH1194:LNP1197 LXD1194:LXL1197 MGZ1194:MHH1197 MQV1194:MRD1197 NAR1194:NAZ1197 NKN1194:NKV1197 NUJ1194:NUR1197 OEF1194:OEN1197 OOB1194:OOJ1197 OXX1194:OYF1197 PHT1194:PIB1197 PRP1194:PRX1197 QBL1194:QBT1197 QLH1194:QLP1197 QVD1194:QVL1197 REZ1194:RFH1197 ROV1194:RPD1197 RYR1194:RYZ1197 SIN1194:SIV1197 SSJ1194:SSR1197 TCF1194:TCN1197 TMB1194:TMJ1197 TVX1194:TWF1197 UFT1194:UGB1197 UPP1194:UPX1197 UZL1194:UZT1197 VJH1194:VJP1197 VTD1194:VTL1197 WCZ1194:WDH1197 WMV1194:WND1197 WWR1194:WWZ1197 KF1231:KN1234 UB1231:UJ1234 ADX1231:AEF1234 ANT1231:AOB1234 AXP1231:AXX1234 BHL1231:BHT1234 BRH1231:BRP1234 CBD1231:CBL1234 CKZ1231:CLH1234 CUV1231:CVD1234 DER1231:DEZ1234 DON1231:DOV1234 DYJ1231:DYR1234 EIF1231:EIN1234 ESB1231:ESJ1234 FBX1231:FCF1234 FLT1231:FMB1234 FVP1231:FVX1234 GFL1231:GFT1234 GPH1231:GPP1234 GZD1231:GZL1234 HIZ1231:HJH1234 HSV1231:HTD1234 ICR1231:ICZ1234 IMN1231:IMV1234 IWJ1231:IWR1234 JGF1231:JGN1234 JQB1231:JQJ1234 JZX1231:KAF1234 KJT1231:KKB1234 KTP1231:KTX1234 LDL1231:LDT1234 LNH1231:LNP1234 LXD1231:LXL1234 MGZ1231:MHH1234 MQV1231:MRD1234 NAR1231:NAZ1234 NKN1231:NKV1234 NUJ1231:NUR1234 OEF1231:OEN1234 OOB1231:OOJ1234 OXX1231:OYF1234 PHT1231:PIB1234 PRP1231:PRX1234 QBL1231:QBT1234 QLH1231:QLP1234 QVD1231:QVL1234 REZ1231:RFH1234 ROV1231:RPD1234 RYR1231:RYZ1234 SIN1231:SIV1234 SSJ1231:SSR1234 TCF1231:TCN1234 TMB1231:TMJ1234 TVX1231:TWF1234 UFT1231:UGB1234 UPP1231:UPX1234 UZL1231:UZT1234 VJH1231:VJP1234 VTD1231:VTL1234 WCZ1231:WDH1234 WMV1231:WND1234 WWR1231:WWZ1234 KF1267:KN1270 UB1267:UJ1270 ADX1267:AEF1270 ANT1267:AOB1270 AXP1267:AXX1270 BHL1267:BHT1270 BRH1267:BRP1270 CBD1267:CBL1270 CKZ1267:CLH1270 CUV1267:CVD1270 DER1267:DEZ1270 DON1267:DOV1270 DYJ1267:DYR1270 EIF1267:EIN1270 ESB1267:ESJ1270 FBX1267:FCF1270 FLT1267:FMB1270 FVP1267:FVX1270 GFL1267:GFT1270 GPH1267:GPP1270 GZD1267:GZL1270 HIZ1267:HJH1270 HSV1267:HTD1270 ICR1267:ICZ1270 IMN1267:IMV1270 IWJ1267:IWR1270 JGF1267:JGN1270 JQB1267:JQJ1270 JZX1267:KAF1270 KJT1267:KKB1270 KTP1267:KTX1270 LDL1267:LDT1270 LNH1267:LNP1270 LXD1267:LXL1270 MGZ1267:MHH1270 MQV1267:MRD1270 NAR1267:NAZ1270 NKN1267:NKV1270 NUJ1267:NUR1270 OEF1267:OEN1270 OOB1267:OOJ1270 OXX1267:OYF1270 PHT1267:PIB1270 PRP1267:PRX1270 QBL1267:QBT1270 QLH1267:QLP1270 QVD1267:QVL1270 REZ1267:RFH1270 ROV1267:RPD1270 RYR1267:RYZ1270 SIN1267:SIV1270 SSJ1267:SSR1270 TCF1267:TCN1270 TMB1267:TMJ1270 TVX1267:TWF1270 UFT1267:UGB1270 UPP1267:UPX1270 UZL1267:UZT1270 VJH1267:VJP1270 VTD1267:VTL1270 WCZ1267:WDH1270 WMV1267:WND1270 WWR1267:WWZ1270 KF1300:KN1303 UB1300:UJ1303 ADX1300:AEF1303 ANT1300:AOB1303 AXP1300:AXX1303 BHL1300:BHT1303 BRH1300:BRP1303 CBD1300:CBL1303 CKZ1300:CLH1303 CUV1300:CVD1303 DER1300:DEZ1303 DON1300:DOV1303 DYJ1300:DYR1303 EIF1300:EIN1303 ESB1300:ESJ1303 FBX1300:FCF1303 FLT1300:FMB1303 FVP1300:FVX1303 GFL1300:GFT1303 GPH1300:GPP1303 GZD1300:GZL1303 HIZ1300:HJH1303 HSV1300:HTD1303 ICR1300:ICZ1303 IMN1300:IMV1303 IWJ1300:IWR1303 JGF1300:JGN1303 JQB1300:JQJ1303 JZX1300:KAF1303 KJT1300:KKB1303 KTP1300:KTX1303 LDL1300:LDT1303 LNH1300:LNP1303 LXD1300:LXL1303 MGZ1300:MHH1303 MQV1300:MRD1303 NAR1300:NAZ1303 NKN1300:NKV1303 NUJ1300:NUR1303 OEF1300:OEN1303 OOB1300:OOJ1303 OXX1300:OYF1303 PHT1300:PIB1303 PRP1300:PRX1303 QBL1300:QBT1303 QLH1300:QLP1303 QVD1300:QVL1303 REZ1300:RFH1303 ROV1300:RPD1303 RYR1300:RYZ1303 SIN1300:SIV1303 SSJ1300:SSR1303 TCF1300:TCN1303 TMB1300:TMJ1303 TVX1300:TWF1303 UFT1300:UGB1303 UPP1300:UPX1303 UZL1300:UZT1303 VJH1300:VJP1303 VTD1300:VTL1303 WCZ1300:WDH1303 WMV1300:WND1303 WWR1300:WWZ1303 KF1332:KN1335 UB1332:UJ1335 ADX1332:AEF1335 ANT1332:AOB1335 AXP1332:AXX1335 BHL1332:BHT1335 BRH1332:BRP1335 CBD1332:CBL1335 CKZ1332:CLH1335 CUV1332:CVD1335 DER1332:DEZ1335 DON1332:DOV1335 DYJ1332:DYR1335 EIF1332:EIN1335 ESB1332:ESJ1335 FBX1332:FCF1335 FLT1332:FMB1335 FVP1332:FVX1335 GFL1332:GFT1335 GPH1332:GPP1335 GZD1332:GZL1335 HIZ1332:HJH1335 HSV1332:HTD1335 ICR1332:ICZ1335 IMN1332:IMV1335 IWJ1332:IWR1335 JGF1332:JGN1335 JQB1332:JQJ1335 JZX1332:KAF1335 KJT1332:KKB1335 KTP1332:KTX1335 LDL1332:LDT1335 LNH1332:LNP1335 LXD1332:LXL1335 MGZ1332:MHH1335 MQV1332:MRD1335 NAR1332:NAZ1335 NKN1332:NKV1335 NUJ1332:NUR1335 OEF1332:OEN1335 OOB1332:OOJ1335 OXX1332:OYF1335 PHT1332:PIB1335 PRP1332:PRX1335 QBL1332:QBT1335 QLH1332:QLP1335 QVD1332:QVL1335 REZ1332:RFH1335 ROV1332:RPD1335 RYR1332:RYZ1335 SIN1332:SIV1335 SSJ1332:SSR1335 TCF1332:TCN1335 TMB1332:TMJ1335 TVX1332:TWF1335 UFT1332:UGB1335 UPP1332:UPX1335 UZL1332:UZT1335 VJH1332:VJP1335 VTD1332:VTL1335 WCZ1332:WDH1335 WMV1332:WND1335 WWR1332:WWZ1335 KF1365:KN1368 UB1365:UJ1368 ADX1365:AEF1368 ANT1365:AOB1368 AXP1365:AXX1368 BHL1365:BHT1368 BRH1365:BRP1368 CBD1365:CBL1368 CKZ1365:CLH1368 CUV1365:CVD1368 DER1365:DEZ1368 DON1365:DOV1368 DYJ1365:DYR1368 EIF1365:EIN1368 ESB1365:ESJ1368 FBX1365:FCF1368 FLT1365:FMB1368 FVP1365:FVX1368 GFL1365:GFT1368 GPH1365:GPP1368 GZD1365:GZL1368 HIZ1365:HJH1368 HSV1365:HTD1368 ICR1365:ICZ1368 IMN1365:IMV1368 IWJ1365:IWR1368 JGF1365:JGN1368 JQB1365:JQJ1368 JZX1365:KAF1368 KJT1365:KKB1368 KTP1365:KTX1368 LDL1365:LDT1368 LNH1365:LNP1368 LXD1365:LXL1368 MGZ1365:MHH1368 MQV1365:MRD1368 NAR1365:NAZ1368 NKN1365:NKV1368 NUJ1365:NUR1368 OEF1365:OEN1368 OOB1365:OOJ1368 OXX1365:OYF1368 PHT1365:PIB1368 PRP1365:PRX1368 QBL1365:QBT1368 QLH1365:QLP1368 QVD1365:QVL1368 REZ1365:RFH1368 ROV1365:RPD1368 RYR1365:RYZ1368 SIN1365:SIV1368 SSJ1365:SSR1368 TCF1365:TCN1368 TMB1365:TMJ1368 TVX1365:TWF1368 UFT1365:UGB1368 UPP1365:UPX1368 UZL1365:UZT1368 VJH1365:VJP1368 VTD1365:VTL1368 WCZ1365:WDH1368 WMV1365:WND1368 WWR1365:WWZ1368 KF1400:KN1403 UB1400:UJ1403 ADX1400:AEF1403 ANT1400:AOB1403 AXP1400:AXX1403 BHL1400:BHT1403 BRH1400:BRP1403 CBD1400:CBL1403 CKZ1400:CLH1403 CUV1400:CVD1403 DER1400:DEZ1403 DON1400:DOV1403 DYJ1400:DYR1403 EIF1400:EIN1403 ESB1400:ESJ1403 FBX1400:FCF1403 FLT1400:FMB1403 FVP1400:FVX1403 GFL1400:GFT1403 GPH1400:GPP1403 GZD1400:GZL1403 HIZ1400:HJH1403 HSV1400:HTD1403 ICR1400:ICZ1403 IMN1400:IMV1403 IWJ1400:IWR1403 JGF1400:JGN1403 JQB1400:JQJ1403 JZX1400:KAF1403 KJT1400:KKB1403 KTP1400:KTX1403 LDL1400:LDT1403 LNH1400:LNP1403 LXD1400:LXL1403 MGZ1400:MHH1403 MQV1400:MRD1403 NAR1400:NAZ1403 NKN1400:NKV1403 NUJ1400:NUR1403 OEF1400:OEN1403 OOB1400:OOJ1403 OXX1400:OYF1403 PHT1400:PIB1403 PRP1400:PRX1403 QBL1400:QBT1403 QLH1400:QLP1403 QVD1400:QVL1403 REZ1400:RFH1403 ROV1400:RPD1403 RYR1400:RYZ1403 SIN1400:SIV1403 SSJ1400:SSR1403 TCF1400:TCN1403 TMB1400:TMJ1403 TVX1400:TWF1403 UFT1400:UGB1403 UPP1400:UPX1403 UZL1400:UZT1403 VJH1400:VJP1403 VTD1400:VTL1403 WCZ1400:WDH1403 WMV1400:WND1403 WWR1400:WWZ1403 KF1432:KN1435 UB1432:UJ1435 ADX1432:AEF1435 ANT1432:AOB1435 AXP1432:AXX1435 BHL1432:BHT1435 BRH1432:BRP1435 CBD1432:CBL1435 CKZ1432:CLH1435 CUV1432:CVD1435 DER1432:DEZ1435 DON1432:DOV1435 DYJ1432:DYR1435 EIF1432:EIN1435 ESB1432:ESJ1435 FBX1432:FCF1435 FLT1432:FMB1435 FVP1432:FVX1435 GFL1432:GFT1435 GPH1432:GPP1435 GZD1432:GZL1435 HIZ1432:HJH1435 HSV1432:HTD1435 ICR1432:ICZ1435 IMN1432:IMV1435 IWJ1432:IWR1435 JGF1432:JGN1435 JQB1432:JQJ1435 JZX1432:KAF1435 KJT1432:KKB1435 KTP1432:KTX1435 LDL1432:LDT1435 LNH1432:LNP1435 LXD1432:LXL1435 MGZ1432:MHH1435 MQV1432:MRD1435 NAR1432:NAZ1435 NKN1432:NKV1435 NUJ1432:NUR1435 OEF1432:OEN1435 OOB1432:OOJ1435 OXX1432:OYF1435 PHT1432:PIB1435 PRP1432:PRX1435 QBL1432:QBT1435 QLH1432:QLP1435 QVD1432:QVL1435 REZ1432:RFH1435 ROV1432:RPD1435 RYR1432:RYZ1435 SIN1432:SIV1435 SSJ1432:SSR1435 TCF1432:TCN1435 TMB1432:TMJ1435 TVX1432:TWF1435 UFT1432:UGB1435 UPP1432:UPX1435 UZL1432:UZT1435 VJH1432:VJP1435 VTD1432:VTL1435 WCZ1432:WDH1435 WMV1432:WND1435 WWR1432:WWZ1435 KF1464:KN1467 UB1464:UJ1467 ADX1464:AEF1467 ANT1464:AOB1467 AXP1464:AXX1467 BHL1464:BHT1467 BRH1464:BRP1467 CBD1464:CBL1467 CKZ1464:CLH1467 CUV1464:CVD1467 DER1464:DEZ1467 DON1464:DOV1467 DYJ1464:DYR1467 EIF1464:EIN1467 ESB1464:ESJ1467 FBX1464:FCF1467 FLT1464:FMB1467 FVP1464:FVX1467 GFL1464:GFT1467 GPH1464:GPP1467 GZD1464:GZL1467 HIZ1464:HJH1467 HSV1464:HTD1467 ICR1464:ICZ1467 IMN1464:IMV1467 IWJ1464:IWR1467 JGF1464:JGN1467 JQB1464:JQJ1467 JZX1464:KAF1467 KJT1464:KKB1467 KTP1464:KTX1467 LDL1464:LDT1467 LNH1464:LNP1467 LXD1464:LXL1467 MGZ1464:MHH1467 MQV1464:MRD1467 NAR1464:NAZ1467 NKN1464:NKV1467 NUJ1464:NUR1467 OEF1464:OEN1467 OOB1464:OOJ1467 OXX1464:OYF1467 PHT1464:PIB1467 PRP1464:PRX1467 QBL1464:QBT1467 QLH1464:QLP1467 QVD1464:QVL1467 REZ1464:RFH1467 ROV1464:RPD1467 RYR1464:RYZ1467 SIN1464:SIV1467 SSJ1464:SSR1467 TCF1464:TCN1467 TMB1464:TMJ1467 TVX1464:TWF1467 UFT1464:UGB1467 UPP1464:UPX1467 UZL1464:UZT1467 VJH1464:VJP1467 VTD1464:VTL1467 WCZ1464:WDH1467 WMV1464:WND1467 WWR1464:WWZ1467 KF1496:KN1499 UB1496:UJ1499 ADX1496:AEF1499 ANT1496:AOB1499 AXP1496:AXX1499 BHL1496:BHT1499 BRH1496:BRP1499 CBD1496:CBL1499 CKZ1496:CLH1499 CUV1496:CVD1499 DER1496:DEZ1499 DON1496:DOV1499 DYJ1496:DYR1499 EIF1496:EIN1499 ESB1496:ESJ1499 FBX1496:FCF1499 FLT1496:FMB1499 FVP1496:FVX1499 GFL1496:GFT1499 GPH1496:GPP1499 GZD1496:GZL1499 HIZ1496:HJH1499 HSV1496:HTD1499 ICR1496:ICZ1499 IMN1496:IMV1499 IWJ1496:IWR1499 JGF1496:JGN1499 JQB1496:JQJ1499 JZX1496:KAF1499 KJT1496:KKB1499 KTP1496:KTX1499 LDL1496:LDT1499 LNH1496:LNP1499 LXD1496:LXL1499 MGZ1496:MHH1499 MQV1496:MRD1499 NAR1496:NAZ1499 NKN1496:NKV1499 NUJ1496:NUR1499 OEF1496:OEN1499 OOB1496:OOJ1499 OXX1496:OYF1499 PHT1496:PIB1499 PRP1496:PRX1499 QBL1496:QBT1499 QLH1496:QLP1499 QVD1496:QVL1499 REZ1496:RFH1499 ROV1496:RPD1499 RYR1496:RYZ1499 SIN1496:SIV1499 SSJ1496:SSR1499 TCF1496:TCN1499 TMB1496:TMJ1499 TVX1496:TWF1499 UFT1496:UGB1499 UPP1496:UPX1499 UZL1496:UZT1499 VJH1496:VJP1499 VTD1496:VTL1499 WCZ1496:WDH1499 WMV1496:WND1499 WWR1496:WWZ1499 KF1529:KN1532 UB1529:UJ1532 ADX1529:AEF1532 ANT1529:AOB1532 AXP1529:AXX1532 BHL1529:BHT1532 BRH1529:BRP1532 CBD1529:CBL1532 CKZ1529:CLH1532 CUV1529:CVD1532 DER1529:DEZ1532 DON1529:DOV1532 DYJ1529:DYR1532 EIF1529:EIN1532 ESB1529:ESJ1532 FBX1529:FCF1532 FLT1529:FMB1532 FVP1529:FVX1532 GFL1529:GFT1532 GPH1529:GPP1532 GZD1529:GZL1532 HIZ1529:HJH1532 HSV1529:HTD1532 ICR1529:ICZ1532 IMN1529:IMV1532 IWJ1529:IWR1532 JGF1529:JGN1532 JQB1529:JQJ1532 JZX1529:KAF1532 KJT1529:KKB1532 KTP1529:KTX1532 LDL1529:LDT1532 LNH1529:LNP1532 LXD1529:LXL1532 MGZ1529:MHH1532 MQV1529:MRD1532 NAR1529:NAZ1532 NKN1529:NKV1532 NUJ1529:NUR1532 OEF1529:OEN1532 OOB1529:OOJ1532 OXX1529:OYF1532 PHT1529:PIB1532 PRP1529:PRX1532 QBL1529:QBT1532 QLH1529:QLP1532 QVD1529:QVL1532 REZ1529:RFH1532 ROV1529:RPD1532 RYR1529:RYZ1532 SIN1529:SIV1532 SSJ1529:SSR1532 TCF1529:TCN1532 TMB1529:TMJ1532 TVX1529:TWF1532 UFT1529:UGB1532 UPP1529:UPX1532 UZL1529:UZT1532 VJH1529:VJP1532 VTD1529:VTL1532 WCZ1529:WDH1532 WMV1529:WND1532 WWR1529:WWZ1532 KF1562:KN1565 UB1562:UJ1565 ADX1562:AEF1565 ANT1562:AOB1565 AXP1562:AXX1565 BHL1562:BHT1565 BRH1562:BRP1565 CBD1562:CBL1565 CKZ1562:CLH1565 CUV1562:CVD1565 DER1562:DEZ1565 DON1562:DOV1565 DYJ1562:DYR1565 EIF1562:EIN1565 ESB1562:ESJ1565 FBX1562:FCF1565 FLT1562:FMB1565 FVP1562:FVX1565 GFL1562:GFT1565 GPH1562:GPP1565 GZD1562:GZL1565 HIZ1562:HJH1565 HSV1562:HTD1565 ICR1562:ICZ1565 IMN1562:IMV1565 IWJ1562:IWR1565 JGF1562:JGN1565 JQB1562:JQJ1565 JZX1562:KAF1565 KJT1562:KKB1565 KTP1562:KTX1565 LDL1562:LDT1565 LNH1562:LNP1565 LXD1562:LXL1565 MGZ1562:MHH1565 MQV1562:MRD1565 NAR1562:NAZ1565 NKN1562:NKV1565 NUJ1562:NUR1565 OEF1562:OEN1565 OOB1562:OOJ1565 OXX1562:OYF1565 PHT1562:PIB1565 PRP1562:PRX1565 QBL1562:QBT1565 QLH1562:QLP1565 QVD1562:QVL1565 REZ1562:RFH1565 ROV1562:RPD1565 RYR1562:RYZ1565 SIN1562:SIV1565 SSJ1562:SSR1565 TCF1562:TCN1565 TMB1562:TMJ1565 TVX1562:TWF1565 UFT1562:UGB1565 UPP1562:UPX1565 UZL1562:UZT1565 VJH1562:VJP1565 VTD1562:VTL1565 WCZ1562:WDH1565 WMV1562:WND1565 WWR1562:WWZ1565 KF1594:KN1597 UB1594:UJ1597 ADX1594:AEF1597 ANT1594:AOB1597 AXP1594:AXX1597 BHL1594:BHT1597 BRH1594:BRP1597 CBD1594:CBL1597 CKZ1594:CLH1597 CUV1594:CVD1597 DER1594:DEZ1597 DON1594:DOV1597 DYJ1594:DYR1597 EIF1594:EIN1597 ESB1594:ESJ1597 FBX1594:FCF1597 FLT1594:FMB1597 FVP1594:FVX1597 GFL1594:GFT1597 GPH1594:GPP1597 GZD1594:GZL1597 HIZ1594:HJH1597 HSV1594:HTD1597 ICR1594:ICZ1597 IMN1594:IMV1597 IWJ1594:IWR1597 JGF1594:JGN1597 JQB1594:JQJ1597 JZX1594:KAF1597 KJT1594:KKB1597 KTP1594:KTX1597 LDL1594:LDT1597 LNH1594:LNP1597 LXD1594:LXL1597 MGZ1594:MHH1597 MQV1594:MRD1597 NAR1594:NAZ1597 NKN1594:NKV1597 NUJ1594:NUR1597 OEF1594:OEN1597 OOB1594:OOJ1597 OXX1594:OYF1597 PHT1594:PIB1597 PRP1594:PRX1597 QBL1594:QBT1597 QLH1594:QLP1597 QVD1594:QVL1597 REZ1594:RFH1597 ROV1594:RPD1597 RYR1594:RYZ1597 SIN1594:SIV1597 SSJ1594:SSR1597 TCF1594:TCN1597 TMB1594:TMJ1597 TVX1594:TWF1597 UFT1594:UGB1597 UPP1594:UPX1597 UZL1594:UZT1597 VJH1594:VJP1597 VTD1594:VTL1597 WCZ1594:WDH1597 WMV1594:WND1597 WWR1594:WWZ1597 KF1679:KN1684 UB1679:UJ1684 ADX1679:AEF1684 ANT1679:AOB1684 AXP1679:AXX1684 BHL1679:BHT1684 BRH1679:BRP1684 CBD1679:CBL1684 CKZ1679:CLH1684 CUV1679:CVD1684 DER1679:DEZ1684 DON1679:DOV1684 DYJ1679:DYR1684 EIF1679:EIN1684 ESB1679:ESJ1684 FBX1679:FCF1684 FLT1679:FMB1684 FVP1679:FVX1684 GFL1679:GFT1684 GPH1679:GPP1684 GZD1679:GZL1684 HIZ1679:HJH1684 HSV1679:HTD1684 ICR1679:ICZ1684 IMN1679:IMV1684 IWJ1679:IWR1684 JGF1679:JGN1684 JQB1679:JQJ1684 JZX1679:KAF1684 KJT1679:KKB1684 KTP1679:KTX1684 LDL1679:LDT1684 LNH1679:LNP1684 LXD1679:LXL1684 MGZ1679:MHH1684 MQV1679:MRD1684 NAR1679:NAZ1684 NKN1679:NKV1684 NUJ1679:NUR1684 OEF1679:OEN1684 OOB1679:OOJ1684 OXX1679:OYF1684 PHT1679:PIB1684 PRP1679:PRX1684 QBL1679:QBT1684 QLH1679:QLP1684 QVD1679:QVL1684 REZ1679:RFH1684 ROV1679:RPD1684 RYR1679:RYZ1684 SIN1679:SIV1684 SSJ1679:SSR1684 TCF1679:TCN1684 TMB1679:TMJ1684 TVX1679:TWF1684 UFT1679:UGB1684 UPP1679:UPX1684 UZL1679:UZT1684 VJH1679:VJP1684 VTD1679:VTL1684 WCZ1679:WDH1684 WMV1679:WND1684 WWR1679:WWZ1684 KF1716:KN1719 UB1716:UJ1719 ADX1716:AEF1719 ANT1716:AOB1719 AXP1716:AXX1719 BHL1716:BHT1719 BRH1716:BRP1719 CBD1716:CBL1719 CKZ1716:CLH1719 CUV1716:CVD1719 DER1716:DEZ1719 DON1716:DOV1719 DYJ1716:DYR1719 EIF1716:EIN1719 ESB1716:ESJ1719 FBX1716:FCF1719 FLT1716:FMB1719 FVP1716:FVX1719 GFL1716:GFT1719 GPH1716:GPP1719 GZD1716:GZL1719 HIZ1716:HJH1719 HSV1716:HTD1719 ICR1716:ICZ1719 IMN1716:IMV1719 IWJ1716:IWR1719 JGF1716:JGN1719 JQB1716:JQJ1719 JZX1716:KAF1719 KJT1716:KKB1719 KTP1716:KTX1719 LDL1716:LDT1719 LNH1716:LNP1719 LXD1716:LXL1719 MGZ1716:MHH1719 MQV1716:MRD1719 NAR1716:NAZ1719 NKN1716:NKV1719 NUJ1716:NUR1719 OEF1716:OEN1719 OOB1716:OOJ1719 OXX1716:OYF1719 PHT1716:PIB1719 PRP1716:PRX1719 QBL1716:QBT1719 QLH1716:QLP1719 QVD1716:QVL1719 REZ1716:RFH1719 ROV1716:RPD1719 RYR1716:RYZ1719 SIN1716:SIV1719 SSJ1716:SSR1719 TCF1716:TCN1719 TMB1716:TMJ1719 TVX1716:TWF1719 UFT1716:UGB1719 UPP1716:UPX1719 UZL1716:UZT1719 VJH1716:VJP1719 VTD1716:VTL1719 WCZ1716:WDH1719 WMV1716:WND1719 WWR1716:WWZ1719 KF1750:KN1753 UB1750:UJ1753 ADX1750:AEF1753 ANT1750:AOB1753 AXP1750:AXX1753 BHL1750:BHT1753 BRH1750:BRP1753 CBD1750:CBL1753 CKZ1750:CLH1753 CUV1750:CVD1753 DER1750:DEZ1753 DON1750:DOV1753 DYJ1750:DYR1753 EIF1750:EIN1753 ESB1750:ESJ1753 FBX1750:FCF1753 FLT1750:FMB1753 FVP1750:FVX1753 GFL1750:GFT1753 GPH1750:GPP1753 GZD1750:GZL1753 HIZ1750:HJH1753 HSV1750:HTD1753 ICR1750:ICZ1753 IMN1750:IMV1753 IWJ1750:IWR1753 JGF1750:JGN1753 JQB1750:JQJ1753 JZX1750:KAF1753 KJT1750:KKB1753 KTP1750:KTX1753 LDL1750:LDT1753 LNH1750:LNP1753 LXD1750:LXL1753 MGZ1750:MHH1753 MQV1750:MRD1753 NAR1750:NAZ1753 NKN1750:NKV1753 NUJ1750:NUR1753 OEF1750:OEN1753 OOB1750:OOJ1753 OXX1750:OYF1753 PHT1750:PIB1753 PRP1750:PRX1753 QBL1750:QBT1753 QLH1750:QLP1753 QVD1750:QVL1753 REZ1750:RFH1753 ROV1750:RPD1753 RYR1750:RYZ1753 SIN1750:SIV1753 SSJ1750:SSR1753 TCF1750:TCN1753 TMB1750:TMJ1753 TVX1750:TWF1753 UFT1750:UGB1753 UPP1750:UPX1753 UZL1750:UZT1753 VJH1750:VJP1753 VTD1750:VTL1753 WCZ1750:WDH1753 WMV1750:WND1753 WWR1750:WWZ1753 KF1788:KN1791 UB1788:UJ1791 ADX1788:AEF1791 ANT1788:AOB1791 AXP1788:AXX1791 BHL1788:BHT1791 BRH1788:BRP1791 CBD1788:CBL1791 CKZ1788:CLH1791 CUV1788:CVD1791 DER1788:DEZ1791 DON1788:DOV1791 DYJ1788:DYR1791 EIF1788:EIN1791 ESB1788:ESJ1791 FBX1788:FCF1791 FLT1788:FMB1791 FVP1788:FVX1791 GFL1788:GFT1791 GPH1788:GPP1791 GZD1788:GZL1791 HIZ1788:HJH1791 HSV1788:HTD1791 ICR1788:ICZ1791 IMN1788:IMV1791 IWJ1788:IWR1791 JGF1788:JGN1791 JQB1788:JQJ1791 JZX1788:KAF1791 KJT1788:KKB1791 KTP1788:KTX1791 LDL1788:LDT1791 LNH1788:LNP1791 LXD1788:LXL1791 MGZ1788:MHH1791 MQV1788:MRD1791 NAR1788:NAZ1791 NKN1788:NKV1791 NUJ1788:NUR1791 OEF1788:OEN1791 OOB1788:OOJ1791 OXX1788:OYF1791 PHT1788:PIB1791 PRP1788:PRX1791 QBL1788:QBT1791 QLH1788:QLP1791 QVD1788:QVL1791 REZ1788:RFH1791 ROV1788:RPD1791 RYR1788:RYZ1791 SIN1788:SIV1791 SSJ1788:SSR1791 TCF1788:TCN1791 TMB1788:TMJ1791 TVX1788:TWF1791 UFT1788:UGB1791 UPP1788:UPX1791 UZL1788:UZT1791 VJH1788:VJP1791 VTD1788:VTL1791 WCZ1788:WDH1791 WMV1788:WND1791 WWR1788:WWZ1791 KF1829:KN1832 UB1829:UJ1832 ADX1829:AEF1832 ANT1829:AOB1832 AXP1829:AXX1832 BHL1829:BHT1832 BRH1829:BRP1832 CBD1829:CBL1832 CKZ1829:CLH1832 CUV1829:CVD1832 DER1829:DEZ1832 DON1829:DOV1832 DYJ1829:DYR1832 EIF1829:EIN1832 ESB1829:ESJ1832 FBX1829:FCF1832 FLT1829:FMB1832 FVP1829:FVX1832 GFL1829:GFT1832 GPH1829:GPP1832 GZD1829:GZL1832 HIZ1829:HJH1832 HSV1829:HTD1832 ICR1829:ICZ1832 IMN1829:IMV1832 IWJ1829:IWR1832 JGF1829:JGN1832 JQB1829:JQJ1832 JZX1829:KAF1832 KJT1829:KKB1832 KTP1829:KTX1832 LDL1829:LDT1832 LNH1829:LNP1832 LXD1829:LXL1832 MGZ1829:MHH1832 MQV1829:MRD1832 NAR1829:NAZ1832 NKN1829:NKV1832 NUJ1829:NUR1832 OEF1829:OEN1832 OOB1829:OOJ1832 OXX1829:OYF1832 PHT1829:PIB1832 PRP1829:PRX1832 QBL1829:QBT1832 QLH1829:QLP1832 QVD1829:QVL1832 REZ1829:RFH1832 ROV1829:RPD1832 RYR1829:RYZ1832 SIN1829:SIV1832 SSJ1829:SSR1832 TCF1829:TCN1832 TMB1829:TMJ1832 TVX1829:TWF1832 UFT1829:UGB1832 UPP1829:UPX1832 UZL1829:UZT1832 VJH1829:VJP1832 VTD1829:VTL1832 WCZ1829:WDH1832 WMV1829:WND1832 WWR1829:WWZ1832 KF1861:KN1864 UB1861:UJ1864 ADX1861:AEF1864 ANT1861:AOB1864 AXP1861:AXX1864 BHL1861:BHT1864 BRH1861:BRP1864 CBD1861:CBL1864 CKZ1861:CLH1864 CUV1861:CVD1864 DER1861:DEZ1864 DON1861:DOV1864 DYJ1861:DYR1864 EIF1861:EIN1864 ESB1861:ESJ1864 FBX1861:FCF1864 FLT1861:FMB1864 FVP1861:FVX1864 GFL1861:GFT1864 GPH1861:GPP1864 GZD1861:GZL1864 HIZ1861:HJH1864 HSV1861:HTD1864 ICR1861:ICZ1864 IMN1861:IMV1864 IWJ1861:IWR1864 JGF1861:JGN1864 JQB1861:JQJ1864 JZX1861:KAF1864 KJT1861:KKB1864 KTP1861:KTX1864 LDL1861:LDT1864 LNH1861:LNP1864 LXD1861:LXL1864 MGZ1861:MHH1864 MQV1861:MRD1864 NAR1861:NAZ1864 NKN1861:NKV1864 NUJ1861:NUR1864 OEF1861:OEN1864 OOB1861:OOJ1864 OXX1861:OYF1864 PHT1861:PIB1864 PRP1861:PRX1864 QBL1861:QBT1864 QLH1861:QLP1864 QVD1861:QVL1864 REZ1861:RFH1864 ROV1861:RPD1864 RYR1861:RYZ1864 SIN1861:SIV1864 SSJ1861:SSR1864 TCF1861:TCN1864 TMB1861:TMJ1864 TVX1861:TWF1864 UFT1861:UGB1864 UPP1861:UPX1864 UZL1861:UZT1864 VJH1861:VJP1864 VTD1861:VTL1864 WCZ1861:WDH1864 WMV1861:WND1864 WWR1861:WWZ1864 KF1894:KN1897 UB1894:UJ1897 ADX1894:AEF1897 ANT1894:AOB1897 AXP1894:AXX1897 BHL1894:BHT1897 BRH1894:BRP1897 CBD1894:CBL1897 CKZ1894:CLH1897 CUV1894:CVD1897 DER1894:DEZ1897 DON1894:DOV1897 DYJ1894:DYR1897 EIF1894:EIN1897 ESB1894:ESJ1897 FBX1894:FCF1897 FLT1894:FMB1897 FVP1894:FVX1897 GFL1894:GFT1897 GPH1894:GPP1897 GZD1894:GZL1897 HIZ1894:HJH1897 HSV1894:HTD1897 ICR1894:ICZ1897 IMN1894:IMV1897 IWJ1894:IWR1897 JGF1894:JGN1897 JQB1894:JQJ1897 JZX1894:KAF1897 KJT1894:KKB1897 KTP1894:KTX1897 LDL1894:LDT1897 LNH1894:LNP1897 LXD1894:LXL1897 MGZ1894:MHH1897 MQV1894:MRD1897 NAR1894:NAZ1897 NKN1894:NKV1897 NUJ1894:NUR1897 OEF1894:OEN1897 OOB1894:OOJ1897 OXX1894:OYF1897 PHT1894:PIB1897 PRP1894:PRX1897 QBL1894:QBT1897 QLH1894:QLP1897 QVD1894:QVL1897 REZ1894:RFH1897 ROV1894:RPD1897 RYR1894:RYZ1897 SIN1894:SIV1897 SSJ1894:SSR1897 TCF1894:TCN1897 TMB1894:TMJ1897 TVX1894:TWF1897 UFT1894:UGB1897 UPP1894:UPX1897 UZL1894:UZT1897 VJH1894:VJP1897 VTD1894:VTL1897 WCZ1894:WDH1897 WMV1894:WND1897 WWR1894:WWZ1897 KF1971:KN1975 UB1971:UJ1975 ADX1971:AEF1975 ANT1971:AOB1975 AXP1971:AXX1975 BHL1971:BHT1975 BRH1971:BRP1975 CBD1971:CBL1975 CKZ1971:CLH1975 CUV1971:CVD1975 DER1971:DEZ1975 DON1971:DOV1975 DYJ1971:DYR1975 EIF1971:EIN1975 ESB1971:ESJ1975 FBX1971:FCF1975 FLT1971:FMB1975 FVP1971:FVX1975 GFL1971:GFT1975 GPH1971:GPP1975 GZD1971:GZL1975 HIZ1971:HJH1975 HSV1971:HTD1975 ICR1971:ICZ1975 IMN1971:IMV1975 IWJ1971:IWR1975 JGF1971:JGN1975 JQB1971:JQJ1975 JZX1971:KAF1975 KJT1971:KKB1975 KTP1971:KTX1975 LDL1971:LDT1975 LNH1971:LNP1975 LXD1971:LXL1975 MGZ1971:MHH1975 MQV1971:MRD1975 NAR1971:NAZ1975 NKN1971:NKV1975 NUJ1971:NUR1975 OEF1971:OEN1975 OOB1971:OOJ1975 OXX1971:OYF1975 PHT1971:PIB1975 PRP1971:PRX1975 QBL1971:QBT1975 QLH1971:QLP1975 QVD1971:QVL1975 REZ1971:RFH1975 ROV1971:RPD1975 RYR1971:RYZ1975 SIN1971:SIV1975 SSJ1971:SSR1975 TCF1971:TCN1975 TMB1971:TMJ1975 TVX1971:TWF1975 UFT1971:UGB1975 UPP1971:UPX1975 UZL1971:UZT1975 VJH1971:VJP1975 VTD1971:VTL1975 WCZ1971:WDH1975 WMV1971:WND1975 WWR1971:WWZ1975 KF2006:KN2009 UB2006:UJ2009 ADX2006:AEF2009 ANT2006:AOB2009 AXP2006:AXX2009 BHL2006:BHT2009 BRH2006:BRP2009 CBD2006:CBL2009 CKZ2006:CLH2009 CUV2006:CVD2009 DER2006:DEZ2009 DON2006:DOV2009 DYJ2006:DYR2009 EIF2006:EIN2009 ESB2006:ESJ2009 FBX2006:FCF2009 FLT2006:FMB2009 FVP2006:FVX2009 GFL2006:GFT2009 GPH2006:GPP2009 GZD2006:GZL2009 HIZ2006:HJH2009 HSV2006:HTD2009 ICR2006:ICZ2009 IMN2006:IMV2009 IWJ2006:IWR2009 JGF2006:JGN2009 JQB2006:JQJ2009 JZX2006:KAF2009 KJT2006:KKB2009 KTP2006:KTX2009 LDL2006:LDT2009 LNH2006:LNP2009 LXD2006:LXL2009 MGZ2006:MHH2009 MQV2006:MRD2009 NAR2006:NAZ2009 NKN2006:NKV2009 NUJ2006:NUR2009 OEF2006:OEN2009 OOB2006:OOJ2009 OXX2006:OYF2009 PHT2006:PIB2009 PRP2006:PRX2009 QBL2006:QBT2009 QLH2006:QLP2009 QVD2006:QVL2009 REZ2006:RFH2009 ROV2006:RPD2009 RYR2006:RYZ2009 SIN2006:SIV2009 SSJ2006:SSR2009 TCF2006:TCN2009 TMB2006:TMJ2009 TVX2006:TWF2009 UFT2006:UGB2009 UPP2006:UPX2009 UZL2006:UZT2009 VJH2006:VJP2009 VTD2006:VTL2009 WCZ2006:WDH2009 WMV2006:WND2009 WWR2006:WWZ2009 KF2048:KN2053 UB2048:UJ2053 ADX2048:AEF2053 ANT2048:AOB2053 AXP2048:AXX2053 BHL2048:BHT2053 BRH2048:BRP2053 CBD2048:CBL2053 CKZ2048:CLH2053 CUV2048:CVD2053 DER2048:DEZ2053 DON2048:DOV2053 DYJ2048:DYR2053 EIF2048:EIN2053 ESB2048:ESJ2053 FBX2048:FCF2053 FLT2048:FMB2053 FVP2048:FVX2053 GFL2048:GFT2053 GPH2048:GPP2053 GZD2048:GZL2053 HIZ2048:HJH2053 HSV2048:HTD2053 ICR2048:ICZ2053 IMN2048:IMV2053 IWJ2048:IWR2053 JGF2048:JGN2053 JQB2048:JQJ2053 JZX2048:KAF2053 KJT2048:KKB2053 KTP2048:KTX2053 LDL2048:LDT2053 LNH2048:LNP2053 LXD2048:LXL2053 MGZ2048:MHH2053 MQV2048:MRD2053 NAR2048:NAZ2053 NKN2048:NKV2053 NUJ2048:NUR2053 OEF2048:OEN2053 OOB2048:OOJ2053 OXX2048:OYF2053 PHT2048:PIB2053 PRP2048:PRX2053 QBL2048:QBT2053 QLH2048:QLP2053 QVD2048:QVL2053 REZ2048:RFH2053 ROV2048:RPD2053 RYR2048:RYZ2053 SIN2048:SIV2053 SSJ2048:SSR2053 TCF2048:TCN2053 TMB2048:TMJ2053 TVX2048:TWF2053 UFT2048:UGB2053 UPP2048:UPX2053 UZL2048:UZT2053 VJH2048:VJP2053 VTD2048:VTL2053 WCZ2048:WDH2053 WMV2048:WND2053 WWR2048:WWZ2053 KF2082:KN2085 UB2082:UJ2085 ADX2082:AEF2085 ANT2082:AOB2085 AXP2082:AXX2085 BHL2082:BHT2085 BRH2082:BRP2085 CBD2082:CBL2085 CKZ2082:CLH2085 CUV2082:CVD2085 DER2082:DEZ2085 DON2082:DOV2085 DYJ2082:DYR2085 EIF2082:EIN2085 ESB2082:ESJ2085 FBX2082:FCF2085 FLT2082:FMB2085 FVP2082:FVX2085 GFL2082:GFT2085 GPH2082:GPP2085 GZD2082:GZL2085 HIZ2082:HJH2085 HSV2082:HTD2085 ICR2082:ICZ2085 IMN2082:IMV2085 IWJ2082:IWR2085 JGF2082:JGN2085 JQB2082:JQJ2085 JZX2082:KAF2085 KJT2082:KKB2085 KTP2082:KTX2085 LDL2082:LDT2085 LNH2082:LNP2085 LXD2082:LXL2085 MGZ2082:MHH2085 MQV2082:MRD2085 NAR2082:NAZ2085 NKN2082:NKV2085 NUJ2082:NUR2085 OEF2082:OEN2085 OOB2082:OOJ2085 OXX2082:OYF2085 PHT2082:PIB2085 PRP2082:PRX2085 QBL2082:QBT2085 QLH2082:QLP2085 QVD2082:QVL2085 REZ2082:RFH2085 ROV2082:RPD2085 RYR2082:RYZ2085 SIN2082:SIV2085 SSJ2082:SSR2085 TCF2082:TCN2085 TMB2082:TMJ2085 TVX2082:TWF2085 UFT2082:UGB2085 UPP2082:UPX2085 UZL2082:UZT2085 VJH2082:VJP2085 VTD2082:VTL2085 WCZ2082:WDH2085 WMV2082:WND2085 WWR2082:WWZ2085 KF2150:KN2153 UB2150:UJ2153 ADX2150:AEF2153 ANT2150:AOB2153 AXP2150:AXX2153 BHL2150:BHT2153 BRH2150:BRP2153 CBD2150:CBL2153 CKZ2150:CLH2153 CUV2150:CVD2153 DER2150:DEZ2153 DON2150:DOV2153 DYJ2150:DYR2153 EIF2150:EIN2153 ESB2150:ESJ2153 FBX2150:FCF2153 FLT2150:FMB2153 FVP2150:FVX2153 GFL2150:GFT2153 GPH2150:GPP2153 GZD2150:GZL2153 HIZ2150:HJH2153 HSV2150:HTD2153 ICR2150:ICZ2153 IMN2150:IMV2153 IWJ2150:IWR2153 JGF2150:JGN2153 JQB2150:JQJ2153 JZX2150:KAF2153 KJT2150:KKB2153 KTP2150:KTX2153 LDL2150:LDT2153 LNH2150:LNP2153 LXD2150:LXL2153 MGZ2150:MHH2153 MQV2150:MRD2153 NAR2150:NAZ2153 NKN2150:NKV2153 NUJ2150:NUR2153 OEF2150:OEN2153 OOB2150:OOJ2153 OXX2150:OYF2153 PHT2150:PIB2153 PRP2150:PRX2153 QBL2150:QBT2153 QLH2150:QLP2153 QVD2150:QVL2153 REZ2150:RFH2153 ROV2150:RPD2153 RYR2150:RYZ2153 SIN2150:SIV2153 SSJ2150:SSR2153 TCF2150:TCN2153 TMB2150:TMJ2153 TVX2150:TWF2153 UFT2150:UGB2153 UPP2150:UPX2153 UZL2150:UZT2153 VJH2150:VJP2153 VTD2150:VTL2153 WCZ2150:WDH2153 WMV2150:WND2153 WWR2150:WWZ2153 KF2182:KN2185 UB2182:UJ2185 ADX2182:AEF2185 ANT2182:AOB2185 AXP2182:AXX2185 BHL2182:BHT2185 BRH2182:BRP2185 CBD2182:CBL2185 CKZ2182:CLH2185 CUV2182:CVD2185 DER2182:DEZ2185 DON2182:DOV2185 DYJ2182:DYR2185 EIF2182:EIN2185 ESB2182:ESJ2185 FBX2182:FCF2185 FLT2182:FMB2185 FVP2182:FVX2185 GFL2182:GFT2185 GPH2182:GPP2185 GZD2182:GZL2185 HIZ2182:HJH2185 HSV2182:HTD2185 ICR2182:ICZ2185 IMN2182:IMV2185 IWJ2182:IWR2185 JGF2182:JGN2185 JQB2182:JQJ2185 JZX2182:KAF2185 KJT2182:KKB2185 KTP2182:KTX2185 LDL2182:LDT2185 LNH2182:LNP2185 LXD2182:LXL2185 MGZ2182:MHH2185 MQV2182:MRD2185 NAR2182:NAZ2185 NKN2182:NKV2185 NUJ2182:NUR2185 OEF2182:OEN2185 OOB2182:OOJ2185 OXX2182:OYF2185 PHT2182:PIB2185 PRP2182:PRX2185 QBL2182:QBT2185 QLH2182:QLP2185 QVD2182:QVL2185 REZ2182:RFH2185 ROV2182:RPD2185 RYR2182:RYZ2185 SIN2182:SIV2185 SSJ2182:SSR2185 TCF2182:TCN2185 TMB2182:TMJ2185 TVX2182:TWF2185 UFT2182:UGB2185 UPP2182:UPX2185 UZL2182:UZT2185 VJH2182:VJP2185 VTD2182:VTL2185 WCZ2182:WDH2185 WMV2182:WND2185 WWR2182:WWZ2185 KF2222:KN2226 UB2222:UJ2226 ADX2222:AEF2226 ANT2222:AOB2226 AXP2222:AXX2226 BHL2222:BHT2226 BRH2222:BRP2226 CBD2222:CBL2226 CKZ2222:CLH2226 CUV2222:CVD2226 DER2222:DEZ2226 DON2222:DOV2226 DYJ2222:DYR2226 EIF2222:EIN2226 ESB2222:ESJ2226 FBX2222:FCF2226 FLT2222:FMB2226 FVP2222:FVX2226 GFL2222:GFT2226 GPH2222:GPP2226 GZD2222:GZL2226 HIZ2222:HJH2226 HSV2222:HTD2226 ICR2222:ICZ2226 IMN2222:IMV2226 IWJ2222:IWR2226 JGF2222:JGN2226 JQB2222:JQJ2226 JZX2222:KAF2226 KJT2222:KKB2226 KTP2222:KTX2226 LDL2222:LDT2226 LNH2222:LNP2226 LXD2222:LXL2226 MGZ2222:MHH2226 MQV2222:MRD2226 NAR2222:NAZ2226 NKN2222:NKV2226 NUJ2222:NUR2226 OEF2222:OEN2226 OOB2222:OOJ2226 OXX2222:OYF2226 PHT2222:PIB2226 PRP2222:PRX2226 QBL2222:QBT2226 QLH2222:QLP2226 QVD2222:QVL2226 REZ2222:RFH2226 ROV2222:RPD2226 RYR2222:RYZ2226 SIN2222:SIV2226 SSJ2222:SSR2226 TCF2222:TCN2226 TMB2222:TMJ2226 TVX2222:TWF2226 UFT2222:UGB2226 UPP2222:UPX2226 UZL2222:UZT2226 VJH2222:VJP2226 VTD2222:VTL2226 WCZ2222:WDH2226 WMV2222:WND2226 WWR2222:WWZ2226 KF2255:KN2258 UB2255:UJ2258 ADX2255:AEF2258 ANT2255:AOB2258 AXP2255:AXX2258 BHL2255:BHT2258 BRH2255:BRP2258 CBD2255:CBL2258 CKZ2255:CLH2258 CUV2255:CVD2258 DER2255:DEZ2258 DON2255:DOV2258 DYJ2255:DYR2258 EIF2255:EIN2258 ESB2255:ESJ2258 FBX2255:FCF2258 FLT2255:FMB2258 FVP2255:FVX2258 GFL2255:GFT2258 GPH2255:GPP2258 GZD2255:GZL2258 HIZ2255:HJH2258 HSV2255:HTD2258 ICR2255:ICZ2258 IMN2255:IMV2258 IWJ2255:IWR2258 JGF2255:JGN2258 JQB2255:JQJ2258 JZX2255:KAF2258 KJT2255:KKB2258 KTP2255:KTX2258 LDL2255:LDT2258 LNH2255:LNP2258 LXD2255:LXL2258 MGZ2255:MHH2258 MQV2255:MRD2258 NAR2255:NAZ2258 NKN2255:NKV2258 NUJ2255:NUR2258 OEF2255:OEN2258 OOB2255:OOJ2258 OXX2255:OYF2258 PHT2255:PIB2258 PRP2255:PRX2258 QBL2255:QBT2258 QLH2255:QLP2258 QVD2255:QVL2258 REZ2255:RFH2258 ROV2255:RPD2258 RYR2255:RYZ2258 SIN2255:SIV2258 SSJ2255:SSR2258 TCF2255:TCN2258 TMB2255:TMJ2258 TVX2255:TWF2258 UFT2255:UGB2258 UPP2255:UPX2258 UZL2255:UZT2258 VJH2255:VJP2258 VTD2255:VTL2258 WCZ2255:WDH2258 WMV2255:WND2258 WWR2255:WWZ2258 KF2291:KN2294 UB2291:UJ2294 ADX2291:AEF2294 ANT2291:AOB2294 AXP2291:AXX2294 BHL2291:BHT2294 BRH2291:BRP2294 CBD2291:CBL2294 CKZ2291:CLH2294 CUV2291:CVD2294 DER2291:DEZ2294 DON2291:DOV2294 DYJ2291:DYR2294 EIF2291:EIN2294 ESB2291:ESJ2294 FBX2291:FCF2294 FLT2291:FMB2294 FVP2291:FVX2294 GFL2291:GFT2294 GPH2291:GPP2294 GZD2291:GZL2294 HIZ2291:HJH2294 HSV2291:HTD2294 ICR2291:ICZ2294 IMN2291:IMV2294 IWJ2291:IWR2294 JGF2291:JGN2294 JQB2291:JQJ2294 JZX2291:KAF2294 KJT2291:KKB2294 KTP2291:KTX2294 LDL2291:LDT2294 LNH2291:LNP2294 LXD2291:LXL2294 MGZ2291:MHH2294 MQV2291:MRD2294 NAR2291:NAZ2294 NKN2291:NKV2294 NUJ2291:NUR2294 OEF2291:OEN2294 OOB2291:OOJ2294 OXX2291:OYF2294 PHT2291:PIB2294 PRP2291:PRX2294 QBL2291:QBT2294 QLH2291:QLP2294 QVD2291:QVL2294 REZ2291:RFH2294 ROV2291:RPD2294 RYR2291:RYZ2294 SIN2291:SIV2294 SSJ2291:SSR2294 TCF2291:TCN2294 TMB2291:TMJ2294 TVX2291:TWF2294 UFT2291:UGB2294 UPP2291:UPX2294 UZL2291:UZT2294 VJH2291:VJP2294 VTD2291:VTL2294 WCZ2291:WDH2294 WMV2291:WND2294 WWR2291:WWZ2294 KF2323:KN2330 UB2323:UJ2330 ADX2323:AEF2330 ANT2323:AOB2330 AXP2323:AXX2330 BHL2323:BHT2330 BRH2323:BRP2330 CBD2323:CBL2330 CKZ2323:CLH2330 CUV2323:CVD2330 DER2323:DEZ2330 DON2323:DOV2330 DYJ2323:DYR2330 EIF2323:EIN2330 ESB2323:ESJ2330 FBX2323:FCF2330 FLT2323:FMB2330 FVP2323:FVX2330 GFL2323:GFT2330 GPH2323:GPP2330 GZD2323:GZL2330 HIZ2323:HJH2330 HSV2323:HTD2330 ICR2323:ICZ2330 IMN2323:IMV2330 IWJ2323:IWR2330 JGF2323:JGN2330 JQB2323:JQJ2330 JZX2323:KAF2330 KJT2323:KKB2330 KTP2323:KTX2330 LDL2323:LDT2330 LNH2323:LNP2330 LXD2323:LXL2330 MGZ2323:MHH2330 MQV2323:MRD2330 NAR2323:NAZ2330 NKN2323:NKV2330 NUJ2323:NUR2330 OEF2323:OEN2330 OOB2323:OOJ2330 OXX2323:OYF2330 PHT2323:PIB2330 PRP2323:PRX2330 QBL2323:QBT2330 QLH2323:QLP2330 QVD2323:QVL2330 REZ2323:RFH2330 ROV2323:RPD2330 RYR2323:RYZ2330 SIN2323:SIV2330 SSJ2323:SSR2330 TCF2323:TCN2330 TMB2323:TMJ2330 TVX2323:TWF2330 UFT2323:UGB2330 UPP2323:UPX2330 UZL2323:UZT2330 VJH2323:VJP2330 VTD2323:VTL2330 WCZ2323:WDH2330 WMV2323:WND2330 WWR2323:WWZ2330 KF2360:KN2368 UB2360:UJ2368 ADX2360:AEF2368 ANT2360:AOB2368 AXP2360:AXX2368 BHL2360:BHT2368 BRH2360:BRP2368 CBD2360:CBL2368 CKZ2360:CLH2368 CUV2360:CVD2368 DER2360:DEZ2368 DON2360:DOV2368 DYJ2360:DYR2368 EIF2360:EIN2368 ESB2360:ESJ2368 FBX2360:FCF2368 FLT2360:FMB2368 FVP2360:FVX2368 GFL2360:GFT2368 GPH2360:GPP2368 GZD2360:GZL2368 HIZ2360:HJH2368 HSV2360:HTD2368 ICR2360:ICZ2368 IMN2360:IMV2368 IWJ2360:IWR2368 JGF2360:JGN2368 JQB2360:JQJ2368 JZX2360:KAF2368 KJT2360:KKB2368 KTP2360:KTX2368 LDL2360:LDT2368 LNH2360:LNP2368 LXD2360:LXL2368 MGZ2360:MHH2368 MQV2360:MRD2368 NAR2360:NAZ2368 NKN2360:NKV2368 NUJ2360:NUR2368 OEF2360:OEN2368 OOB2360:OOJ2368 OXX2360:OYF2368 PHT2360:PIB2368 PRP2360:PRX2368 QBL2360:QBT2368 QLH2360:QLP2368 QVD2360:QVL2368 REZ2360:RFH2368 ROV2360:RPD2368 RYR2360:RYZ2368 SIN2360:SIV2368 SSJ2360:SSR2368 TCF2360:TCN2368 TMB2360:TMJ2368 TVX2360:TWF2368 UFT2360:UGB2368 UPP2360:UPX2368 UZL2360:UZT2368 VJH2360:VJP2368 VTD2360:VTL2368 WCZ2360:WDH2368 WMV2360:WND2368 WWR2360:WWZ2368 KF2398:KN2401 UB2398:UJ2401 ADX2398:AEF2401 ANT2398:AOB2401 AXP2398:AXX2401 BHL2398:BHT2401 BRH2398:BRP2401 CBD2398:CBL2401 CKZ2398:CLH2401 CUV2398:CVD2401 DER2398:DEZ2401 DON2398:DOV2401 DYJ2398:DYR2401 EIF2398:EIN2401 ESB2398:ESJ2401 FBX2398:FCF2401 FLT2398:FMB2401 FVP2398:FVX2401 GFL2398:GFT2401 GPH2398:GPP2401 GZD2398:GZL2401 HIZ2398:HJH2401 HSV2398:HTD2401 ICR2398:ICZ2401 IMN2398:IMV2401 IWJ2398:IWR2401 JGF2398:JGN2401 JQB2398:JQJ2401 JZX2398:KAF2401 KJT2398:KKB2401 KTP2398:KTX2401 LDL2398:LDT2401 LNH2398:LNP2401 LXD2398:LXL2401 MGZ2398:MHH2401 MQV2398:MRD2401 NAR2398:NAZ2401 NKN2398:NKV2401 NUJ2398:NUR2401 OEF2398:OEN2401 OOB2398:OOJ2401 OXX2398:OYF2401 PHT2398:PIB2401 PRP2398:PRX2401 QBL2398:QBT2401 QLH2398:QLP2401 QVD2398:QVL2401 REZ2398:RFH2401 ROV2398:RPD2401 RYR2398:RYZ2401 SIN2398:SIV2401 SSJ2398:SSR2401 TCF2398:TCN2401 TMB2398:TMJ2401 TVX2398:TWF2401 UFT2398:UGB2401 UPP2398:UPX2401 UZL2398:UZT2401 VJH2398:VJP2401 VTD2398:VTL2401 WCZ2398:WDH2401 WMV2398:WND2401 WWR2398:WWZ2401 KF2430:KN2443 UB2430:UJ2443 ADX2430:AEF2443 ANT2430:AOB2443 AXP2430:AXX2443 BHL2430:BHT2443 BRH2430:BRP2443 CBD2430:CBL2443 CKZ2430:CLH2443 CUV2430:CVD2443 DER2430:DEZ2443 DON2430:DOV2443 DYJ2430:DYR2443 EIF2430:EIN2443 ESB2430:ESJ2443 FBX2430:FCF2443 FLT2430:FMB2443 FVP2430:FVX2443 GFL2430:GFT2443 GPH2430:GPP2443 GZD2430:GZL2443 HIZ2430:HJH2443 HSV2430:HTD2443 ICR2430:ICZ2443 IMN2430:IMV2443 IWJ2430:IWR2443 JGF2430:JGN2443 JQB2430:JQJ2443 JZX2430:KAF2443 KJT2430:KKB2443 KTP2430:KTX2443 LDL2430:LDT2443 LNH2430:LNP2443 LXD2430:LXL2443 MGZ2430:MHH2443 MQV2430:MRD2443 NAR2430:NAZ2443 NKN2430:NKV2443 NUJ2430:NUR2443 OEF2430:OEN2443 OOB2430:OOJ2443 OXX2430:OYF2443 PHT2430:PIB2443 PRP2430:PRX2443 QBL2430:QBT2443 QLH2430:QLP2443 QVD2430:QVL2443 REZ2430:RFH2443 ROV2430:RPD2443 RYR2430:RYZ2443 SIN2430:SIV2443 SSJ2430:SSR2443 TCF2430:TCN2443 TMB2430:TMJ2443 TVX2430:TWF2443 UFT2430:UGB2443 UPP2430:UPX2443 UZL2430:UZT2443 VJH2430:VJP2443 VTD2430:VTL2443 WCZ2430:WDH2443 WMV2430:WND2443 WWR2430:WWZ2443 KF2471:KN2474 UB2471:UJ2474 ADX2471:AEF2474 ANT2471:AOB2474 AXP2471:AXX2474 BHL2471:BHT2474 BRH2471:BRP2474 CBD2471:CBL2474 CKZ2471:CLH2474 CUV2471:CVD2474 DER2471:DEZ2474 DON2471:DOV2474 DYJ2471:DYR2474 EIF2471:EIN2474 ESB2471:ESJ2474 FBX2471:FCF2474 FLT2471:FMB2474 FVP2471:FVX2474 GFL2471:GFT2474 GPH2471:GPP2474 GZD2471:GZL2474 HIZ2471:HJH2474 HSV2471:HTD2474 ICR2471:ICZ2474 IMN2471:IMV2474 IWJ2471:IWR2474 JGF2471:JGN2474 JQB2471:JQJ2474 JZX2471:KAF2474 KJT2471:KKB2474 KTP2471:KTX2474 LDL2471:LDT2474 LNH2471:LNP2474 LXD2471:LXL2474 MGZ2471:MHH2474 MQV2471:MRD2474 NAR2471:NAZ2474 NKN2471:NKV2474 NUJ2471:NUR2474 OEF2471:OEN2474 OOB2471:OOJ2474 OXX2471:OYF2474 PHT2471:PIB2474 PRP2471:PRX2474 QBL2471:QBT2474 QLH2471:QLP2474 QVD2471:QVL2474 REZ2471:RFH2474 ROV2471:RPD2474 RYR2471:RYZ2474 SIN2471:SIV2474 SSJ2471:SSR2474 TCF2471:TCN2474 TMB2471:TMJ2474 TVX2471:TWF2474 UFT2471:UGB2474 UPP2471:UPX2474 UZL2471:UZT2474 VJH2471:VJP2474 VTD2471:VTL2474 WCZ2471:WDH2474 WMV2471:WND2474 WWR2471:WWZ2474 KF2545:KN2548 UB2545:UJ2548 ADX2545:AEF2548 ANT2545:AOB2548 AXP2545:AXX2548 BHL2545:BHT2548 BRH2545:BRP2548 CBD2545:CBL2548 CKZ2545:CLH2548 CUV2545:CVD2548 DER2545:DEZ2548 DON2545:DOV2548 DYJ2545:DYR2548 EIF2545:EIN2548 ESB2545:ESJ2548 FBX2545:FCF2548 FLT2545:FMB2548 FVP2545:FVX2548 GFL2545:GFT2548 GPH2545:GPP2548 GZD2545:GZL2548 HIZ2545:HJH2548 HSV2545:HTD2548 ICR2545:ICZ2548 IMN2545:IMV2548 IWJ2545:IWR2548 JGF2545:JGN2548 JQB2545:JQJ2548 JZX2545:KAF2548 KJT2545:KKB2548 KTP2545:KTX2548 LDL2545:LDT2548 LNH2545:LNP2548 LXD2545:LXL2548 MGZ2545:MHH2548 MQV2545:MRD2548 NAR2545:NAZ2548 NKN2545:NKV2548 NUJ2545:NUR2548 OEF2545:OEN2548 OOB2545:OOJ2548 OXX2545:OYF2548 PHT2545:PIB2548 PRP2545:PRX2548 QBL2545:QBT2548 QLH2545:QLP2548 QVD2545:QVL2548 REZ2545:RFH2548 ROV2545:RPD2548 RYR2545:RYZ2548 SIN2545:SIV2548 SSJ2545:SSR2548 TCF2545:TCN2548 TMB2545:TMJ2548 TVX2545:TWF2548 UFT2545:UGB2548 UPP2545:UPX2548 UZL2545:UZT2548 VJH2545:VJP2548 VTD2545:VTL2548 WCZ2545:WDH2548 WMV2545:WND2548 WWR2545:WWZ2548 KF2609:KN2612 UB2609:UJ2612 ADX2609:AEF2612 ANT2609:AOB2612 AXP2609:AXX2612 BHL2609:BHT2612 BRH2609:BRP2612 CBD2609:CBL2612 CKZ2609:CLH2612 CUV2609:CVD2612 DER2609:DEZ2612 DON2609:DOV2612 DYJ2609:DYR2612 EIF2609:EIN2612 ESB2609:ESJ2612 FBX2609:FCF2612 FLT2609:FMB2612 FVP2609:FVX2612 GFL2609:GFT2612 GPH2609:GPP2612 GZD2609:GZL2612 HIZ2609:HJH2612 HSV2609:HTD2612 ICR2609:ICZ2612 IMN2609:IMV2612 IWJ2609:IWR2612 JGF2609:JGN2612 JQB2609:JQJ2612 JZX2609:KAF2612 KJT2609:KKB2612 KTP2609:KTX2612 LDL2609:LDT2612 LNH2609:LNP2612 LXD2609:LXL2612 MGZ2609:MHH2612 MQV2609:MRD2612 NAR2609:NAZ2612 NKN2609:NKV2612 NUJ2609:NUR2612 OEF2609:OEN2612 OOB2609:OOJ2612 OXX2609:OYF2612 PHT2609:PIB2612 PRP2609:PRX2612 QBL2609:QBT2612 QLH2609:QLP2612 QVD2609:QVL2612 REZ2609:RFH2612 ROV2609:RPD2612 RYR2609:RYZ2612 SIN2609:SIV2612 SSJ2609:SSR2612 TCF2609:TCN2612 TMB2609:TMJ2612 TVX2609:TWF2612 UFT2609:UGB2612 UPP2609:UPX2612 UZL2609:UZT2612 VJH2609:VJP2612 VTD2609:VTL2612 WCZ2609:WDH2612 WMV2609:WND2612 WWR2609:WWZ2612 KF2641:KN2644 UB2641:UJ2644 ADX2641:AEF2644 ANT2641:AOB2644 AXP2641:AXX2644 BHL2641:BHT2644 BRH2641:BRP2644 CBD2641:CBL2644 CKZ2641:CLH2644 CUV2641:CVD2644 DER2641:DEZ2644 DON2641:DOV2644 DYJ2641:DYR2644 EIF2641:EIN2644 ESB2641:ESJ2644 FBX2641:FCF2644 FLT2641:FMB2644 FVP2641:FVX2644 GFL2641:GFT2644 GPH2641:GPP2644 GZD2641:GZL2644 HIZ2641:HJH2644 HSV2641:HTD2644 ICR2641:ICZ2644 IMN2641:IMV2644 IWJ2641:IWR2644 JGF2641:JGN2644 JQB2641:JQJ2644 JZX2641:KAF2644 KJT2641:KKB2644 KTP2641:KTX2644 LDL2641:LDT2644 LNH2641:LNP2644 LXD2641:LXL2644 MGZ2641:MHH2644 MQV2641:MRD2644 NAR2641:NAZ2644 NKN2641:NKV2644 NUJ2641:NUR2644 OEF2641:OEN2644 OOB2641:OOJ2644 OXX2641:OYF2644 PHT2641:PIB2644 PRP2641:PRX2644 QBL2641:QBT2644 QLH2641:QLP2644 QVD2641:QVL2644 REZ2641:RFH2644 ROV2641:RPD2644 RYR2641:RYZ2644 SIN2641:SIV2644 SSJ2641:SSR2644 TCF2641:TCN2644 TMB2641:TMJ2644 TVX2641:TWF2644 UFT2641:UGB2644 UPP2641:UPX2644 UZL2641:UZT2644 VJH2641:VJP2644 VTD2641:VTL2644 WCZ2641:WDH2644 WMV2641:WND2644 WWR2641:WWZ2644 KF2673:KN2676 UB2673:UJ2676 ADX2673:AEF2676 ANT2673:AOB2676 AXP2673:AXX2676 BHL2673:BHT2676 BRH2673:BRP2676 CBD2673:CBL2676 CKZ2673:CLH2676 CUV2673:CVD2676 DER2673:DEZ2676 DON2673:DOV2676 DYJ2673:DYR2676 EIF2673:EIN2676 ESB2673:ESJ2676 FBX2673:FCF2676 FLT2673:FMB2676 FVP2673:FVX2676 GFL2673:GFT2676 GPH2673:GPP2676 GZD2673:GZL2676 HIZ2673:HJH2676 HSV2673:HTD2676 ICR2673:ICZ2676 IMN2673:IMV2676 IWJ2673:IWR2676 JGF2673:JGN2676 JQB2673:JQJ2676 JZX2673:KAF2676 KJT2673:KKB2676 KTP2673:KTX2676 LDL2673:LDT2676 LNH2673:LNP2676 LXD2673:LXL2676 MGZ2673:MHH2676 MQV2673:MRD2676 NAR2673:NAZ2676 NKN2673:NKV2676 NUJ2673:NUR2676 OEF2673:OEN2676 OOB2673:OOJ2676 OXX2673:OYF2676 PHT2673:PIB2676 PRP2673:PRX2676 QBL2673:QBT2676 QLH2673:QLP2676 QVD2673:QVL2676 REZ2673:RFH2676 ROV2673:RPD2676 RYR2673:RYZ2676 SIN2673:SIV2676 SSJ2673:SSR2676 TCF2673:TCN2676 TMB2673:TMJ2676 TVX2673:TWF2676 UFT2673:UGB2676 UPP2673:UPX2676 UZL2673:UZT2676 VJH2673:VJP2676 VTD2673:VTL2676 WCZ2673:WDH2676 WMV2673:WND2676 WWR2673:WWZ2676 KF2706:KN2709 UB2706:UJ2709 ADX2706:AEF2709 ANT2706:AOB2709 AXP2706:AXX2709 BHL2706:BHT2709 BRH2706:BRP2709 CBD2706:CBL2709 CKZ2706:CLH2709 CUV2706:CVD2709 DER2706:DEZ2709 DON2706:DOV2709 DYJ2706:DYR2709 EIF2706:EIN2709 ESB2706:ESJ2709 FBX2706:FCF2709 FLT2706:FMB2709 FVP2706:FVX2709 GFL2706:GFT2709 GPH2706:GPP2709 GZD2706:GZL2709 HIZ2706:HJH2709 HSV2706:HTD2709 ICR2706:ICZ2709 IMN2706:IMV2709 IWJ2706:IWR2709 JGF2706:JGN2709 JQB2706:JQJ2709 JZX2706:KAF2709 KJT2706:KKB2709 KTP2706:KTX2709 LDL2706:LDT2709 LNH2706:LNP2709 LXD2706:LXL2709 MGZ2706:MHH2709 MQV2706:MRD2709 NAR2706:NAZ2709 NKN2706:NKV2709 NUJ2706:NUR2709 OEF2706:OEN2709 OOB2706:OOJ2709 OXX2706:OYF2709 PHT2706:PIB2709 PRP2706:PRX2709 QBL2706:QBT2709 QLH2706:QLP2709 QVD2706:QVL2709 REZ2706:RFH2709 ROV2706:RPD2709 RYR2706:RYZ2709 SIN2706:SIV2709 SSJ2706:SSR2709 TCF2706:TCN2709 TMB2706:TMJ2709 TVX2706:TWF2709 UFT2706:UGB2709 UPP2706:UPX2709 UZL2706:UZT2709 VJH2706:VJP2709 VTD2706:VTL2709 WCZ2706:WDH2709 WMV2706:WND2709 WWR2706:WWZ2709 KF2744:KN2747 UB2744:UJ2747 ADX2744:AEF2747 ANT2744:AOB2747 AXP2744:AXX2747 BHL2744:BHT2747 BRH2744:BRP2747 CBD2744:CBL2747 CKZ2744:CLH2747 CUV2744:CVD2747 DER2744:DEZ2747 DON2744:DOV2747 DYJ2744:DYR2747 EIF2744:EIN2747 ESB2744:ESJ2747 FBX2744:FCF2747 FLT2744:FMB2747 FVP2744:FVX2747 GFL2744:GFT2747 GPH2744:GPP2747 GZD2744:GZL2747 HIZ2744:HJH2747 HSV2744:HTD2747 ICR2744:ICZ2747 IMN2744:IMV2747 IWJ2744:IWR2747 JGF2744:JGN2747 JQB2744:JQJ2747 JZX2744:KAF2747 KJT2744:KKB2747 KTP2744:KTX2747 LDL2744:LDT2747 LNH2744:LNP2747 LXD2744:LXL2747 MGZ2744:MHH2747 MQV2744:MRD2747 NAR2744:NAZ2747 NKN2744:NKV2747 NUJ2744:NUR2747 OEF2744:OEN2747 OOB2744:OOJ2747 OXX2744:OYF2747 PHT2744:PIB2747 PRP2744:PRX2747 QBL2744:QBT2747 QLH2744:QLP2747 QVD2744:QVL2747 REZ2744:RFH2747 ROV2744:RPD2747 RYR2744:RYZ2747 SIN2744:SIV2747 SSJ2744:SSR2747 TCF2744:TCN2747 TMB2744:TMJ2747 TVX2744:TWF2747 UFT2744:UGB2747 UPP2744:UPX2747 UZL2744:UZT2747 VJH2744:VJP2747 VTD2744:VTL2747 WCZ2744:WDH2747 WMV2744:WND2747 WWR2744:WWZ2747 KF2779:KN2783 UB2779:UJ2783 ADX2779:AEF2783 ANT2779:AOB2783 AXP2779:AXX2783 BHL2779:BHT2783 BRH2779:BRP2783 CBD2779:CBL2783 CKZ2779:CLH2783 CUV2779:CVD2783 DER2779:DEZ2783 DON2779:DOV2783 DYJ2779:DYR2783 EIF2779:EIN2783 ESB2779:ESJ2783 FBX2779:FCF2783 FLT2779:FMB2783 FVP2779:FVX2783 GFL2779:GFT2783 GPH2779:GPP2783 GZD2779:GZL2783 HIZ2779:HJH2783 HSV2779:HTD2783 ICR2779:ICZ2783 IMN2779:IMV2783 IWJ2779:IWR2783 JGF2779:JGN2783 JQB2779:JQJ2783 JZX2779:KAF2783 KJT2779:KKB2783 KTP2779:KTX2783 LDL2779:LDT2783 LNH2779:LNP2783 LXD2779:LXL2783 MGZ2779:MHH2783 MQV2779:MRD2783 NAR2779:NAZ2783 NKN2779:NKV2783 NUJ2779:NUR2783 OEF2779:OEN2783 OOB2779:OOJ2783 OXX2779:OYF2783 PHT2779:PIB2783 PRP2779:PRX2783 QBL2779:QBT2783 QLH2779:QLP2783 QVD2779:QVL2783 REZ2779:RFH2783 ROV2779:RPD2783 RYR2779:RYZ2783 SIN2779:SIV2783 SSJ2779:SSR2783 TCF2779:TCN2783 TMB2779:TMJ2783 TVX2779:TWF2783 UFT2779:UGB2783 UPP2779:UPX2783 UZL2779:UZT2783 VJH2779:VJP2783 VTD2779:VTL2783 WCZ2779:WDH2783 WMV2779:WND2783 WWR2779:WWZ2783 KF2815:KN2818 UB2815:UJ2818 ADX2815:AEF2818 ANT2815:AOB2818 AXP2815:AXX2818 BHL2815:BHT2818 BRH2815:BRP2818 CBD2815:CBL2818 CKZ2815:CLH2818 CUV2815:CVD2818 DER2815:DEZ2818 DON2815:DOV2818 DYJ2815:DYR2818 EIF2815:EIN2818 ESB2815:ESJ2818 FBX2815:FCF2818 FLT2815:FMB2818 FVP2815:FVX2818 GFL2815:GFT2818 GPH2815:GPP2818 GZD2815:GZL2818 HIZ2815:HJH2818 HSV2815:HTD2818 ICR2815:ICZ2818 IMN2815:IMV2818 IWJ2815:IWR2818 JGF2815:JGN2818 JQB2815:JQJ2818 JZX2815:KAF2818 KJT2815:KKB2818 KTP2815:KTX2818 LDL2815:LDT2818 LNH2815:LNP2818 LXD2815:LXL2818 MGZ2815:MHH2818 MQV2815:MRD2818 NAR2815:NAZ2818 NKN2815:NKV2818 NUJ2815:NUR2818 OEF2815:OEN2818 OOB2815:OOJ2818 OXX2815:OYF2818 PHT2815:PIB2818 PRP2815:PRX2818 QBL2815:QBT2818 QLH2815:QLP2818 QVD2815:QVL2818 REZ2815:RFH2818 ROV2815:RPD2818 RYR2815:RYZ2818 SIN2815:SIV2818 SSJ2815:SSR2818 TCF2815:TCN2818 TMB2815:TMJ2818 TVX2815:TWF2818 UFT2815:UGB2818 UPP2815:UPX2818 UZL2815:UZT2818 VJH2815:VJP2818 VTD2815:VTL2818 WCZ2815:WDH2818 WMV2815:WND2818 WWR2815:WWZ2818 KF2847:KN2852 UB2847:UJ2852 ADX2847:AEF2852 ANT2847:AOB2852 AXP2847:AXX2852 BHL2847:BHT2852 BRH2847:BRP2852 CBD2847:CBL2852 CKZ2847:CLH2852 CUV2847:CVD2852 DER2847:DEZ2852 DON2847:DOV2852 DYJ2847:DYR2852 EIF2847:EIN2852 ESB2847:ESJ2852 FBX2847:FCF2852 FLT2847:FMB2852 FVP2847:FVX2852 GFL2847:GFT2852 GPH2847:GPP2852 GZD2847:GZL2852 HIZ2847:HJH2852 HSV2847:HTD2852 ICR2847:ICZ2852 IMN2847:IMV2852 IWJ2847:IWR2852 JGF2847:JGN2852 JQB2847:JQJ2852 JZX2847:KAF2852 KJT2847:KKB2852 KTP2847:KTX2852 LDL2847:LDT2852 LNH2847:LNP2852 LXD2847:LXL2852 MGZ2847:MHH2852 MQV2847:MRD2852 NAR2847:NAZ2852 NKN2847:NKV2852 NUJ2847:NUR2852 OEF2847:OEN2852 OOB2847:OOJ2852 OXX2847:OYF2852 PHT2847:PIB2852 PRP2847:PRX2852 QBL2847:QBT2852 QLH2847:QLP2852 QVD2847:QVL2852 REZ2847:RFH2852 ROV2847:RPD2852 RYR2847:RYZ2852 SIN2847:SIV2852 SSJ2847:SSR2852 TCF2847:TCN2852 TMB2847:TMJ2852 TVX2847:TWF2852 UFT2847:UGB2852 UPP2847:UPX2852 UZL2847:UZT2852 VJH2847:VJP2852 VTD2847:VTL2852 WCZ2847:WDH2852 WMV2847:WND2852 WWR2847:WWZ2852 KF2881:KN2885 UB2881:UJ2885 ADX2881:AEF2885 ANT2881:AOB2885 AXP2881:AXX2885 BHL2881:BHT2885 BRH2881:BRP2885 CBD2881:CBL2885 CKZ2881:CLH2885 CUV2881:CVD2885 DER2881:DEZ2885 DON2881:DOV2885 DYJ2881:DYR2885 EIF2881:EIN2885 ESB2881:ESJ2885 FBX2881:FCF2885 FLT2881:FMB2885 FVP2881:FVX2885 GFL2881:GFT2885 GPH2881:GPP2885 GZD2881:GZL2885 HIZ2881:HJH2885 HSV2881:HTD2885 ICR2881:ICZ2885 IMN2881:IMV2885 IWJ2881:IWR2885 JGF2881:JGN2885 JQB2881:JQJ2885 JZX2881:KAF2885 KJT2881:KKB2885 KTP2881:KTX2885 LDL2881:LDT2885 LNH2881:LNP2885 LXD2881:LXL2885 MGZ2881:MHH2885 MQV2881:MRD2885 NAR2881:NAZ2885 NKN2881:NKV2885 NUJ2881:NUR2885 OEF2881:OEN2885 OOB2881:OOJ2885 OXX2881:OYF2885 PHT2881:PIB2885 PRP2881:PRX2885 QBL2881:QBT2885 QLH2881:QLP2885 QVD2881:QVL2885 REZ2881:RFH2885 ROV2881:RPD2885 RYR2881:RYZ2885 SIN2881:SIV2885 SSJ2881:SSR2885 TCF2881:TCN2885 TMB2881:TMJ2885 TVX2881:TWF2885 UFT2881:UGB2885 UPP2881:UPX2885 UZL2881:UZT2885 VJH2881:VJP2885 VTD2881:VTL2885 WCZ2881:WDH2885 WMV2881:WND2885 WWR2881:WWZ2885 KF2918:KN2921 UB2918:UJ2921 ADX2918:AEF2921 ANT2918:AOB2921 AXP2918:AXX2921 BHL2918:BHT2921 BRH2918:BRP2921 CBD2918:CBL2921 CKZ2918:CLH2921 CUV2918:CVD2921 DER2918:DEZ2921 DON2918:DOV2921 DYJ2918:DYR2921 EIF2918:EIN2921 ESB2918:ESJ2921 FBX2918:FCF2921 FLT2918:FMB2921 FVP2918:FVX2921 GFL2918:GFT2921 GPH2918:GPP2921 GZD2918:GZL2921 HIZ2918:HJH2921 HSV2918:HTD2921 ICR2918:ICZ2921 IMN2918:IMV2921 IWJ2918:IWR2921 JGF2918:JGN2921 JQB2918:JQJ2921 JZX2918:KAF2921 KJT2918:KKB2921 KTP2918:KTX2921 LDL2918:LDT2921 LNH2918:LNP2921 LXD2918:LXL2921 MGZ2918:MHH2921 MQV2918:MRD2921 NAR2918:NAZ2921 NKN2918:NKV2921 NUJ2918:NUR2921 OEF2918:OEN2921 OOB2918:OOJ2921 OXX2918:OYF2921 PHT2918:PIB2921 PRP2918:PRX2921 QBL2918:QBT2921 QLH2918:QLP2921 QVD2918:QVL2921 REZ2918:RFH2921 ROV2918:RPD2921 RYR2918:RYZ2921 SIN2918:SIV2921 SSJ2918:SSR2921 TCF2918:TCN2921 TMB2918:TMJ2921 TVX2918:TWF2921 UFT2918:UGB2921 UPP2918:UPX2921 UZL2918:UZT2921 VJH2918:VJP2921 VTD2918:VTL2921 WCZ2918:WDH2921 WMV2918:WND2921 WWR2918:WWZ2921 KF2982:KN2985 UB2982:UJ2985 ADX2982:AEF2985 ANT2982:AOB2985 AXP2982:AXX2985 BHL2982:BHT2985 BRH2982:BRP2985 CBD2982:CBL2985 CKZ2982:CLH2985 CUV2982:CVD2985 DER2982:DEZ2985 DON2982:DOV2985 DYJ2982:DYR2985 EIF2982:EIN2985 ESB2982:ESJ2985 FBX2982:FCF2985 FLT2982:FMB2985 FVP2982:FVX2985 GFL2982:GFT2985 GPH2982:GPP2985 GZD2982:GZL2985 HIZ2982:HJH2985 HSV2982:HTD2985 ICR2982:ICZ2985 IMN2982:IMV2985 IWJ2982:IWR2985 JGF2982:JGN2985 JQB2982:JQJ2985 JZX2982:KAF2985 KJT2982:KKB2985 KTP2982:KTX2985 LDL2982:LDT2985 LNH2982:LNP2985 LXD2982:LXL2985 MGZ2982:MHH2985 MQV2982:MRD2985 NAR2982:NAZ2985 NKN2982:NKV2985 NUJ2982:NUR2985 OEF2982:OEN2985 OOB2982:OOJ2985 OXX2982:OYF2985 PHT2982:PIB2985 PRP2982:PRX2985 QBL2982:QBT2985 QLH2982:QLP2985 QVD2982:QVL2985 REZ2982:RFH2985 ROV2982:RPD2985 RYR2982:RYZ2985 SIN2982:SIV2985 SSJ2982:SSR2985 TCF2982:TCN2985 TMB2982:TMJ2985 TVX2982:TWF2985 UFT2982:UGB2985 UPP2982:UPX2985 UZL2982:UZT2985 VJH2982:VJP2985 VTD2982:VTL2985 WCZ2982:WDH2985 WMV2982:WND2985 WWR2982:WWZ2985 KF3015:KN3019 UB3015:UJ3019 ADX3015:AEF3019 ANT3015:AOB3019 AXP3015:AXX3019 BHL3015:BHT3019 BRH3015:BRP3019 CBD3015:CBL3019 CKZ3015:CLH3019 CUV3015:CVD3019 DER3015:DEZ3019 DON3015:DOV3019 DYJ3015:DYR3019 EIF3015:EIN3019 ESB3015:ESJ3019 FBX3015:FCF3019 FLT3015:FMB3019 FVP3015:FVX3019 GFL3015:GFT3019 GPH3015:GPP3019 GZD3015:GZL3019 HIZ3015:HJH3019 HSV3015:HTD3019 ICR3015:ICZ3019 IMN3015:IMV3019 IWJ3015:IWR3019 JGF3015:JGN3019 JQB3015:JQJ3019 JZX3015:KAF3019 KJT3015:KKB3019 KTP3015:KTX3019 LDL3015:LDT3019 LNH3015:LNP3019 LXD3015:LXL3019 MGZ3015:MHH3019 MQV3015:MRD3019 NAR3015:NAZ3019 NKN3015:NKV3019 NUJ3015:NUR3019 OEF3015:OEN3019 OOB3015:OOJ3019 OXX3015:OYF3019 PHT3015:PIB3019 PRP3015:PRX3019 QBL3015:QBT3019 QLH3015:QLP3019 QVD3015:QVL3019 REZ3015:RFH3019 ROV3015:RPD3019 RYR3015:RYZ3019 SIN3015:SIV3019 SSJ3015:SSR3019 TCF3015:TCN3019 TMB3015:TMJ3019 TVX3015:TWF3019 UFT3015:UGB3019 UPP3015:UPX3019 UZL3015:UZT3019 VJH3015:VJP3019 VTD3015:VTL3019 WCZ3015:WDH3019 WMV3015:WND3019 WWR3015:WWZ3019 KF3081:KN3084 UB3081:UJ3084 ADX3081:AEF3084 ANT3081:AOB3084 AXP3081:AXX3084 BHL3081:BHT3084 BRH3081:BRP3084 CBD3081:CBL3084 CKZ3081:CLH3084 CUV3081:CVD3084 DER3081:DEZ3084 DON3081:DOV3084 DYJ3081:DYR3084 EIF3081:EIN3084 ESB3081:ESJ3084 FBX3081:FCF3084 FLT3081:FMB3084 FVP3081:FVX3084 GFL3081:GFT3084 GPH3081:GPP3084 GZD3081:GZL3084 HIZ3081:HJH3084 HSV3081:HTD3084 ICR3081:ICZ3084 IMN3081:IMV3084 IWJ3081:IWR3084 JGF3081:JGN3084 JQB3081:JQJ3084 JZX3081:KAF3084 KJT3081:KKB3084 KTP3081:KTX3084 LDL3081:LDT3084 LNH3081:LNP3084 LXD3081:LXL3084 MGZ3081:MHH3084 MQV3081:MRD3084 NAR3081:NAZ3084 NKN3081:NKV3084 NUJ3081:NUR3084 OEF3081:OEN3084 OOB3081:OOJ3084 OXX3081:OYF3084 PHT3081:PIB3084 PRP3081:PRX3084 QBL3081:QBT3084 QLH3081:QLP3084 QVD3081:QVL3084 REZ3081:RFH3084 ROV3081:RPD3084 RYR3081:RYZ3084 SIN3081:SIV3084 SSJ3081:SSR3084 TCF3081:TCN3084 TMB3081:TMJ3084 TVX3081:TWF3084 UFT3081:UGB3084 UPP3081:UPX3084 UZL3081:UZT3084 VJH3081:VJP3084 VTD3081:VTL3084 WCZ3081:WDH3084 WMV3081:WND3084 WWR3081:WWZ3084 KF3113:KN3116 UB3113:UJ3116 ADX3113:AEF3116 ANT3113:AOB3116 AXP3113:AXX3116 BHL3113:BHT3116 BRH3113:BRP3116 CBD3113:CBL3116 CKZ3113:CLH3116 CUV3113:CVD3116 DER3113:DEZ3116 DON3113:DOV3116 DYJ3113:DYR3116 EIF3113:EIN3116 ESB3113:ESJ3116 FBX3113:FCF3116 FLT3113:FMB3116 FVP3113:FVX3116 GFL3113:GFT3116 GPH3113:GPP3116 GZD3113:GZL3116 HIZ3113:HJH3116 HSV3113:HTD3116 ICR3113:ICZ3116 IMN3113:IMV3116 IWJ3113:IWR3116 JGF3113:JGN3116 JQB3113:JQJ3116 JZX3113:KAF3116 KJT3113:KKB3116 KTP3113:KTX3116 LDL3113:LDT3116 LNH3113:LNP3116 LXD3113:LXL3116 MGZ3113:MHH3116 MQV3113:MRD3116 NAR3113:NAZ3116 NKN3113:NKV3116 NUJ3113:NUR3116 OEF3113:OEN3116 OOB3113:OOJ3116 OXX3113:OYF3116 PHT3113:PIB3116 PRP3113:PRX3116 QBL3113:QBT3116 QLH3113:QLP3116 QVD3113:QVL3116 REZ3113:RFH3116 ROV3113:RPD3116 RYR3113:RYZ3116 SIN3113:SIV3116 SSJ3113:SSR3116 TCF3113:TCN3116 TMB3113:TMJ3116 TVX3113:TWF3116 UFT3113:UGB3116 UPP3113:UPX3116 UZL3113:UZT3116 VJH3113:VJP3116 VTD3113:VTL3116 WCZ3113:WDH3116 WMV3113:WND3116 WWR3113:WWZ3116 KF3150:KN3153 UB3150:UJ3153 ADX3150:AEF3153 ANT3150:AOB3153 AXP3150:AXX3153 BHL3150:BHT3153 BRH3150:BRP3153 CBD3150:CBL3153 CKZ3150:CLH3153 CUV3150:CVD3153 DER3150:DEZ3153 DON3150:DOV3153 DYJ3150:DYR3153 EIF3150:EIN3153 ESB3150:ESJ3153 FBX3150:FCF3153 FLT3150:FMB3153 FVP3150:FVX3153 GFL3150:GFT3153 GPH3150:GPP3153 GZD3150:GZL3153 HIZ3150:HJH3153 HSV3150:HTD3153 ICR3150:ICZ3153 IMN3150:IMV3153 IWJ3150:IWR3153 JGF3150:JGN3153 JQB3150:JQJ3153 JZX3150:KAF3153 KJT3150:KKB3153 KTP3150:KTX3153 LDL3150:LDT3153 LNH3150:LNP3153 LXD3150:LXL3153 MGZ3150:MHH3153 MQV3150:MRD3153 NAR3150:NAZ3153 NKN3150:NKV3153 NUJ3150:NUR3153 OEF3150:OEN3153 OOB3150:OOJ3153 OXX3150:OYF3153 PHT3150:PIB3153 PRP3150:PRX3153 QBL3150:QBT3153 QLH3150:QLP3153 QVD3150:QVL3153 REZ3150:RFH3153 ROV3150:RPD3153 RYR3150:RYZ3153 SIN3150:SIV3153 SSJ3150:SSR3153 TCF3150:TCN3153 TMB3150:TMJ3153 TVX3150:TWF3153 UFT3150:UGB3153 UPP3150:UPX3153 UZL3150:UZT3153 VJH3150:VJP3153 VTD3150:VTL3153 WCZ3150:WDH3153 WMV3150:WND3153 WWR3150:WWZ3153 KF3182:KN3185 UB3182:UJ3185 ADX3182:AEF3185 ANT3182:AOB3185 AXP3182:AXX3185 BHL3182:BHT3185 BRH3182:BRP3185 CBD3182:CBL3185 CKZ3182:CLH3185 CUV3182:CVD3185 DER3182:DEZ3185 DON3182:DOV3185 DYJ3182:DYR3185 EIF3182:EIN3185 ESB3182:ESJ3185 FBX3182:FCF3185 FLT3182:FMB3185 FVP3182:FVX3185 GFL3182:GFT3185 GPH3182:GPP3185 GZD3182:GZL3185 HIZ3182:HJH3185 HSV3182:HTD3185 ICR3182:ICZ3185 IMN3182:IMV3185 IWJ3182:IWR3185 JGF3182:JGN3185 JQB3182:JQJ3185 JZX3182:KAF3185 KJT3182:KKB3185 KTP3182:KTX3185 LDL3182:LDT3185 LNH3182:LNP3185 LXD3182:LXL3185 MGZ3182:MHH3185 MQV3182:MRD3185 NAR3182:NAZ3185 NKN3182:NKV3185 NUJ3182:NUR3185 OEF3182:OEN3185 OOB3182:OOJ3185 OXX3182:OYF3185 PHT3182:PIB3185 PRP3182:PRX3185 QBL3182:QBT3185 QLH3182:QLP3185 QVD3182:QVL3185 REZ3182:RFH3185 ROV3182:RPD3185 RYR3182:RYZ3185 SIN3182:SIV3185 SSJ3182:SSR3185 TCF3182:TCN3185 TMB3182:TMJ3185 TVX3182:TWF3185 UFT3182:UGB3185 UPP3182:UPX3185 UZL3182:UZT3185 VJH3182:VJP3185 VTD3182:VTL3185 WCZ3182:WDH3185 WMV3182:WND3185 WWR3182:WWZ3185 KF3270:KN3273 UB3270:UJ3273 ADX3270:AEF3273 ANT3270:AOB3273 AXP3270:AXX3273 BHL3270:BHT3273 BRH3270:BRP3273 CBD3270:CBL3273 CKZ3270:CLH3273 CUV3270:CVD3273 DER3270:DEZ3273 DON3270:DOV3273 DYJ3270:DYR3273 EIF3270:EIN3273 ESB3270:ESJ3273 FBX3270:FCF3273 FLT3270:FMB3273 FVP3270:FVX3273 GFL3270:GFT3273 GPH3270:GPP3273 GZD3270:GZL3273 HIZ3270:HJH3273 HSV3270:HTD3273 ICR3270:ICZ3273 IMN3270:IMV3273 IWJ3270:IWR3273 JGF3270:JGN3273 JQB3270:JQJ3273 JZX3270:KAF3273 KJT3270:KKB3273 KTP3270:KTX3273 LDL3270:LDT3273 LNH3270:LNP3273 LXD3270:LXL3273 MGZ3270:MHH3273 MQV3270:MRD3273 NAR3270:NAZ3273 NKN3270:NKV3273 NUJ3270:NUR3273 OEF3270:OEN3273 OOB3270:OOJ3273 OXX3270:OYF3273 PHT3270:PIB3273 PRP3270:PRX3273 QBL3270:QBT3273 QLH3270:QLP3273 QVD3270:QVL3273 REZ3270:RFH3273 ROV3270:RPD3273 RYR3270:RYZ3273 SIN3270:SIV3273 SSJ3270:SSR3273 TCF3270:TCN3273 TMB3270:TMJ3273 TVX3270:TWF3273 UFT3270:UGB3273 UPP3270:UPX3273 UZL3270:UZT3273 VJH3270:VJP3273 VTD3270:VTL3273 WCZ3270:WDH3273 WMV3270:WND3273 WWR3270:WWZ3273 KF3302:KN3305 UB3302:UJ3305 ADX3302:AEF3305 ANT3302:AOB3305 AXP3302:AXX3305 BHL3302:BHT3305 BRH3302:BRP3305 CBD3302:CBL3305 CKZ3302:CLH3305 CUV3302:CVD3305 DER3302:DEZ3305 DON3302:DOV3305 DYJ3302:DYR3305 EIF3302:EIN3305 ESB3302:ESJ3305 FBX3302:FCF3305 FLT3302:FMB3305 FVP3302:FVX3305 GFL3302:GFT3305 GPH3302:GPP3305 GZD3302:GZL3305 HIZ3302:HJH3305 HSV3302:HTD3305 ICR3302:ICZ3305 IMN3302:IMV3305 IWJ3302:IWR3305 JGF3302:JGN3305 JQB3302:JQJ3305 JZX3302:KAF3305 KJT3302:KKB3305 KTP3302:KTX3305 LDL3302:LDT3305 LNH3302:LNP3305 LXD3302:LXL3305 MGZ3302:MHH3305 MQV3302:MRD3305 NAR3302:NAZ3305 NKN3302:NKV3305 NUJ3302:NUR3305 OEF3302:OEN3305 OOB3302:OOJ3305 OXX3302:OYF3305 PHT3302:PIB3305 PRP3302:PRX3305 QBL3302:QBT3305 QLH3302:QLP3305 QVD3302:QVL3305 REZ3302:RFH3305 ROV3302:RPD3305 RYR3302:RYZ3305 SIN3302:SIV3305 SSJ3302:SSR3305 TCF3302:TCN3305 TMB3302:TMJ3305 TVX3302:TWF3305 UFT3302:UGB3305 UPP3302:UPX3305 UZL3302:UZT3305 VJH3302:VJP3305 VTD3302:VTL3305 WCZ3302:WDH3305 WMV3302:WND3305 WWR3302:WWZ3305 KF3467:KN3470 UB3467:UJ3470 ADX3467:AEF3470 ANT3467:AOB3470 AXP3467:AXX3470 BHL3467:BHT3470 BRH3467:BRP3470 CBD3467:CBL3470 CKZ3467:CLH3470 CUV3467:CVD3470 DER3467:DEZ3470 DON3467:DOV3470 DYJ3467:DYR3470 EIF3467:EIN3470 ESB3467:ESJ3470 FBX3467:FCF3470 FLT3467:FMB3470 FVP3467:FVX3470 GFL3467:GFT3470 GPH3467:GPP3470 GZD3467:GZL3470 HIZ3467:HJH3470 HSV3467:HTD3470 ICR3467:ICZ3470 IMN3467:IMV3470 IWJ3467:IWR3470 JGF3467:JGN3470 JQB3467:JQJ3470 JZX3467:KAF3470 KJT3467:KKB3470 KTP3467:KTX3470 LDL3467:LDT3470 LNH3467:LNP3470 LXD3467:LXL3470 MGZ3467:MHH3470 MQV3467:MRD3470 NAR3467:NAZ3470 NKN3467:NKV3470 NUJ3467:NUR3470 OEF3467:OEN3470 OOB3467:OOJ3470 OXX3467:OYF3470 PHT3467:PIB3470 PRP3467:PRX3470 QBL3467:QBT3470 QLH3467:QLP3470 QVD3467:QVL3470 REZ3467:RFH3470 ROV3467:RPD3470 RYR3467:RYZ3470 SIN3467:SIV3470 SSJ3467:SSR3470 TCF3467:TCN3470 TMB3467:TMJ3470 TVX3467:TWF3470 UFT3467:UGB3470 UPP3467:UPX3470 UZL3467:UZT3470 VJH3467:VJP3470 VTD3467:VTL3470 WCZ3467:WDH3470 WMV3467:WND3470 WWR3467:WWZ3470 KF3512:KN3515 UB3512:UJ3515 ADX3512:AEF3515 ANT3512:AOB3515 AXP3512:AXX3515 BHL3512:BHT3515 BRH3512:BRP3515 CBD3512:CBL3515 CKZ3512:CLH3515 CUV3512:CVD3515 DER3512:DEZ3515 DON3512:DOV3515 DYJ3512:DYR3515 EIF3512:EIN3515 ESB3512:ESJ3515 FBX3512:FCF3515 FLT3512:FMB3515 FVP3512:FVX3515 GFL3512:GFT3515 GPH3512:GPP3515 GZD3512:GZL3515 HIZ3512:HJH3515 HSV3512:HTD3515 ICR3512:ICZ3515 IMN3512:IMV3515 IWJ3512:IWR3515 JGF3512:JGN3515 JQB3512:JQJ3515 JZX3512:KAF3515 KJT3512:KKB3515 KTP3512:KTX3515 LDL3512:LDT3515 LNH3512:LNP3515 LXD3512:LXL3515 MGZ3512:MHH3515 MQV3512:MRD3515 NAR3512:NAZ3515 NKN3512:NKV3515 NUJ3512:NUR3515 OEF3512:OEN3515 OOB3512:OOJ3515 OXX3512:OYF3515 PHT3512:PIB3515 PRP3512:PRX3515 QBL3512:QBT3515 QLH3512:QLP3515 QVD3512:QVL3515 REZ3512:RFH3515 ROV3512:RPD3515 RYR3512:RYZ3515 SIN3512:SIV3515 SSJ3512:SSR3515 TCF3512:TCN3515 TMB3512:TMJ3515 TVX3512:TWF3515 UFT3512:UGB3515 UPP3512:UPX3515 UZL3512:UZT3515 VJH3512:VJP3515 VTD3512:VTL3515 WCZ3512:WDH3515 WMV3512:WND3515 WWR3512:WWZ3515 KF3544:KN3547 UB3544:UJ3547 ADX3544:AEF3547 ANT3544:AOB3547 AXP3544:AXX3547 BHL3544:BHT3547 BRH3544:BRP3547 CBD3544:CBL3547 CKZ3544:CLH3547 CUV3544:CVD3547 DER3544:DEZ3547 DON3544:DOV3547 DYJ3544:DYR3547 EIF3544:EIN3547 ESB3544:ESJ3547 FBX3544:FCF3547 FLT3544:FMB3547 FVP3544:FVX3547 GFL3544:GFT3547 GPH3544:GPP3547 GZD3544:GZL3547 HIZ3544:HJH3547 HSV3544:HTD3547 ICR3544:ICZ3547 IMN3544:IMV3547 IWJ3544:IWR3547 JGF3544:JGN3547 JQB3544:JQJ3547 JZX3544:KAF3547 KJT3544:KKB3547 KTP3544:KTX3547 LDL3544:LDT3547 LNH3544:LNP3547 LXD3544:LXL3547 MGZ3544:MHH3547 MQV3544:MRD3547 NAR3544:NAZ3547 NKN3544:NKV3547 NUJ3544:NUR3547 OEF3544:OEN3547 OOB3544:OOJ3547 OXX3544:OYF3547 PHT3544:PIB3547 PRP3544:PRX3547 QBL3544:QBT3547 QLH3544:QLP3547 QVD3544:QVL3547 REZ3544:RFH3547 ROV3544:RPD3547 RYR3544:RYZ3547 SIN3544:SIV3547 SSJ3544:SSR3547 TCF3544:TCN3547 TMB3544:TMJ3547 TVX3544:TWF3547 UFT3544:UGB3547 UPP3544:UPX3547 UZL3544:UZT3547 VJH3544:VJP3547 VTD3544:VTL3547 WCZ3544:WDH3547 WMV3544:WND3547 WWR3544:WWZ3547 KF3576:KN3579 UB3576:UJ3579 ADX3576:AEF3579 ANT3576:AOB3579 AXP3576:AXX3579 BHL3576:BHT3579 BRH3576:BRP3579 CBD3576:CBL3579 CKZ3576:CLH3579 CUV3576:CVD3579 DER3576:DEZ3579 DON3576:DOV3579 DYJ3576:DYR3579 EIF3576:EIN3579 ESB3576:ESJ3579 FBX3576:FCF3579 FLT3576:FMB3579 FVP3576:FVX3579 GFL3576:GFT3579 GPH3576:GPP3579 GZD3576:GZL3579 HIZ3576:HJH3579 HSV3576:HTD3579 ICR3576:ICZ3579 IMN3576:IMV3579 IWJ3576:IWR3579 JGF3576:JGN3579 JQB3576:JQJ3579 JZX3576:KAF3579 KJT3576:KKB3579 KTP3576:KTX3579 LDL3576:LDT3579 LNH3576:LNP3579 LXD3576:LXL3579 MGZ3576:MHH3579 MQV3576:MRD3579 NAR3576:NAZ3579 NKN3576:NKV3579 NUJ3576:NUR3579 OEF3576:OEN3579 OOB3576:OOJ3579 OXX3576:OYF3579 PHT3576:PIB3579 PRP3576:PRX3579 QBL3576:QBT3579 QLH3576:QLP3579 QVD3576:QVL3579 REZ3576:RFH3579 ROV3576:RPD3579 RYR3576:RYZ3579 SIN3576:SIV3579 SSJ3576:SSR3579 TCF3576:TCN3579 TMB3576:TMJ3579 TVX3576:TWF3579 UFT3576:UGB3579 UPP3576:UPX3579 UZL3576:UZT3579 VJH3576:VJP3579 VTD3576:VTL3579 WCZ3576:WDH3579 WMV3576:WND3579 WWR3576:WWZ3579 KF3608:KN3611 UB3608:UJ3611 ADX3608:AEF3611 ANT3608:AOB3611 AXP3608:AXX3611 BHL3608:BHT3611 BRH3608:BRP3611 CBD3608:CBL3611 CKZ3608:CLH3611 CUV3608:CVD3611 DER3608:DEZ3611 DON3608:DOV3611 DYJ3608:DYR3611 EIF3608:EIN3611 ESB3608:ESJ3611 FBX3608:FCF3611 FLT3608:FMB3611 FVP3608:FVX3611 GFL3608:GFT3611 GPH3608:GPP3611 GZD3608:GZL3611 HIZ3608:HJH3611 HSV3608:HTD3611 ICR3608:ICZ3611 IMN3608:IMV3611 IWJ3608:IWR3611 JGF3608:JGN3611 JQB3608:JQJ3611 JZX3608:KAF3611 KJT3608:KKB3611 KTP3608:KTX3611 LDL3608:LDT3611 LNH3608:LNP3611 LXD3608:LXL3611 MGZ3608:MHH3611 MQV3608:MRD3611 NAR3608:NAZ3611 NKN3608:NKV3611 NUJ3608:NUR3611 OEF3608:OEN3611 OOB3608:OOJ3611 OXX3608:OYF3611 PHT3608:PIB3611 PRP3608:PRX3611 QBL3608:QBT3611 QLH3608:QLP3611 QVD3608:QVL3611 REZ3608:RFH3611 ROV3608:RPD3611 RYR3608:RYZ3611 SIN3608:SIV3611 SSJ3608:SSR3611 TCF3608:TCN3611 TMB3608:TMJ3611 TVX3608:TWF3611 UFT3608:UGB3611 UPP3608:UPX3611 UZL3608:UZT3611 VJH3608:VJP3611 VTD3608:VTL3611 WCZ3608:WDH3611 WMV3608:WND3611 WWR3608:WWZ3611 KF3641:KN3644 UB3641:UJ3644 ADX3641:AEF3644 ANT3641:AOB3644 AXP3641:AXX3644 BHL3641:BHT3644 BRH3641:BRP3644 CBD3641:CBL3644 CKZ3641:CLH3644 CUV3641:CVD3644 DER3641:DEZ3644 DON3641:DOV3644 DYJ3641:DYR3644 EIF3641:EIN3644 ESB3641:ESJ3644 FBX3641:FCF3644 FLT3641:FMB3644 FVP3641:FVX3644 GFL3641:GFT3644 GPH3641:GPP3644 GZD3641:GZL3644 HIZ3641:HJH3644 HSV3641:HTD3644 ICR3641:ICZ3644 IMN3641:IMV3644 IWJ3641:IWR3644 JGF3641:JGN3644 JQB3641:JQJ3644 JZX3641:KAF3644 KJT3641:KKB3644 KTP3641:KTX3644 LDL3641:LDT3644 LNH3641:LNP3644 LXD3641:LXL3644 MGZ3641:MHH3644 MQV3641:MRD3644 NAR3641:NAZ3644 NKN3641:NKV3644 NUJ3641:NUR3644 OEF3641:OEN3644 OOB3641:OOJ3644 OXX3641:OYF3644 PHT3641:PIB3644 PRP3641:PRX3644 QBL3641:QBT3644 QLH3641:QLP3644 QVD3641:QVL3644 REZ3641:RFH3644 ROV3641:RPD3644 RYR3641:RYZ3644 SIN3641:SIV3644 SSJ3641:SSR3644 TCF3641:TCN3644 TMB3641:TMJ3644 TVX3641:TWF3644 UFT3641:UGB3644 UPP3641:UPX3644 UZL3641:UZT3644 VJH3641:VJP3644 VTD3641:VTL3644 WCZ3641:WDH3644 WMV3641:WND3644 WWR3641:WWZ3644 KF3675:KN3678 UB3675:UJ3678 ADX3675:AEF3678 ANT3675:AOB3678 AXP3675:AXX3678 BHL3675:BHT3678 BRH3675:BRP3678 CBD3675:CBL3678 CKZ3675:CLH3678 CUV3675:CVD3678 DER3675:DEZ3678 DON3675:DOV3678 DYJ3675:DYR3678 EIF3675:EIN3678 ESB3675:ESJ3678 FBX3675:FCF3678 FLT3675:FMB3678 FVP3675:FVX3678 GFL3675:GFT3678 GPH3675:GPP3678 GZD3675:GZL3678 HIZ3675:HJH3678 HSV3675:HTD3678 ICR3675:ICZ3678 IMN3675:IMV3678 IWJ3675:IWR3678 JGF3675:JGN3678 JQB3675:JQJ3678 JZX3675:KAF3678 KJT3675:KKB3678 KTP3675:KTX3678 LDL3675:LDT3678 LNH3675:LNP3678 LXD3675:LXL3678 MGZ3675:MHH3678 MQV3675:MRD3678 NAR3675:NAZ3678 NKN3675:NKV3678 NUJ3675:NUR3678 OEF3675:OEN3678 OOB3675:OOJ3678 OXX3675:OYF3678 PHT3675:PIB3678 PRP3675:PRX3678 QBL3675:QBT3678 QLH3675:QLP3678 QVD3675:QVL3678 REZ3675:RFH3678 ROV3675:RPD3678 RYR3675:RYZ3678 SIN3675:SIV3678 SSJ3675:SSR3678 TCF3675:TCN3678 TMB3675:TMJ3678 TVX3675:TWF3678 UFT3675:UGB3678 UPP3675:UPX3678 UZL3675:UZT3678 VJH3675:VJP3678 VTD3675:VTL3678 WCZ3675:WDH3678 WMV3675:WND3678 WWR3675:WWZ3678 KF3707:KN3710 UB3707:UJ3710 ADX3707:AEF3710 ANT3707:AOB3710 AXP3707:AXX3710 BHL3707:BHT3710 BRH3707:BRP3710 CBD3707:CBL3710 CKZ3707:CLH3710 CUV3707:CVD3710 DER3707:DEZ3710 DON3707:DOV3710 DYJ3707:DYR3710 EIF3707:EIN3710 ESB3707:ESJ3710 FBX3707:FCF3710 FLT3707:FMB3710 FVP3707:FVX3710 GFL3707:GFT3710 GPH3707:GPP3710 GZD3707:GZL3710 HIZ3707:HJH3710 HSV3707:HTD3710 ICR3707:ICZ3710 IMN3707:IMV3710 IWJ3707:IWR3710 JGF3707:JGN3710 JQB3707:JQJ3710 JZX3707:KAF3710 KJT3707:KKB3710 KTP3707:KTX3710 LDL3707:LDT3710 LNH3707:LNP3710 LXD3707:LXL3710 MGZ3707:MHH3710 MQV3707:MRD3710 NAR3707:NAZ3710 NKN3707:NKV3710 NUJ3707:NUR3710 OEF3707:OEN3710 OOB3707:OOJ3710 OXX3707:OYF3710 PHT3707:PIB3710 PRP3707:PRX3710 QBL3707:QBT3710 QLH3707:QLP3710 QVD3707:QVL3710 REZ3707:RFH3710 ROV3707:RPD3710 RYR3707:RYZ3710 SIN3707:SIV3710 SSJ3707:SSR3710 TCF3707:TCN3710 TMB3707:TMJ3710 TVX3707:TWF3710 UFT3707:UGB3710 UPP3707:UPX3710 UZL3707:UZT3710 VJH3707:VJP3710 VTD3707:VTL3710 WCZ3707:WDH3710 WMV3707:WND3710 WWR3707:WWZ3710 KF3789:KN3792 UB3789:UJ3792 ADX3789:AEF3792 ANT3789:AOB3792 AXP3789:AXX3792 BHL3789:BHT3792 BRH3789:BRP3792 CBD3789:CBL3792 CKZ3789:CLH3792 CUV3789:CVD3792 DER3789:DEZ3792 DON3789:DOV3792 DYJ3789:DYR3792 EIF3789:EIN3792 ESB3789:ESJ3792 FBX3789:FCF3792 FLT3789:FMB3792 FVP3789:FVX3792 GFL3789:GFT3792 GPH3789:GPP3792 GZD3789:GZL3792 HIZ3789:HJH3792 HSV3789:HTD3792 ICR3789:ICZ3792 IMN3789:IMV3792 IWJ3789:IWR3792 JGF3789:JGN3792 JQB3789:JQJ3792 JZX3789:KAF3792 KJT3789:KKB3792 KTP3789:KTX3792 LDL3789:LDT3792 LNH3789:LNP3792 LXD3789:LXL3792 MGZ3789:MHH3792 MQV3789:MRD3792 NAR3789:NAZ3792 NKN3789:NKV3792 NUJ3789:NUR3792 OEF3789:OEN3792 OOB3789:OOJ3792 OXX3789:OYF3792 PHT3789:PIB3792 PRP3789:PRX3792 QBL3789:QBT3792 QLH3789:QLP3792 QVD3789:QVL3792 REZ3789:RFH3792 ROV3789:RPD3792 RYR3789:RYZ3792 SIN3789:SIV3792 SSJ3789:SSR3792 TCF3789:TCN3792 TMB3789:TMJ3792 TVX3789:TWF3792 UFT3789:UGB3792 UPP3789:UPX3792 UZL3789:UZT3792 VJH3789:VJP3792 VTD3789:VTL3792 WCZ3789:WDH3792 WMV3789:WND3792 WWR3789:WWZ3792 KF3856:KN3860 UB3856:UJ3860 ADX3856:AEF3860 ANT3856:AOB3860 AXP3856:AXX3860 BHL3856:BHT3860 BRH3856:BRP3860 CBD3856:CBL3860 CKZ3856:CLH3860 CUV3856:CVD3860 DER3856:DEZ3860 DON3856:DOV3860 DYJ3856:DYR3860 EIF3856:EIN3860 ESB3856:ESJ3860 FBX3856:FCF3860 FLT3856:FMB3860 FVP3856:FVX3860 GFL3856:GFT3860 GPH3856:GPP3860 GZD3856:GZL3860 HIZ3856:HJH3860 HSV3856:HTD3860 ICR3856:ICZ3860 IMN3856:IMV3860 IWJ3856:IWR3860 JGF3856:JGN3860 JQB3856:JQJ3860 JZX3856:KAF3860 KJT3856:KKB3860 KTP3856:KTX3860 LDL3856:LDT3860 LNH3856:LNP3860 LXD3856:LXL3860 MGZ3856:MHH3860 MQV3856:MRD3860 NAR3856:NAZ3860 NKN3856:NKV3860 NUJ3856:NUR3860 OEF3856:OEN3860 OOB3856:OOJ3860 OXX3856:OYF3860 PHT3856:PIB3860 PRP3856:PRX3860 QBL3856:QBT3860 QLH3856:QLP3860 QVD3856:QVL3860 REZ3856:RFH3860 ROV3856:RPD3860 RYR3856:RYZ3860 SIN3856:SIV3860 SSJ3856:SSR3860 TCF3856:TCN3860 TMB3856:TMJ3860 TVX3856:TWF3860 UFT3856:UGB3860 UPP3856:UPX3860 UZL3856:UZT3860 VJH3856:VJP3860 VTD3856:VTL3860 WCZ3856:WDH3860 WMV3856:WND3860 WWR3856:WWZ3860 KF3889:KN3892 UB3889:UJ3892 ADX3889:AEF3892 ANT3889:AOB3892 AXP3889:AXX3892 BHL3889:BHT3892 BRH3889:BRP3892 CBD3889:CBL3892 CKZ3889:CLH3892 CUV3889:CVD3892 DER3889:DEZ3892 DON3889:DOV3892 DYJ3889:DYR3892 EIF3889:EIN3892 ESB3889:ESJ3892 FBX3889:FCF3892 FLT3889:FMB3892 FVP3889:FVX3892 GFL3889:GFT3892 GPH3889:GPP3892 GZD3889:GZL3892 HIZ3889:HJH3892 HSV3889:HTD3892 ICR3889:ICZ3892 IMN3889:IMV3892 IWJ3889:IWR3892 JGF3889:JGN3892 JQB3889:JQJ3892 JZX3889:KAF3892 KJT3889:KKB3892 KTP3889:KTX3892 LDL3889:LDT3892 LNH3889:LNP3892 LXD3889:LXL3892 MGZ3889:MHH3892 MQV3889:MRD3892 NAR3889:NAZ3892 NKN3889:NKV3892 NUJ3889:NUR3892 OEF3889:OEN3892 OOB3889:OOJ3892 OXX3889:OYF3892 PHT3889:PIB3892 PRP3889:PRX3892 QBL3889:QBT3892 QLH3889:QLP3892 QVD3889:QVL3892 REZ3889:RFH3892 ROV3889:RPD3892 RYR3889:RYZ3892 SIN3889:SIV3892 SSJ3889:SSR3892 TCF3889:TCN3892 TMB3889:TMJ3892 TVX3889:TWF3892 UFT3889:UGB3892 UPP3889:UPX3892 UZL3889:UZT3892 VJH3889:VJP3892 VTD3889:VTL3892 WCZ3889:WDH3892 WMV3889:WND3892 WWR3889:WWZ3892 KF3926:KN3929 UB3926:UJ3929 ADX3926:AEF3929 ANT3926:AOB3929 AXP3926:AXX3929 BHL3926:BHT3929 BRH3926:BRP3929 CBD3926:CBL3929 CKZ3926:CLH3929 CUV3926:CVD3929 DER3926:DEZ3929 DON3926:DOV3929 DYJ3926:DYR3929 EIF3926:EIN3929 ESB3926:ESJ3929 FBX3926:FCF3929 FLT3926:FMB3929 FVP3926:FVX3929 GFL3926:GFT3929 GPH3926:GPP3929 GZD3926:GZL3929 HIZ3926:HJH3929 HSV3926:HTD3929 ICR3926:ICZ3929 IMN3926:IMV3929 IWJ3926:IWR3929 JGF3926:JGN3929 JQB3926:JQJ3929 JZX3926:KAF3929 KJT3926:KKB3929 KTP3926:KTX3929 LDL3926:LDT3929 LNH3926:LNP3929 LXD3926:LXL3929 MGZ3926:MHH3929 MQV3926:MRD3929 NAR3926:NAZ3929 NKN3926:NKV3929 NUJ3926:NUR3929 OEF3926:OEN3929 OOB3926:OOJ3929 OXX3926:OYF3929 PHT3926:PIB3929 PRP3926:PRX3929 QBL3926:QBT3929 QLH3926:QLP3929 QVD3926:QVL3929 REZ3926:RFH3929 ROV3926:RPD3929 RYR3926:RYZ3929 SIN3926:SIV3929 SSJ3926:SSR3929 TCF3926:TCN3929 TMB3926:TMJ3929 TVX3926:TWF3929 UFT3926:UGB3929 UPP3926:UPX3929 UZL3926:UZT3929 VJH3926:VJP3929 VTD3926:VTL3929 WCZ3926:WDH3929 WMV3926:WND3929 WWR3926:WWZ3929 KF3960:KN3963 UB3960:UJ3963 ADX3960:AEF3963 ANT3960:AOB3963 AXP3960:AXX3963 BHL3960:BHT3963 BRH3960:BRP3963 CBD3960:CBL3963 CKZ3960:CLH3963 CUV3960:CVD3963 DER3960:DEZ3963 DON3960:DOV3963 DYJ3960:DYR3963 EIF3960:EIN3963 ESB3960:ESJ3963 FBX3960:FCF3963 FLT3960:FMB3963 FVP3960:FVX3963 GFL3960:GFT3963 GPH3960:GPP3963 GZD3960:GZL3963 HIZ3960:HJH3963 HSV3960:HTD3963 ICR3960:ICZ3963 IMN3960:IMV3963 IWJ3960:IWR3963 JGF3960:JGN3963 JQB3960:JQJ3963 JZX3960:KAF3963 KJT3960:KKB3963 KTP3960:KTX3963 LDL3960:LDT3963 LNH3960:LNP3963 LXD3960:LXL3963 MGZ3960:MHH3963 MQV3960:MRD3963 NAR3960:NAZ3963 NKN3960:NKV3963 NUJ3960:NUR3963 OEF3960:OEN3963 OOB3960:OOJ3963 OXX3960:OYF3963 PHT3960:PIB3963 PRP3960:PRX3963 QBL3960:QBT3963 QLH3960:QLP3963 QVD3960:QVL3963 REZ3960:RFH3963 ROV3960:RPD3963 RYR3960:RYZ3963 SIN3960:SIV3963 SSJ3960:SSR3963 TCF3960:TCN3963 TMB3960:TMJ3963 TVX3960:TWF3963 UFT3960:UGB3963 UPP3960:UPX3963 UZL3960:UZT3963 VJH3960:VJP3963 VTD3960:VTL3963 WCZ3960:WDH3963 WMV3960:WND3963 WWR3960:WWZ3963 KF3993:KN3996 UB3993:UJ3996 ADX3993:AEF3996 ANT3993:AOB3996 AXP3993:AXX3996 BHL3993:BHT3996 BRH3993:BRP3996 CBD3993:CBL3996 CKZ3993:CLH3996 CUV3993:CVD3996 DER3993:DEZ3996 DON3993:DOV3996 DYJ3993:DYR3996 EIF3993:EIN3996 ESB3993:ESJ3996 FBX3993:FCF3996 FLT3993:FMB3996 FVP3993:FVX3996 GFL3993:GFT3996 GPH3993:GPP3996 GZD3993:GZL3996 HIZ3993:HJH3996 HSV3993:HTD3996 ICR3993:ICZ3996 IMN3993:IMV3996 IWJ3993:IWR3996 JGF3993:JGN3996 JQB3993:JQJ3996 JZX3993:KAF3996 KJT3993:KKB3996 KTP3993:KTX3996 LDL3993:LDT3996 LNH3993:LNP3996 LXD3993:LXL3996 MGZ3993:MHH3996 MQV3993:MRD3996 NAR3993:NAZ3996 NKN3993:NKV3996 NUJ3993:NUR3996 OEF3993:OEN3996 OOB3993:OOJ3996 OXX3993:OYF3996 PHT3993:PIB3996 PRP3993:PRX3996 QBL3993:QBT3996 QLH3993:QLP3996 QVD3993:QVL3996 REZ3993:RFH3996 ROV3993:RPD3996 RYR3993:RYZ3996 SIN3993:SIV3996 SSJ3993:SSR3996 TCF3993:TCN3996 TMB3993:TMJ3996 TVX3993:TWF3996 UFT3993:UGB3996 UPP3993:UPX3996 UZL3993:UZT3996 VJH3993:VJP3996 VTD3993:VTL3996 WCZ3993:WDH3996 WMV3993:WND3996 WWR3993:WWZ3996 KF4026:KN4029 UB4026:UJ4029 ADX4026:AEF4029 ANT4026:AOB4029 AXP4026:AXX4029 BHL4026:BHT4029 BRH4026:BRP4029 CBD4026:CBL4029 CKZ4026:CLH4029 CUV4026:CVD4029 DER4026:DEZ4029 DON4026:DOV4029 DYJ4026:DYR4029 EIF4026:EIN4029 ESB4026:ESJ4029 FBX4026:FCF4029 FLT4026:FMB4029 FVP4026:FVX4029 GFL4026:GFT4029 GPH4026:GPP4029 GZD4026:GZL4029 HIZ4026:HJH4029 HSV4026:HTD4029 ICR4026:ICZ4029 IMN4026:IMV4029 IWJ4026:IWR4029 JGF4026:JGN4029 JQB4026:JQJ4029 JZX4026:KAF4029 KJT4026:KKB4029 KTP4026:KTX4029 LDL4026:LDT4029 LNH4026:LNP4029 LXD4026:LXL4029 MGZ4026:MHH4029 MQV4026:MRD4029 NAR4026:NAZ4029 NKN4026:NKV4029 NUJ4026:NUR4029 OEF4026:OEN4029 OOB4026:OOJ4029 OXX4026:OYF4029 PHT4026:PIB4029 PRP4026:PRX4029 QBL4026:QBT4029 QLH4026:QLP4029 QVD4026:QVL4029 REZ4026:RFH4029 ROV4026:RPD4029 RYR4026:RYZ4029 SIN4026:SIV4029 SSJ4026:SSR4029 TCF4026:TCN4029 TMB4026:TMJ4029 TVX4026:TWF4029 UFT4026:UGB4029 UPP4026:UPX4029 UZL4026:UZT4029 VJH4026:VJP4029 VTD4026:VTL4029 WCZ4026:WDH4029 WMV4026:WND4029 WWR4026:WWZ4029 KF4064:KN4067 UB4064:UJ4067 ADX4064:AEF4067 ANT4064:AOB4067 AXP4064:AXX4067 BHL4064:BHT4067 BRH4064:BRP4067 CBD4064:CBL4067 CKZ4064:CLH4067 CUV4064:CVD4067 DER4064:DEZ4067 DON4064:DOV4067 DYJ4064:DYR4067 EIF4064:EIN4067 ESB4064:ESJ4067 FBX4064:FCF4067 FLT4064:FMB4067 FVP4064:FVX4067 GFL4064:GFT4067 GPH4064:GPP4067 GZD4064:GZL4067 HIZ4064:HJH4067 HSV4064:HTD4067 ICR4064:ICZ4067 IMN4064:IMV4067 IWJ4064:IWR4067 JGF4064:JGN4067 JQB4064:JQJ4067 JZX4064:KAF4067 KJT4064:KKB4067 KTP4064:KTX4067 LDL4064:LDT4067 LNH4064:LNP4067 LXD4064:LXL4067 MGZ4064:MHH4067 MQV4064:MRD4067 NAR4064:NAZ4067 NKN4064:NKV4067 NUJ4064:NUR4067 OEF4064:OEN4067 OOB4064:OOJ4067 OXX4064:OYF4067 PHT4064:PIB4067 PRP4064:PRX4067 QBL4064:QBT4067 QLH4064:QLP4067 QVD4064:QVL4067 REZ4064:RFH4067 ROV4064:RPD4067 RYR4064:RYZ4067 SIN4064:SIV4067 SSJ4064:SSR4067 TCF4064:TCN4067 TMB4064:TMJ4067 TVX4064:TWF4067 UFT4064:UGB4067 UPP4064:UPX4067 UZL4064:UZT4067 VJH4064:VJP4067 VTD4064:VTL4067 WCZ4064:WDH4067 WMV4064:WND4067 WWR4064:WWZ4067 KF4098:KN4101 UB4098:UJ4101 ADX4098:AEF4101 ANT4098:AOB4101 AXP4098:AXX4101 BHL4098:BHT4101 BRH4098:BRP4101 CBD4098:CBL4101 CKZ4098:CLH4101 CUV4098:CVD4101 DER4098:DEZ4101 DON4098:DOV4101 DYJ4098:DYR4101 EIF4098:EIN4101 ESB4098:ESJ4101 FBX4098:FCF4101 FLT4098:FMB4101 FVP4098:FVX4101 GFL4098:GFT4101 GPH4098:GPP4101 GZD4098:GZL4101 HIZ4098:HJH4101 HSV4098:HTD4101 ICR4098:ICZ4101 IMN4098:IMV4101 IWJ4098:IWR4101 JGF4098:JGN4101 JQB4098:JQJ4101 JZX4098:KAF4101 KJT4098:KKB4101 KTP4098:KTX4101 LDL4098:LDT4101 LNH4098:LNP4101 LXD4098:LXL4101 MGZ4098:MHH4101 MQV4098:MRD4101 NAR4098:NAZ4101 NKN4098:NKV4101 NUJ4098:NUR4101 OEF4098:OEN4101 OOB4098:OOJ4101 OXX4098:OYF4101 PHT4098:PIB4101 PRP4098:PRX4101 QBL4098:QBT4101 QLH4098:QLP4101 QVD4098:QVL4101 REZ4098:RFH4101 ROV4098:RPD4101 RYR4098:RYZ4101 SIN4098:SIV4101 SSJ4098:SSR4101 TCF4098:TCN4101 TMB4098:TMJ4101 TVX4098:TWF4101 UFT4098:UGB4101 UPP4098:UPX4101 UZL4098:UZT4101 VJH4098:VJP4101 VTD4098:VTL4101 WCZ4098:WDH4101 WMV4098:WND4101 WWR4098:WWZ4101 KF4130:KN4133 UB4130:UJ4133 ADX4130:AEF4133 ANT4130:AOB4133 AXP4130:AXX4133 BHL4130:BHT4133 BRH4130:BRP4133 CBD4130:CBL4133 CKZ4130:CLH4133 CUV4130:CVD4133 DER4130:DEZ4133 DON4130:DOV4133 DYJ4130:DYR4133 EIF4130:EIN4133 ESB4130:ESJ4133 FBX4130:FCF4133 FLT4130:FMB4133 FVP4130:FVX4133 GFL4130:GFT4133 GPH4130:GPP4133 GZD4130:GZL4133 HIZ4130:HJH4133 HSV4130:HTD4133 ICR4130:ICZ4133 IMN4130:IMV4133 IWJ4130:IWR4133 JGF4130:JGN4133 JQB4130:JQJ4133 JZX4130:KAF4133 KJT4130:KKB4133 KTP4130:KTX4133 LDL4130:LDT4133 LNH4130:LNP4133 LXD4130:LXL4133 MGZ4130:MHH4133 MQV4130:MRD4133 NAR4130:NAZ4133 NKN4130:NKV4133 NUJ4130:NUR4133 OEF4130:OEN4133 OOB4130:OOJ4133 OXX4130:OYF4133 PHT4130:PIB4133 PRP4130:PRX4133 QBL4130:QBT4133 QLH4130:QLP4133 QVD4130:QVL4133 REZ4130:RFH4133 ROV4130:RPD4133 RYR4130:RYZ4133 SIN4130:SIV4133 SSJ4130:SSR4133 TCF4130:TCN4133 TMB4130:TMJ4133 TVX4130:TWF4133 UFT4130:UGB4133 UPP4130:UPX4133 UZL4130:UZT4133 VJH4130:VJP4133 VTD4130:VTL4133 WCZ4130:WDH4133 WMV4130:WND4133 WWR4130:WWZ4133 KF4232:KN4235 UB4232:UJ4235 ADX4232:AEF4235 ANT4232:AOB4235 AXP4232:AXX4235 BHL4232:BHT4235 BRH4232:BRP4235 CBD4232:CBL4235 CKZ4232:CLH4235 CUV4232:CVD4235 DER4232:DEZ4235 DON4232:DOV4235 DYJ4232:DYR4235 EIF4232:EIN4235 ESB4232:ESJ4235 FBX4232:FCF4235 FLT4232:FMB4235 FVP4232:FVX4235 GFL4232:GFT4235 GPH4232:GPP4235 GZD4232:GZL4235 HIZ4232:HJH4235 HSV4232:HTD4235 ICR4232:ICZ4235 IMN4232:IMV4235 IWJ4232:IWR4235 JGF4232:JGN4235 JQB4232:JQJ4235 JZX4232:KAF4235 KJT4232:KKB4235 KTP4232:KTX4235 LDL4232:LDT4235 LNH4232:LNP4235 LXD4232:LXL4235 MGZ4232:MHH4235 MQV4232:MRD4235 NAR4232:NAZ4235 NKN4232:NKV4235 NUJ4232:NUR4235 OEF4232:OEN4235 OOB4232:OOJ4235 OXX4232:OYF4235 PHT4232:PIB4235 PRP4232:PRX4235 QBL4232:QBT4235 QLH4232:QLP4235 QVD4232:QVL4235 REZ4232:RFH4235 ROV4232:RPD4235 RYR4232:RYZ4235 SIN4232:SIV4235 SSJ4232:SSR4235 TCF4232:TCN4235 TMB4232:TMJ4235 TVX4232:TWF4235 UFT4232:UGB4235 UPP4232:UPX4235 UZL4232:UZT4235 VJH4232:VJP4235 VTD4232:VTL4235 WCZ4232:WDH4235 WMV4232:WND4235 WWR4232:WWZ4235 KF4265:KN4268 UB4265:UJ4268 ADX4265:AEF4268 ANT4265:AOB4268 AXP4265:AXX4268 BHL4265:BHT4268 BRH4265:BRP4268 CBD4265:CBL4268 CKZ4265:CLH4268 CUV4265:CVD4268 DER4265:DEZ4268 DON4265:DOV4268 DYJ4265:DYR4268 EIF4265:EIN4268 ESB4265:ESJ4268 FBX4265:FCF4268 FLT4265:FMB4268 FVP4265:FVX4268 GFL4265:GFT4268 GPH4265:GPP4268 GZD4265:GZL4268 HIZ4265:HJH4268 HSV4265:HTD4268 ICR4265:ICZ4268 IMN4265:IMV4268 IWJ4265:IWR4268 JGF4265:JGN4268 JQB4265:JQJ4268 JZX4265:KAF4268 KJT4265:KKB4268 KTP4265:KTX4268 LDL4265:LDT4268 LNH4265:LNP4268 LXD4265:LXL4268 MGZ4265:MHH4268 MQV4265:MRD4268 NAR4265:NAZ4268 NKN4265:NKV4268 NUJ4265:NUR4268 OEF4265:OEN4268 OOB4265:OOJ4268 OXX4265:OYF4268 PHT4265:PIB4268 PRP4265:PRX4268 QBL4265:QBT4268 QLH4265:QLP4268 QVD4265:QVL4268 REZ4265:RFH4268 ROV4265:RPD4268 RYR4265:RYZ4268 SIN4265:SIV4268 SSJ4265:SSR4268 TCF4265:TCN4268 TMB4265:TMJ4268 TVX4265:TWF4268 UFT4265:UGB4268 UPP4265:UPX4268 UZL4265:UZT4268 VJH4265:VJP4268 VTD4265:VTL4268 WCZ4265:WDH4268 WMV4265:WND4268 WWR4265:WWZ4268 KF4297:KN4300 UB4297:UJ4300 ADX4297:AEF4300 ANT4297:AOB4300 AXP4297:AXX4300 BHL4297:BHT4300 BRH4297:BRP4300 CBD4297:CBL4300 CKZ4297:CLH4300 CUV4297:CVD4300 DER4297:DEZ4300 DON4297:DOV4300 DYJ4297:DYR4300 EIF4297:EIN4300 ESB4297:ESJ4300 FBX4297:FCF4300 FLT4297:FMB4300 FVP4297:FVX4300 GFL4297:GFT4300 GPH4297:GPP4300 GZD4297:GZL4300 HIZ4297:HJH4300 HSV4297:HTD4300 ICR4297:ICZ4300 IMN4297:IMV4300 IWJ4297:IWR4300 JGF4297:JGN4300 JQB4297:JQJ4300 JZX4297:KAF4300 KJT4297:KKB4300 KTP4297:KTX4300 LDL4297:LDT4300 LNH4297:LNP4300 LXD4297:LXL4300 MGZ4297:MHH4300 MQV4297:MRD4300 NAR4297:NAZ4300 NKN4297:NKV4300 NUJ4297:NUR4300 OEF4297:OEN4300 OOB4297:OOJ4300 OXX4297:OYF4300 PHT4297:PIB4300 PRP4297:PRX4300 QBL4297:QBT4300 QLH4297:QLP4300 QVD4297:QVL4300 REZ4297:RFH4300 ROV4297:RPD4300 RYR4297:RYZ4300 SIN4297:SIV4300 SSJ4297:SSR4300 TCF4297:TCN4300 TMB4297:TMJ4300 TVX4297:TWF4300 UFT4297:UGB4300 UPP4297:UPX4300 UZL4297:UZT4300 VJH4297:VJP4300 VTD4297:VTL4300 WCZ4297:WDH4300 WMV4297:WND4300 WWR4297:WWZ4300 KF4329:KN4332 UB4329:UJ4332 ADX4329:AEF4332 ANT4329:AOB4332 AXP4329:AXX4332 BHL4329:BHT4332 BRH4329:BRP4332 CBD4329:CBL4332 CKZ4329:CLH4332 CUV4329:CVD4332 DER4329:DEZ4332 DON4329:DOV4332 DYJ4329:DYR4332 EIF4329:EIN4332 ESB4329:ESJ4332 FBX4329:FCF4332 FLT4329:FMB4332 FVP4329:FVX4332 GFL4329:GFT4332 GPH4329:GPP4332 GZD4329:GZL4332 HIZ4329:HJH4332 HSV4329:HTD4332 ICR4329:ICZ4332 IMN4329:IMV4332 IWJ4329:IWR4332 JGF4329:JGN4332 JQB4329:JQJ4332 JZX4329:KAF4332 KJT4329:KKB4332 KTP4329:KTX4332 LDL4329:LDT4332 LNH4329:LNP4332 LXD4329:LXL4332 MGZ4329:MHH4332 MQV4329:MRD4332 NAR4329:NAZ4332 NKN4329:NKV4332 NUJ4329:NUR4332 OEF4329:OEN4332 OOB4329:OOJ4332 OXX4329:OYF4332 PHT4329:PIB4332 PRP4329:PRX4332 QBL4329:QBT4332 QLH4329:QLP4332 QVD4329:QVL4332 REZ4329:RFH4332 ROV4329:RPD4332 RYR4329:RYZ4332 SIN4329:SIV4332 SSJ4329:SSR4332 TCF4329:TCN4332 TMB4329:TMJ4332 TVX4329:TWF4332 UFT4329:UGB4332 UPP4329:UPX4332 UZL4329:UZT4332 VJH4329:VJP4332 VTD4329:VTL4332 WCZ4329:WDH4332 WMV4329:WND4332 WWR4329:WWZ4332 KF4402:KN4405 UB4402:UJ4405 ADX4402:AEF4405 ANT4402:AOB4405 AXP4402:AXX4405 BHL4402:BHT4405 BRH4402:BRP4405 CBD4402:CBL4405 CKZ4402:CLH4405 CUV4402:CVD4405 DER4402:DEZ4405 DON4402:DOV4405 DYJ4402:DYR4405 EIF4402:EIN4405 ESB4402:ESJ4405 FBX4402:FCF4405 FLT4402:FMB4405 FVP4402:FVX4405 GFL4402:GFT4405 GPH4402:GPP4405 GZD4402:GZL4405 HIZ4402:HJH4405 HSV4402:HTD4405 ICR4402:ICZ4405 IMN4402:IMV4405 IWJ4402:IWR4405 JGF4402:JGN4405 JQB4402:JQJ4405 JZX4402:KAF4405 KJT4402:KKB4405 KTP4402:KTX4405 LDL4402:LDT4405 LNH4402:LNP4405 LXD4402:LXL4405 MGZ4402:MHH4405 MQV4402:MRD4405 NAR4402:NAZ4405 NKN4402:NKV4405 NUJ4402:NUR4405 OEF4402:OEN4405 OOB4402:OOJ4405 OXX4402:OYF4405 PHT4402:PIB4405 PRP4402:PRX4405 QBL4402:QBT4405 QLH4402:QLP4405 QVD4402:QVL4405 REZ4402:RFH4405 ROV4402:RPD4405 RYR4402:RYZ4405 SIN4402:SIV4405 SSJ4402:SSR4405 TCF4402:TCN4405 TMB4402:TMJ4405 TVX4402:TWF4405 UFT4402:UGB4405 UPP4402:UPX4405 UZL4402:UZT4405 VJH4402:VJP4405 VTD4402:VTL4405 WCZ4402:WDH4405 WMV4402:WND4405 WWR4402:WWZ4405 KF4434:KN4438 UB4434:UJ4438 ADX4434:AEF4438 ANT4434:AOB4438 AXP4434:AXX4438 BHL4434:BHT4438 BRH4434:BRP4438 CBD4434:CBL4438 CKZ4434:CLH4438 CUV4434:CVD4438 DER4434:DEZ4438 DON4434:DOV4438 DYJ4434:DYR4438 EIF4434:EIN4438 ESB4434:ESJ4438 FBX4434:FCF4438 FLT4434:FMB4438 FVP4434:FVX4438 GFL4434:GFT4438 GPH4434:GPP4438 GZD4434:GZL4438 HIZ4434:HJH4438 HSV4434:HTD4438 ICR4434:ICZ4438 IMN4434:IMV4438 IWJ4434:IWR4438 JGF4434:JGN4438 JQB4434:JQJ4438 JZX4434:KAF4438 KJT4434:KKB4438 KTP4434:KTX4438 LDL4434:LDT4438 LNH4434:LNP4438 LXD4434:LXL4438 MGZ4434:MHH4438 MQV4434:MRD4438 NAR4434:NAZ4438 NKN4434:NKV4438 NUJ4434:NUR4438 OEF4434:OEN4438 OOB4434:OOJ4438 OXX4434:OYF4438 PHT4434:PIB4438 PRP4434:PRX4438 QBL4434:QBT4438 QLH4434:QLP4438 QVD4434:QVL4438 REZ4434:RFH4438 ROV4434:RPD4438 RYR4434:RYZ4438 SIN4434:SIV4438 SSJ4434:SSR4438 TCF4434:TCN4438 TMB4434:TMJ4438 TVX4434:TWF4438 UFT4434:UGB4438 UPP4434:UPX4438 UZL4434:UZT4438 VJH4434:VJP4438 VTD4434:VTL4438 WCZ4434:WDH4438 WMV4434:WND4438 WWR4434:WWZ4438 KF4467:KN4470 UB4467:UJ4470 ADX4467:AEF4470 ANT4467:AOB4470 AXP4467:AXX4470 BHL4467:BHT4470 BRH4467:BRP4470 CBD4467:CBL4470 CKZ4467:CLH4470 CUV4467:CVD4470 DER4467:DEZ4470 DON4467:DOV4470 DYJ4467:DYR4470 EIF4467:EIN4470 ESB4467:ESJ4470 FBX4467:FCF4470 FLT4467:FMB4470 FVP4467:FVX4470 GFL4467:GFT4470 GPH4467:GPP4470 GZD4467:GZL4470 HIZ4467:HJH4470 HSV4467:HTD4470 ICR4467:ICZ4470 IMN4467:IMV4470 IWJ4467:IWR4470 JGF4467:JGN4470 JQB4467:JQJ4470 JZX4467:KAF4470 KJT4467:KKB4470 KTP4467:KTX4470 LDL4467:LDT4470 LNH4467:LNP4470 LXD4467:LXL4470 MGZ4467:MHH4470 MQV4467:MRD4470 NAR4467:NAZ4470 NKN4467:NKV4470 NUJ4467:NUR4470 OEF4467:OEN4470 OOB4467:OOJ4470 OXX4467:OYF4470 PHT4467:PIB4470 PRP4467:PRX4470 QBL4467:QBT4470 QLH4467:QLP4470 QVD4467:QVL4470 REZ4467:RFH4470 ROV4467:RPD4470 RYR4467:RYZ4470 SIN4467:SIV4470 SSJ4467:SSR4470 TCF4467:TCN4470 TMB4467:TMJ4470 TVX4467:TWF4470 UFT4467:UGB4470 UPP4467:UPX4470 UZL4467:UZT4470 VJH4467:VJP4470 VTD4467:VTL4470 WCZ4467:WDH4470 WMV4467:WND4470 WWR4467:WWZ4470 KF4534:KN4538 UB4534:UJ4538 ADX4534:AEF4538 ANT4534:AOB4538 AXP4534:AXX4538 BHL4534:BHT4538 BRH4534:BRP4538 CBD4534:CBL4538 CKZ4534:CLH4538 CUV4534:CVD4538 DER4534:DEZ4538 DON4534:DOV4538 DYJ4534:DYR4538 EIF4534:EIN4538 ESB4534:ESJ4538 FBX4534:FCF4538 FLT4534:FMB4538 FVP4534:FVX4538 GFL4534:GFT4538 GPH4534:GPP4538 GZD4534:GZL4538 HIZ4534:HJH4538 HSV4534:HTD4538 ICR4534:ICZ4538 IMN4534:IMV4538 IWJ4534:IWR4538 JGF4534:JGN4538 JQB4534:JQJ4538 JZX4534:KAF4538 KJT4534:KKB4538 KTP4534:KTX4538 LDL4534:LDT4538 LNH4534:LNP4538 LXD4534:LXL4538 MGZ4534:MHH4538 MQV4534:MRD4538 NAR4534:NAZ4538 NKN4534:NKV4538 NUJ4534:NUR4538 OEF4534:OEN4538 OOB4534:OOJ4538 OXX4534:OYF4538 PHT4534:PIB4538 PRP4534:PRX4538 QBL4534:QBT4538 QLH4534:QLP4538 QVD4534:QVL4538 REZ4534:RFH4538 ROV4534:RPD4538 RYR4534:RYZ4538 SIN4534:SIV4538 SSJ4534:SSR4538 TCF4534:TCN4538 TMB4534:TMJ4538 TVX4534:TWF4538 UFT4534:UGB4538 UPP4534:UPX4538 UZL4534:UZT4538 VJH4534:VJP4538 VTD4534:VTL4538 WCZ4534:WDH4538 WMV4534:WND4538 WWR4534:WWZ4538 KF4567:KN4571 UB4567:UJ4571 ADX4567:AEF4571 ANT4567:AOB4571 AXP4567:AXX4571 BHL4567:BHT4571 BRH4567:BRP4571 CBD4567:CBL4571 CKZ4567:CLH4571 CUV4567:CVD4571 DER4567:DEZ4571 DON4567:DOV4571 DYJ4567:DYR4571 EIF4567:EIN4571 ESB4567:ESJ4571 FBX4567:FCF4571 FLT4567:FMB4571 FVP4567:FVX4571 GFL4567:GFT4571 GPH4567:GPP4571 GZD4567:GZL4571 HIZ4567:HJH4571 HSV4567:HTD4571 ICR4567:ICZ4571 IMN4567:IMV4571 IWJ4567:IWR4571 JGF4567:JGN4571 JQB4567:JQJ4571 JZX4567:KAF4571 KJT4567:KKB4571 KTP4567:KTX4571 LDL4567:LDT4571 LNH4567:LNP4571 LXD4567:LXL4571 MGZ4567:MHH4571 MQV4567:MRD4571 NAR4567:NAZ4571 NKN4567:NKV4571 NUJ4567:NUR4571 OEF4567:OEN4571 OOB4567:OOJ4571 OXX4567:OYF4571 PHT4567:PIB4571 PRP4567:PRX4571 QBL4567:QBT4571 QLH4567:QLP4571 QVD4567:QVL4571 REZ4567:RFH4571 ROV4567:RPD4571 RYR4567:RYZ4571 SIN4567:SIV4571 SSJ4567:SSR4571 TCF4567:TCN4571 TMB4567:TMJ4571 TVX4567:TWF4571 UFT4567:UGB4571 UPP4567:UPX4571 UZL4567:UZT4571 VJH4567:VJP4571 VTD4567:VTL4571 WCZ4567:WDH4571 WMV4567:WND4571 WWR4567:WWZ4571 KF4600:KN4603 UB4600:UJ4603 ADX4600:AEF4603 ANT4600:AOB4603 AXP4600:AXX4603 BHL4600:BHT4603 BRH4600:BRP4603 CBD4600:CBL4603 CKZ4600:CLH4603 CUV4600:CVD4603 DER4600:DEZ4603 DON4600:DOV4603 DYJ4600:DYR4603 EIF4600:EIN4603 ESB4600:ESJ4603 FBX4600:FCF4603 FLT4600:FMB4603 FVP4600:FVX4603 GFL4600:GFT4603 GPH4600:GPP4603 GZD4600:GZL4603 HIZ4600:HJH4603 HSV4600:HTD4603 ICR4600:ICZ4603 IMN4600:IMV4603 IWJ4600:IWR4603 JGF4600:JGN4603 JQB4600:JQJ4603 JZX4600:KAF4603 KJT4600:KKB4603 KTP4600:KTX4603 LDL4600:LDT4603 LNH4600:LNP4603 LXD4600:LXL4603 MGZ4600:MHH4603 MQV4600:MRD4603 NAR4600:NAZ4603 NKN4600:NKV4603 NUJ4600:NUR4603 OEF4600:OEN4603 OOB4600:OOJ4603 OXX4600:OYF4603 PHT4600:PIB4603 PRP4600:PRX4603 QBL4600:QBT4603 QLH4600:QLP4603 QVD4600:QVL4603 REZ4600:RFH4603 ROV4600:RPD4603 RYR4600:RYZ4603 SIN4600:SIV4603 SSJ4600:SSR4603 TCF4600:TCN4603 TMB4600:TMJ4603 TVX4600:TWF4603 UFT4600:UGB4603 UPP4600:UPX4603 UZL4600:UZT4603 VJH4600:VJP4603 VTD4600:VTL4603 WCZ4600:WDH4603 WMV4600:WND4603 WWR4600:WWZ4603 KF4632:KN4635 UB4632:UJ4635 ADX4632:AEF4635 ANT4632:AOB4635 AXP4632:AXX4635 BHL4632:BHT4635 BRH4632:BRP4635 CBD4632:CBL4635 CKZ4632:CLH4635 CUV4632:CVD4635 DER4632:DEZ4635 DON4632:DOV4635 DYJ4632:DYR4635 EIF4632:EIN4635 ESB4632:ESJ4635 FBX4632:FCF4635 FLT4632:FMB4635 FVP4632:FVX4635 GFL4632:GFT4635 GPH4632:GPP4635 GZD4632:GZL4635 HIZ4632:HJH4635 HSV4632:HTD4635 ICR4632:ICZ4635 IMN4632:IMV4635 IWJ4632:IWR4635 JGF4632:JGN4635 JQB4632:JQJ4635 JZX4632:KAF4635 KJT4632:KKB4635 KTP4632:KTX4635 LDL4632:LDT4635 LNH4632:LNP4635 LXD4632:LXL4635 MGZ4632:MHH4635 MQV4632:MRD4635 NAR4632:NAZ4635 NKN4632:NKV4635 NUJ4632:NUR4635 OEF4632:OEN4635 OOB4632:OOJ4635 OXX4632:OYF4635 PHT4632:PIB4635 PRP4632:PRX4635 QBL4632:QBT4635 QLH4632:QLP4635 QVD4632:QVL4635 REZ4632:RFH4635 ROV4632:RPD4635 RYR4632:RYZ4635 SIN4632:SIV4635 SSJ4632:SSR4635 TCF4632:TCN4635 TMB4632:TMJ4635 TVX4632:TWF4635 UFT4632:UGB4635 UPP4632:UPX4635 UZL4632:UZT4635 VJH4632:VJP4635 VTD4632:VTL4635 WCZ4632:WDH4635 WMV4632:WND4635 WWR4632:WWZ4635 KF4664:KN4668 UB4664:UJ4668 ADX4664:AEF4668 ANT4664:AOB4668 AXP4664:AXX4668 BHL4664:BHT4668 BRH4664:BRP4668 CBD4664:CBL4668 CKZ4664:CLH4668 CUV4664:CVD4668 DER4664:DEZ4668 DON4664:DOV4668 DYJ4664:DYR4668 EIF4664:EIN4668 ESB4664:ESJ4668 FBX4664:FCF4668 FLT4664:FMB4668 FVP4664:FVX4668 GFL4664:GFT4668 GPH4664:GPP4668 GZD4664:GZL4668 HIZ4664:HJH4668 HSV4664:HTD4668 ICR4664:ICZ4668 IMN4664:IMV4668 IWJ4664:IWR4668 JGF4664:JGN4668 JQB4664:JQJ4668 JZX4664:KAF4668 KJT4664:KKB4668 KTP4664:KTX4668 LDL4664:LDT4668 LNH4664:LNP4668 LXD4664:LXL4668 MGZ4664:MHH4668 MQV4664:MRD4668 NAR4664:NAZ4668 NKN4664:NKV4668 NUJ4664:NUR4668 OEF4664:OEN4668 OOB4664:OOJ4668 OXX4664:OYF4668 PHT4664:PIB4668 PRP4664:PRX4668 QBL4664:QBT4668 QLH4664:QLP4668 QVD4664:QVL4668 REZ4664:RFH4668 ROV4664:RPD4668 RYR4664:RYZ4668 SIN4664:SIV4668 SSJ4664:SSR4668 TCF4664:TCN4668 TMB4664:TMJ4668 TVX4664:TWF4668 UFT4664:UGB4668 UPP4664:UPX4668 UZL4664:UZT4668 VJH4664:VJP4668 VTD4664:VTL4668 WCZ4664:WDH4668 WMV4664:WND4668 WWR4664:WWZ4668 KF4697:KN4700 UB4697:UJ4700 ADX4697:AEF4700 ANT4697:AOB4700 AXP4697:AXX4700 BHL4697:BHT4700 BRH4697:BRP4700 CBD4697:CBL4700 CKZ4697:CLH4700 CUV4697:CVD4700 DER4697:DEZ4700 DON4697:DOV4700 DYJ4697:DYR4700 EIF4697:EIN4700 ESB4697:ESJ4700 FBX4697:FCF4700 FLT4697:FMB4700 FVP4697:FVX4700 GFL4697:GFT4700 GPH4697:GPP4700 GZD4697:GZL4700 HIZ4697:HJH4700 HSV4697:HTD4700 ICR4697:ICZ4700 IMN4697:IMV4700 IWJ4697:IWR4700 JGF4697:JGN4700 JQB4697:JQJ4700 JZX4697:KAF4700 KJT4697:KKB4700 KTP4697:KTX4700 LDL4697:LDT4700 LNH4697:LNP4700 LXD4697:LXL4700 MGZ4697:MHH4700 MQV4697:MRD4700 NAR4697:NAZ4700 NKN4697:NKV4700 NUJ4697:NUR4700 OEF4697:OEN4700 OOB4697:OOJ4700 OXX4697:OYF4700 PHT4697:PIB4700 PRP4697:PRX4700 QBL4697:QBT4700 QLH4697:QLP4700 QVD4697:QVL4700 REZ4697:RFH4700 ROV4697:RPD4700 RYR4697:RYZ4700 SIN4697:SIV4700 SSJ4697:SSR4700 TCF4697:TCN4700 TMB4697:TMJ4700 TVX4697:TWF4700 UFT4697:UGB4700 UPP4697:UPX4700 UZL4697:UZT4700 VJH4697:VJP4700 VTD4697:VTL4700 WCZ4697:WDH4700 WMV4697:WND4700 WWR4697:WWZ4700 KF4729:KN4732 UB4729:UJ4732 ADX4729:AEF4732 ANT4729:AOB4732 AXP4729:AXX4732 BHL4729:BHT4732 BRH4729:BRP4732 CBD4729:CBL4732 CKZ4729:CLH4732 CUV4729:CVD4732 DER4729:DEZ4732 DON4729:DOV4732 DYJ4729:DYR4732 EIF4729:EIN4732 ESB4729:ESJ4732 FBX4729:FCF4732 FLT4729:FMB4732 FVP4729:FVX4732 GFL4729:GFT4732 GPH4729:GPP4732 GZD4729:GZL4732 HIZ4729:HJH4732 HSV4729:HTD4732 ICR4729:ICZ4732 IMN4729:IMV4732 IWJ4729:IWR4732 JGF4729:JGN4732 JQB4729:JQJ4732 JZX4729:KAF4732 KJT4729:KKB4732 KTP4729:KTX4732 LDL4729:LDT4732 LNH4729:LNP4732 LXD4729:LXL4732 MGZ4729:MHH4732 MQV4729:MRD4732 NAR4729:NAZ4732 NKN4729:NKV4732 NUJ4729:NUR4732 OEF4729:OEN4732 OOB4729:OOJ4732 OXX4729:OYF4732 PHT4729:PIB4732 PRP4729:PRX4732 QBL4729:QBT4732 QLH4729:QLP4732 QVD4729:QVL4732 REZ4729:RFH4732 ROV4729:RPD4732 RYR4729:RYZ4732 SIN4729:SIV4732 SSJ4729:SSR4732 TCF4729:TCN4732 TMB4729:TMJ4732 TVX4729:TWF4732 UFT4729:UGB4732 UPP4729:UPX4732 UZL4729:UZT4732 VJH4729:VJP4732 VTD4729:VTL4732 WCZ4729:WDH4732 WMV4729:WND4732 WWR4729:WWZ4732 WWR2577:WWZ2580 WMV2577:WND2580 WCZ2577:WDH2580 VTD2577:VTL2580 VJH2577:VJP2580 UZL2577:UZT2580 UPP2577:UPX2580 UFT2577:UGB2580 TVX2577:TWF2580 TMB2577:TMJ2580 TCF2577:TCN2580 SSJ2577:SSR2580 SIN2577:SIV2580 RYR2577:RYZ2580 ROV2577:RPD2580 REZ2577:RFH2580 QVD2577:QVL2580 QLH2577:QLP2580 QBL2577:QBT2580 PRP2577:PRX2580 PHT2577:PIB2580 OXX2577:OYF2580 OOB2577:OOJ2580 OEF2577:OEN2580 NUJ2577:NUR2580 NKN2577:NKV2580 NAR2577:NAZ2580 MQV2577:MRD2580 MGZ2577:MHH2580 LXD2577:LXL2580 LNH2577:LNP2580 LDL2577:LDT2580 KTP2577:KTX2580 KJT2577:KKB2580 JZX2577:KAF2580 JQB2577:JQJ2580 JGF2577:JGN2580 IWJ2577:IWR2580 IMN2577:IMV2580 ICR2577:ICZ2580 HSV2577:HTD2580 HIZ2577:HJH2580 GZD2577:GZL2580 GPH2577:GPP2580 GFL2577:GFT2580 FVP2577:FVX2580 FLT2577:FMB2580 FBX2577:FCF2580 ESB2577:ESJ2580 EIF2577:EIN2580 DYJ2577:DYR2580 DON2577:DOV2580 DER2577:DEZ2580 CUV2577:CVD2580 CKZ2577:CLH2580 CBD2577:CBL2580 BRH2577:BRP2580 BHL2577:BHT2580 AXP2577:AXX2580 ANT2577:AOB2580 ADX2577:AEF2580 UB2577:UJ2580 KF2577:KN2580 WWR3235:WWZ3241 WMV3235:WND3241 WCZ3235:WDH3241 VTD3235:VTL3241 VJH3235:VJP3241 UZL3235:UZT3241 UPP3235:UPX3241 UFT3235:UGB3241 TVX3235:TWF3241 TMB3235:TMJ3241 TCF3235:TCN3241 SSJ3235:SSR3241 SIN3235:SIV3241 RYR3235:RYZ3241 ROV3235:RPD3241 REZ3235:RFH3241 QVD3235:QVL3241 QLH3235:QLP3241 QBL3235:QBT3241 PRP3235:PRX3241 PHT3235:PIB3241 OXX3235:OYF3241 OOB3235:OOJ3241 OEF3235:OEN3241 NUJ3235:NUR3241 NKN3235:NKV3241 NAR3235:NAZ3241 MQV3235:MRD3241 MGZ3235:MHH3241 LXD3235:LXL3241 LNH3235:LNP3241 LDL3235:LDT3241 KTP3235:KTX3241 KJT3235:KKB3241 JZX3235:KAF3241 JQB3235:JQJ3241 JGF3235:JGN3241 IWJ3235:IWR3241 IMN3235:IMV3241 ICR3235:ICZ3241 HSV3235:HTD3241 HIZ3235:HJH3241 GZD3235:GZL3241 GPH3235:GPP3241 GFL3235:GFT3241 FVP3235:FVX3241 FLT3235:FMB3241 FBX3235:FCF3241 ESB3235:ESJ3241 EIF3235:EIN3241 DYJ3235:DYR3241 DON3235:DOV3241 DER3235:DEZ3241 CUV3235:CVD3241 CKZ3235:CLH3241 CBD3235:CBL3241 BRH3235:BRP3241 BHL3235:BHT3241 AXP3235:AXX3241 ANT3235:AOB3241 ADX3235:AEF3241 UB3235:UJ3241 KF3235:KN3241 WWR1638:WWZ1646 WMV1638:WND1646 WCZ1638:WDH1646 VTD1638:VTL1646 VJH1638:VJP1646 UZL1638:UZT1646 UPP1638:UPX1646 UFT1638:UGB1646 TVX1638:TWF1646 TMB1638:TMJ1646 TCF1638:TCN1646 SSJ1638:SSR1646 SIN1638:SIV1646 RYR1638:RYZ1646 ROV1638:RPD1646 REZ1638:RFH1646 QVD1638:QVL1646 QLH1638:QLP1646 QBL1638:QBT1646 PRP1638:PRX1646 PHT1638:PIB1646 OXX1638:OYF1646 OOB1638:OOJ1646 OEF1638:OEN1646 NUJ1638:NUR1646 NKN1638:NKV1646 NAR1638:NAZ1646 MQV1638:MRD1646 MGZ1638:MHH1646 LXD1638:LXL1646 LNH1638:LNP1646 LDL1638:LDT1646 KTP1638:KTX1646 KJT1638:KKB1646 JZX1638:KAF1646 JQB1638:JQJ1646 JGF1638:JGN1646 IWJ1638:IWR1646 IMN1638:IMV1646 ICR1638:ICZ1646 HSV1638:HTD1646 HIZ1638:HJH1646 GZD1638:GZL1646 GPH1638:GPP1646 GFL1638:GFT1646 FVP1638:FVX1646 FLT1638:FMB1646 FBX1638:FCF1646 ESB1638:ESJ1646 EIF1638:EIN1646 DYJ1638:DYR1646 DON1638:DOV1646 DER1638:DEZ1646 CUV1638:CVD1646 CKZ1638:CLH1646 CBD1638:CBL1646 BRH1638:BRP1646 BHL1638:BHT1646 AXP1638:AXX1646 ANT1638:AOB1646 ADX1638:AEF1646 UB1638:UJ1646 KF1638:KN1646 WWR3749:WWZ3759 WMV3749:WND3759 WCZ3749:WDH3759 VTD3749:VTL3759 VJH3749:VJP3759 UZL3749:UZT3759 UPP3749:UPX3759 UFT3749:UGB3759 TVX3749:TWF3759 TMB3749:TMJ3759 TCF3749:TCN3759 SSJ3749:SSR3759 SIN3749:SIV3759 RYR3749:RYZ3759 ROV3749:RPD3759 REZ3749:RFH3759 QVD3749:QVL3759 QLH3749:QLP3759 QBL3749:QBT3759 PRP3749:PRX3759 PHT3749:PIB3759 OXX3749:OYF3759 OOB3749:OOJ3759 OEF3749:OEN3759 NUJ3749:NUR3759 NKN3749:NKV3759 NAR3749:NAZ3759 MQV3749:MRD3759 MGZ3749:MHH3759 LXD3749:LXL3759 LNH3749:LNP3759 LDL3749:LDT3759 KTP3749:KTX3759 KJT3749:KKB3759 JZX3749:KAF3759 JQB3749:JQJ3759 JGF3749:JGN3759 IWJ3749:IWR3759 IMN3749:IMV3759 ICR3749:ICZ3759 HSV3749:HTD3759 HIZ3749:HJH3759 GZD3749:GZL3759 GPH3749:GPP3759 GFL3749:GFT3759 FVP3749:FVX3759 FLT3749:FMB3759 FBX3749:FCF3759 ESB3749:ESJ3759 EIF3749:EIN3759 DYJ3749:DYR3759 DON3749:DOV3759 DER3749:DEZ3759 CUV3749:CVD3759 CKZ3749:CLH3759 CBD3749:CBL3759 BRH3749:BRP3759 BHL3749:BHT3759 AXP3749:AXX3759 ANT3749:AOB3759 ADX3749:AEF3759 UB3749:UJ3759 KF3749:KN3759 WWR4162:WWZ4165 WMV4162:WND4165 WCZ4162:WDH4165 VTD4162:VTL4165 VJH4162:VJP4165 UZL4162:UZT4165 UPP4162:UPX4165 UFT4162:UGB4165 TVX4162:TWF4165 TMB4162:TMJ4165 TCF4162:TCN4165 SSJ4162:SSR4165 SIN4162:SIV4165 RYR4162:RYZ4165 ROV4162:RPD4165 REZ4162:RFH4165 QVD4162:QVL4165 QLH4162:QLP4165 QBL4162:QBT4165 PRP4162:PRX4165 PHT4162:PIB4165 OXX4162:OYF4165 OOB4162:OOJ4165 OEF4162:OEN4165 NUJ4162:NUR4165 NKN4162:NKV4165 NAR4162:NAZ4165 MQV4162:MRD4165 MGZ4162:MHH4165 LXD4162:LXL4165 LNH4162:LNP4165 LDL4162:LDT4165 KTP4162:KTX4165 KJT4162:KKB4165 JZX4162:KAF4165 JQB4162:JQJ4165 JGF4162:JGN4165 IWJ4162:IWR4165 IMN4162:IMV4165 ICR4162:ICZ4165 HSV4162:HTD4165 HIZ4162:HJH4165 GZD4162:GZL4165 GPH4162:GPP4165 GFL4162:GFT4165 FVP4162:FVX4165 FLT4162:FMB4165 FBX4162:FCF4165 ESB4162:ESJ4165 EIF4162:EIN4165 DYJ4162:DYR4165 DON4162:DOV4165 DER4162:DEZ4165 CUV4162:CVD4165 CKZ4162:CLH4165 CBD4162:CBL4165 BRH4162:BRP4165 BHL4162:BHT4165 AXP4162:AXX4165 ANT4162:AOB4165 ADX4162:AEF4165 UB4162:UJ4165 KF4162:KN4165 WWR4499:WWZ4505 WMV4499:WND4505 WCZ4499:WDH4505 VTD4499:VTL4505 VJH4499:VJP4505 UZL4499:UZT4505 UPP4499:UPX4505 UFT4499:UGB4505 TVX4499:TWF4505 TMB4499:TMJ4505 TCF4499:TCN4505 SSJ4499:SSR4505 SIN4499:SIV4505 RYR4499:RYZ4505 ROV4499:RPD4505 REZ4499:RFH4505 QVD4499:QVL4505 QLH4499:QLP4505 QBL4499:QBT4505 PRP4499:PRX4505 PHT4499:PIB4505 OXX4499:OYF4505 OOB4499:OOJ4505 OEF4499:OEN4505 NUJ4499:NUR4505 NKN4499:NKV4505 NAR4499:NAZ4505 MQV4499:MRD4505 MGZ4499:MHH4505 LXD4499:LXL4505 LNH4499:LNP4505 LDL4499:LDT4505 KTP4499:KTX4505 KJT4499:KKB4505 JZX4499:KAF4505 JQB4499:JQJ4505 JGF4499:JGN4505 IWJ4499:IWR4505 IMN4499:IMV4505 ICR4499:ICZ4505 HSV4499:HTD4505 HIZ4499:HJH4505 GZD4499:GZL4505 GPH4499:GPP4505 GFL4499:GFT4505 FVP4499:FVX4505 FLT4499:FMB4505 FBX4499:FCF4505 ESB4499:ESJ4505 EIF4499:EIN4505 DYJ4499:DYR4505 DON4499:DOV4505 DER4499:DEZ4505 CUV4499:CVD4505 CKZ4499:CLH4505 CBD4499:CBL4505 BRH4499:BRP4505 BHL4499:BHT4505 AXP4499:AXX4505 ANT4499:AOB4505 ADX4499:AEF4505 UB4499:UJ4505 KF4499:KN4505 WWR1937:WWZ1942 WMV1937:WND1942 WCZ1937:WDH1942 VTD1937:VTL1942 VJH1937:VJP1942 UZL1937:UZT1942 UPP1937:UPX1942 UFT1937:UGB1942 TVX1937:TWF1942 TMB1937:TMJ1942 TCF1937:TCN1942 SSJ1937:SSR1942 SIN1937:SIV1942 RYR1937:RYZ1942 ROV1937:RPD1942 REZ1937:RFH1942 QVD1937:QVL1942 QLH1937:QLP1942 QBL1937:QBT1942 PRP1937:PRX1942 PHT1937:PIB1942 OXX1937:OYF1942 OOB1937:OOJ1942 OEF1937:OEN1942 NUJ1937:NUR1942 NKN1937:NKV1942 NAR1937:NAZ1942 MQV1937:MRD1942 MGZ1937:MHH1942 LXD1937:LXL1942 LNH1937:LNP1942 LDL1937:LDT1942 KTP1937:KTX1942 KJT1937:KKB1942 JZX1937:KAF1942 JQB1937:JQJ1942 JGF1937:JGN1942 IWJ1937:IWR1942 IMN1937:IMV1942 ICR1937:ICZ1942 HSV1937:HTD1942 HIZ1937:HJH1942 GZD1937:GZL1942 GPH1937:GPP1942 GFL1937:GFT1942 FVP1937:FVX1942 FLT1937:FMB1942 FBX1937:FCF1942 ESB1937:ESJ1942 EIF1937:EIN1942 DYJ1937:DYR1942 DON1937:DOV1942 DER1937:DEZ1942 CUV1937:CVD1942 CKZ1937:CLH1942 CBD1937:CBL1942 BRH1937:BRP1942 BHL1937:BHT1942 AXP1937:AXX1942 ANT1937:AOB1942 ADX1937:AEF1942 UB1937:UJ1942 KF1937:KN1942 WWR4363:WWZ4367 WMV4363:WND4367 WCZ4363:WDH4367 VTD4363:VTL4367 VJH4363:VJP4367 UZL4363:UZT4367 UPP4363:UPX4367 UFT4363:UGB4367 TVX4363:TWF4367 TMB4363:TMJ4367 TCF4363:TCN4367 SSJ4363:SSR4367 SIN4363:SIV4367 RYR4363:RYZ4367 ROV4363:RPD4367 REZ4363:RFH4367 QVD4363:QVL4367 QLH4363:QLP4367 QBL4363:QBT4367 PRP4363:PRX4367 PHT4363:PIB4367 OXX4363:OYF4367 OOB4363:OOJ4367 OEF4363:OEN4367 NUJ4363:NUR4367 NKN4363:NKV4367 NAR4363:NAZ4367 MQV4363:MRD4367 MGZ4363:MHH4367 LXD4363:LXL4367 LNH4363:LNP4367 LDL4363:LDT4367 KTP4363:KTX4367 KJT4363:KKB4367 JZX4363:KAF4367 JQB4363:JQJ4367 JGF4363:JGN4367 IWJ4363:IWR4367 IMN4363:IMV4367 ICR4363:ICZ4367 HSV4363:HTD4367 HIZ4363:HJH4367 GZD4363:GZL4367 GPH4363:GPP4367 GFL4363:GFT4367 FVP4363:FVX4367 FLT4363:FMB4367 FBX4363:FCF4367 ESB4363:ESJ4367 EIF4363:EIN4367 DYJ4363:DYR4367 DON4363:DOV4367 DER4363:DEZ4367 CUV4363:CVD4367 CKZ4363:CLH4367 CBD4363:CBL4367 BRH4363:BRP4367 BHL4363:BHT4367 AXP4363:AXX4367 ANT4363:AOB4367 ADX4363:AEF4367 UB4363:UJ4367 KF4363:KN4367 WWR928:WWZ931 WMV928:WND931 WCZ928:WDH931 VTD928:VTL931 VJH928:VJP931 UZL928:UZT931 UPP928:UPX931 UFT928:UGB931 TVX928:TWF931 TMB928:TMJ931 TCF928:TCN931 SSJ928:SSR931 SIN928:SIV931 RYR928:RYZ931 ROV928:RPD931 REZ928:RFH931 QVD928:QVL931 QLH928:QLP931 QBL928:QBT931 PRP928:PRX931 PHT928:PIB931 OXX928:OYF931 OOB928:OOJ931 OEF928:OEN931 NUJ928:NUR931 NKN928:NKV931 NAR928:NAZ931 MQV928:MRD931 MGZ928:MHH931 LXD928:LXL931 LNH928:LNP931 LDL928:LDT931 KTP928:KTX931 KJT928:KKB931 JZX928:KAF931 JQB928:JQJ931 JGF928:JGN931 IWJ928:IWR931 IMN928:IMV931 ICR928:ICZ931 HSV928:HTD931 HIZ928:HJH931 GZD928:GZL931 GPH928:GPP931 GFL928:GFT931 FVP928:FVX931 FLT928:FMB931 FBX928:FCF931 ESB928:ESJ931 EIF928:EIN931 DYJ928:DYR931 DON928:DOV931 DER928:DEZ931 CUV928:CVD931 CKZ928:CLH931 CBD928:CBL931 BRH928:BRP931 BHL928:BHT931 AXP928:AXX931 ANT928:AOB931 ADX928:AEF931 UB928:UJ931 KF928:KN931 WWR2950:WWZ2953 WMV2950:WND2953 WCZ2950:WDH2953 VTD2950:VTL2953 VJH2950:VJP2953 UZL2950:UZT2953 UPP2950:UPX2953 UFT2950:UGB2953 TVX2950:TWF2953 TMB2950:TMJ2953 TCF2950:TCN2953 SSJ2950:SSR2953 SIN2950:SIV2953 RYR2950:RYZ2953 ROV2950:RPD2953 REZ2950:RFH2953 QVD2950:QVL2953 QLH2950:QLP2953 QBL2950:QBT2953 PRP2950:PRX2953 PHT2950:PIB2953 OXX2950:OYF2953 OOB2950:OOJ2953 OEF2950:OEN2953 NUJ2950:NUR2953 NKN2950:NKV2953 NAR2950:NAZ2953 MQV2950:MRD2953 MGZ2950:MHH2953 LXD2950:LXL2953 LNH2950:LNP2953 LDL2950:LDT2953 KTP2950:KTX2953 KJT2950:KKB2953 JZX2950:KAF2953 JQB2950:JQJ2953 JGF2950:JGN2953 IWJ2950:IWR2953 IMN2950:IMV2953 ICR2950:ICZ2953 HSV2950:HTD2953 HIZ2950:HJH2953 GZD2950:GZL2953 GPH2950:GPP2953 GFL2950:GFT2953 FVP2950:FVX2953 FLT2950:FMB2953 FBX2950:FCF2953 ESB2950:ESJ2953 EIF2950:EIN2953 DYJ2950:DYR2953 DON2950:DOV2953 DER2950:DEZ2953 CUV2950:CVD2953 CKZ2950:CLH2953 CBD2950:CBL2953 BRH2950:BRP2953 BHL2950:BHT2953 AXP2950:AXX2953 ANT2950:AOB2953 ADX2950:AEF2953 UB2950:UJ2953 KF2950:KN2953 WWR2114:WWZ2117 WMV2114:WND2117 WCZ2114:WDH2117 VTD2114:VTL2117 VJH2114:VJP2117 UZL2114:UZT2117 UPP2114:UPX2117 UFT2114:UGB2117 TVX2114:TWF2117 TMB2114:TMJ2117 TCF2114:TCN2117 SSJ2114:SSR2117 SIN2114:SIV2117 RYR2114:RYZ2117 ROV2114:RPD2117 REZ2114:RFH2117 QVD2114:QVL2117 QLH2114:QLP2117 QBL2114:QBT2117 PRP2114:PRX2117 PHT2114:PIB2117 OXX2114:OYF2117 OOB2114:OOJ2117 OEF2114:OEN2117 NUJ2114:NUR2117 NKN2114:NKV2117 NAR2114:NAZ2117 MQV2114:MRD2117 MGZ2114:MHH2117 LXD2114:LXL2117 LNH2114:LNP2117 LDL2114:LDT2117 KTP2114:KTX2117 KJT2114:KKB2117 JZX2114:KAF2117 JQB2114:JQJ2117 JGF2114:JGN2117 IWJ2114:IWR2117 IMN2114:IMV2117 ICR2114:ICZ2117 HSV2114:HTD2117 HIZ2114:HJH2117 GZD2114:GZL2117 GPH2114:GPP2117 GFL2114:GFT2117 FVP2114:FVX2117 FLT2114:FMB2117 FBX2114:FCF2117 ESB2114:ESJ2117 EIF2114:EIN2117 DYJ2114:DYR2117 DON2114:DOV2117 DER2114:DEZ2117 CUV2114:CVD2117 CKZ2114:CLH2117 CBD2114:CBL2117 BRH2114:BRP2117 BHL2114:BHT2117 AXP2114:AXX2117 ANT2114:AOB2117 ADX2114:AEF2117 UB2114:UJ2117 KF2114:KN2117 WWR695:WWZ698 WMV695:WND698 WCZ695:WDH698 VTD695:VTL698 VJH695:VJP698 UZL695:UZT698 UPP695:UPX698 UFT695:UGB698 TVX695:TWF698 TMB695:TMJ698 TCF695:TCN698 SSJ695:SSR698 SIN695:SIV698 RYR695:RYZ698 ROV695:RPD698 REZ695:RFH698 QVD695:QVL698 QLH695:QLP698 QBL695:QBT698 PRP695:PRX698 PHT695:PIB698 OXX695:OYF698 OOB695:OOJ698 OEF695:OEN698 NUJ695:NUR698 NKN695:NKV698 NAR695:NAZ698 MQV695:MRD698 MGZ695:MHH698 LXD695:LXL698 LNH695:LNP698 LDL695:LDT698 KTP695:KTX698 KJT695:KKB698 JZX695:KAF698 JQB695:JQJ698 JGF695:JGN698 IWJ695:IWR698 IMN695:IMV698 ICR695:ICZ698 HSV695:HTD698 HIZ695:HJH698 GZD695:GZL698 GPH695:GPP698 GFL695:GFT698 FVP695:FVX698 FLT695:FMB698 FBX695:FCF698 ESB695:ESJ698 EIF695:EIN698 DYJ695:DYR698 DON695:DOV698 DER695:DEZ698 CUV695:CVD698 CKZ695:CLH698 CBD695:CBL698 BRH695:BRP698 BHL695:BHT698 AXP695:AXX698 ANT695:AOB698 ADX695:AEF698 UB695:UJ698 KF695:KN698 KF3369:KN3372 UB3369:UJ3372 ADX3369:AEF3372 ANT3369:AOB3372 AXP3369:AXX3372 BHL3369:BHT3372 BRH3369:BRP3372 CBD3369:CBL3372 CKZ3369:CLH3372 CUV3369:CVD3372 DER3369:DEZ3372 DON3369:DOV3372 DYJ3369:DYR3372 EIF3369:EIN3372 ESB3369:ESJ3372 FBX3369:FCF3372 FLT3369:FMB3372 FVP3369:FVX3372 GFL3369:GFT3372 GPH3369:GPP3372 GZD3369:GZL3372 HIZ3369:HJH3372 HSV3369:HTD3372 ICR3369:ICZ3372 IMN3369:IMV3372 IWJ3369:IWR3372 JGF3369:JGN3372 JQB3369:JQJ3372 JZX3369:KAF3372 KJT3369:KKB3372 KTP3369:KTX3372 LDL3369:LDT3372 LNH3369:LNP3372 LXD3369:LXL3372 MGZ3369:MHH3372 MQV3369:MRD3372 NAR3369:NAZ3372 NKN3369:NKV3372 NUJ3369:NUR3372 OEF3369:OEN3372 OOB3369:OOJ3372 OXX3369:OYF3372 PHT3369:PIB3372 PRP3369:PRX3372 QBL3369:QBT3372 QLH3369:QLP3372 QVD3369:QVL3372 REZ3369:RFH3372 ROV3369:RPD3372 RYR3369:RYZ3372 SIN3369:SIV3372 SSJ3369:SSR3372 TCF3369:TCN3372 TMB3369:TMJ3372 TVX3369:TWF3372 UFT3369:UGB3372 UPP3369:UPX3372 UZL3369:UZT3372 VJH3369:VJP3372 VTD3369:VTL3372 WCZ3369:WDH3372 WMV3369:WND3372 WWR3369:WWZ3372 WWR3403:WWZ3406 WMV3403:WND3406 WCZ3403:WDH3406 VTD3403:VTL3406 VJH3403:VJP3406 UZL3403:UZT3406 UPP3403:UPX3406 UFT3403:UGB3406 TVX3403:TWF3406 TMB3403:TMJ3406 TCF3403:TCN3406 SSJ3403:SSR3406 SIN3403:SIV3406 RYR3403:RYZ3406 ROV3403:RPD3406 REZ3403:RFH3406 QVD3403:QVL3406 QLH3403:QLP3406 QBL3403:QBT3406 PRP3403:PRX3406 PHT3403:PIB3406 OXX3403:OYF3406 OOB3403:OOJ3406 OEF3403:OEN3406 NUJ3403:NUR3406 NKN3403:NKV3406 NAR3403:NAZ3406 MQV3403:MRD3406 MGZ3403:MHH3406 LXD3403:LXL3406 LNH3403:LNP3406 LDL3403:LDT3406 KTP3403:KTX3406 KJT3403:KKB3406 JZX3403:KAF3406 JQB3403:JQJ3406 JGF3403:JGN3406 IWJ3403:IWR3406 IMN3403:IMV3406 ICR3403:ICZ3406 HSV3403:HTD3406 HIZ3403:HJH3406 GZD3403:GZL3406 GPH3403:GPP3406 GFL3403:GFT3406 FVP3403:FVX3406 FLT3403:FMB3406 FBX3403:FCF3406 ESB3403:ESJ3406 EIF3403:EIN3406 DYJ3403:DYR3406 DON3403:DOV3406 DER3403:DEZ3406 CUV3403:CVD3406 CKZ3403:CLH3406 CBD3403:CBL3406 BRH3403:BRP3406 BHL3403:BHT3406 AXP3403:AXX3406 ANT3403:AOB3406 ADX3403:AEF3406 UB3403:UJ3406 KF3403:KN3406 KF3435:KN3438 UB3435:UJ3438 ADX3435:AEF3438 ANT3435:AOB3438 AXP3435:AXX3438 BHL3435:BHT3438 BRH3435:BRP3438 CBD3435:CBL3438 CKZ3435:CLH3438 CUV3435:CVD3438 DER3435:DEZ3438 DON3435:DOV3438 DYJ3435:DYR3438 EIF3435:EIN3438 ESB3435:ESJ3438 FBX3435:FCF3438 FLT3435:FMB3438 FVP3435:FVX3438 GFL3435:GFT3438 GPH3435:GPP3438 GZD3435:GZL3438 HIZ3435:HJH3438 HSV3435:HTD3438 ICR3435:ICZ3438 IMN3435:IMV3438 IWJ3435:IWR3438 JGF3435:JGN3438 JQB3435:JQJ3438 JZX3435:KAF3438 KJT3435:KKB3438 KTP3435:KTX3438 LDL3435:LDT3438 LNH3435:LNP3438 LXD3435:LXL3438 MGZ3435:MHH3438 MQV3435:MRD3438 NAR3435:NAZ3438 NKN3435:NKV3438 NUJ3435:NUR3438 OEF3435:OEN3438 OOB3435:OOJ3438 OXX3435:OYF3438 PHT3435:PIB3438 PRP3435:PRX3438 QBL3435:QBT3438 QLH3435:QLP3438 QVD3435:QVL3438 REZ3435:RFH3438 ROV3435:RPD3438 RYR3435:RYZ3438 SIN3435:SIV3438 SSJ3435:SSR3438 TCF3435:TCN3438 TMB3435:TMJ3438 TVX3435:TWF3438 UFT3435:UGB3438 UPP3435:UPX3438 UZL3435:UZT3438 VJH3435:VJP3438 VTD3435:VTL3438 WCZ3435:WDH3438 WMV3435:WND3438 WWR3435:WWZ3438 WWR3823:WWZ3827 WMV3823:WND3827 WCZ3823:WDH3827 VTD3823:VTL3827 VJH3823:VJP3827 UZL3823:UZT3827 UPP3823:UPX3827 UFT3823:UGB3827 TVX3823:TWF3827 TMB3823:TMJ3827 TCF3823:TCN3827 SSJ3823:SSR3827 SIN3823:SIV3827 RYR3823:RYZ3827 ROV3823:RPD3827 REZ3823:RFH3827 QVD3823:QVL3827 QLH3823:QLP3827 QBL3823:QBT3827 PRP3823:PRX3827 PHT3823:PIB3827 OXX3823:OYF3827 OOB3823:OOJ3827 OEF3823:OEN3827 NUJ3823:NUR3827 NKN3823:NKV3827 NAR3823:NAZ3827 MQV3823:MRD3827 MGZ3823:MHH3827 LXD3823:LXL3827 LNH3823:LNP3827 LDL3823:LDT3827 KTP3823:KTX3827 KJT3823:KKB3827 JZX3823:KAF3827 JQB3823:JQJ3827 JGF3823:JGN3827 IWJ3823:IWR3827 IMN3823:IMV3827 ICR3823:ICZ3827 HSV3823:HTD3827 HIZ3823:HJH3827 GZD3823:GZL3827 GPH3823:GPP3827 GFL3823:GFT3827 FVP3823:FVX3827 FLT3823:FMB3827 FBX3823:FCF3827 ESB3823:ESJ3827 EIF3823:EIN3827 DYJ3823:DYR3827 DON3823:DOV3827 DER3823:DEZ3827 CUV3823:CVD3827 CKZ3823:CLH3827 CBD3823:CBL3827 BRH3823:BRP3827 BHL3823:BHT3827 AXP3823:AXX3827 ANT3823:AOB3827 ADX3823:AEF3827 UB3823:UJ3827 KF3823:KN3827 WWR4196:WWZ4203 WMV4196:WND4203 WCZ4196:WDH4203 VTD4196:VTL4203 VJH4196:VJP4203 UZL4196:UZT4203 UPP4196:UPX4203 UFT4196:UGB4203 TVX4196:TWF4203 TMB4196:TMJ4203 TCF4196:TCN4203 SSJ4196:SSR4203 SIN4196:SIV4203 RYR4196:RYZ4203 ROV4196:RPD4203 REZ4196:RFH4203 QVD4196:QVL4203 QLH4196:QLP4203 QBL4196:QBT4203 PRP4196:PRX4203 PHT4196:PIB4203 OXX4196:OYF4203 OOB4196:OOJ4203 OEF4196:OEN4203 NUJ4196:NUR4203 NKN4196:NKV4203 NAR4196:NAZ4203 MQV4196:MRD4203 MGZ4196:MHH4203 LXD4196:LXL4203 LNH4196:LNP4203 LDL4196:LDT4203 KTP4196:KTX4203 KJT4196:KKB4203 JZX4196:KAF4203 JQB4196:JQJ4203 JGF4196:JGN4203 IWJ4196:IWR4203 IMN4196:IMV4203 ICR4196:ICZ4203 HSV4196:HTD4203 HIZ4196:HJH4203 GZD4196:GZL4203 GPH4196:GPP4203 GFL4196:GFT4203 FVP4196:FVX4203 FLT4196:FMB4203 FBX4196:FCF4203 ESB4196:ESJ4203 EIF4196:EIN4203 DYJ4196:DYR4203 DON4196:DOV4203 DER4196:DEZ4203 CUV4196:CVD4203 CKZ4196:CLH4203 CBD4196:CBL4203 BRH4196:BRP4203 BHL4196:BHT4203 AXP4196:AXX4203 ANT4196:AOB4203 ADX4196:AEF4203 UB4196:UJ4203 KF4196:KN4203 WWR3336:WWZ3340 WMV3336:WND3340 WCZ3336:WDH3340 VTD3336:VTL3340 VJH3336:VJP3340 UZL3336:UZT3340 UPP3336:UPX3340 UFT3336:UGB3340 TVX3336:TWF3340 TMB3336:TMJ3340 TCF3336:TCN3340 SSJ3336:SSR3340 SIN3336:SIV3340 RYR3336:RYZ3340 ROV3336:RPD3340 REZ3336:RFH3340 QVD3336:QVL3340 QLH3336:QLP3340 QBL3336:QBT3340 PRP3336:PRX3340 PHT3336:PIB3340 OXX3336:OYF3340 OOB3336:OOJ3340 OEF3336:OEN3340 NUJ3336:NUR3340 NKN3336:NKV3340 NAR3336:NAZ3340 MQV3336:MRD3340 MGZ3336:MHH3340 LXD3336:LXL3340 LNH3336:LNP3340 LDL3336:LDT3340 KTP3336:KTX3340 KJT3336:KKB3340 JZX3336:KAF3340 JQB3336:JQJ3340 JGF3336:JGN3340 IWJ3336:IWR3340 IMN3336:IMV3340 ICR3336:ICZ3340 HSV3336:HTD3340 HIZ3336:HJH3340 GZD3336:GZL3340 GPH3336:GPP3340 GFL3336:GFT3340 FVP3336:FVX3340 FLT3336:FMB3340 FBX3336:FCF3340 ESB3336:ESJ3340 EIF3336:EIN3340 DYJ3336:DYR3340 DON3336:DOV3340 DER3336:DEZ3340 CUV3336:CVD3340 CKZ3336:CLH3340 CBD3336:CBL3340 BRH3336:BRP3340 BHL3336:BHT3340 AXP3336:AXX3340 ANT3336:AOB3340 ADX3336:AEF3340 UB3336:UJ3340 KF3336:KN3340 KF758:KN761 WWR758:WWZ761 WMV758:WND761 WCZ758:WDH761 VTD758:VTL761 VJH758:VJP761 UZL758:UZT761 UPP758:UPX761 UFT758:UGB761 TVX758:TWF761 TMB758:TMJ761 TCF758:TCN761 SSJ758:SSR761 SIN758:SIV761 RYR758:RYZ761 ROV758:RPD761 REZ758:RFH761 QVD758:QVL761 QLH758:QLP761 QBL758:QBT761 PRP758:PRX761 PHT758:PIB761 OXX758:OYF761 OOB758:OOJ761 OEF758:OEN761 NUJ758:NUR761 NKN758:NKV761 NAR758:NAZ761 MQV758:MRD761 MGZ758:MHH761 LXD758:LXL761 LNH758:LNP761 LDL758:LDT761 KTP758:KTX761 KJT758:KKB761 JZX758:KAF761 JQB758:JQJ761 JGF758:JGN761 IWJ758:IWR761 IMN758:IMV761 ICR758:ICZ761 HSV758:HTD761 HIZ758:HJH761 GZD758:GZL761 GPH758:GPP761 GFL758:GFT761 FVP758:FVX761 FLT758:FMB761 FBX758:FCF761 ESB758:ESJ761 EIF758:EIN761 DYJ758:DYR761 DON758:DOV761 DER758:DEZ761 CUV758:CVD761 CKZ758:CLH761 CBD758:CBL761 BRH758:BRP761 BHL758:BHT761 AXP758:AXX761 ANT758:AOB761 ADX758:AEF761 UB758:UJ761 KF3048:KN3052 UB3048:UJ3052 ADX3048:AEF3052 ANT3048:AOB3052 AXP3048:AXX3052 BHL3048:BHT3052 BRH3048:BRP3052 CBD3048:CBL3052 CKZ3048:CLH3052 CUV3048:CVD3052 DER3048:DEZ3052 DON3048:DOV3052 DYJ3048:DYR3052 EIF3048:EIN3052 ESB3048:ESJ3052 FBX3048:FCF3052 FLT3048:FMB3052 FVP3048:FVX3052 GFL3048:GFT3052 GPH3048:GPP3052 GZD3048:GZL3052 HIZ3048:HJH3052 HSV3048:HTD3052 ICR3048:ICZ3052 IMN3048:IMV3052 IWJ3048:IWR3052 JGF3048:JGN3052 JQB3048:JQJ3052 JZX3048:KAF3052 KJT3048:KKB3052 KTP3048:KTX3052 LDL3048:LDT3052 LNH3048:LNP3052 LXD3048:LXL3052 MGZ3048:MHH3052 MQV3048:MRD3052 NAR3048:NAZ3052 NKN3048:NKV3052 NUJ3048:NUR3052 OEF3048:OEN3052 OOB3048:OOJ3052 OXX3048:OYF3052 PHT3048:PIB3052 PRP3048:PRX3052 QBL3048:QBT3052 QLH3048:QLP3052 QVD3048:QVL3052 REZ3048:RFH3052 ROV3048:RPD3052 RYR3048:RYZ3052 SIN3048:SIV3052 SSJ3048:SSR3052 TCF3048:TCN3052 TMB3048:TMJ3052 TVX3048:TWF3052 UFT3048:UGB3052 UPP3048:UPX3052 UZL3048:UZT3052 VJH3048:VJP3052 VTD3048:VTL3052 WCZ3048:WDH3052 WMV3048:WND3052 WWR3048:WWZ3052 KF2503:KN2516 UB2503:UJ2516 ADX2503:AEF2516 ANT2503:AOB2516 AXP2503:AXX2516 BHL2503:BHT2516 BRH2503:BRP2516 CBD2503:CBL2516 CKZ2503:CLH2516 CUV2503:CVD2516 DER2503:DEZ2516 DON2503:DOV2516 DYJ2503:DYR2516 EIF2503:EIN2516 ESB2503:ESJ2516 FBX2503:FCF2516 FLT2503:FMB2516 FVP2503:FVX2516 GFL2503:GFT2516 GPH2503:GPP2516 GZD2503:GZL2516 HIZ2503:HJH2516 HSV2503:HTD2516 ICR2503:ICZ2516 IMN2503:IMV2516 IWJ2503:IWR2516 JGF2503:JGN2516 JQB2503:JQJ2516 JZX2503:KAF2516 KJT2503:KKB2516 KTP2503:KTX2516 LDL2503:LDT2516 LNH2503:LNP2516 LXD2503:LXL2516 MGZ2503:MHH2516 MQV2503:MRD2516 NAR2503:NAZ2516 NKN2503:NKV2516 NUJ2503:NUR2516 OEF2503:OEN2516 OOB2503:OOJ2516 OXX2503:OYF2516 PHT2503:PIB2516 PRP2503:PRX2516 QBL2503:QBT2516 QLH2503:QLP2516 QVD2503:QVL2516 REZ2503:RFH2516 ROV2503:RPD2516 RYR2503:RYZ2516 SIN2503:SIV2516 SSJ2503:SSR2516 TCF2503:TCN2516 TMB2503:TMJ2516 TVX2503:TWF2516 UFT2503:UGB2516 UPP2503:UPX2516 UZL2503:UZT2516 VJH2503:VJP2516 VTD2503:VTL2516 WCZ2503:WDH2516 WMV2503:WND2516 WWR2503:WWZ2516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141</vt:i4>
      </vt:variant>
    </vt:vector>
  </HeadingPairs>
  <TitlesOfParts>
    <vt:vector size="143" baseType="lpstr">
      <vt:lpstr>予算事業一覧</vt:lpstr>
      <vt:lpstr>事業概要説明資料</vt:lpstr>
      <vt:lpstr>N_011e790bc31a6a10b72c372c05013137</vt:lpstr>
      <vt:lpstr>N_04c4b9cfc3966a10b72c372c0501310d</vt:lpstr>
      <vt:lpstr>N_0566fdc3c3d66a10b72c372c050131bf</vt:lpstr>
      <vt:lpstr>N_06bfa183c3966a10b72c372c0501318e</vt:lpstr>
      <vt:lpstr>N_0a6194a1c388f250303f302c05013192</vt:lpstr>
      <vt:lpstr>N_0b41b587c3966a10b72c372c05013132</vt:lpstr>
      <vt:lpstr>N_0c078791c3ccb250303f302c05013193</vt:lpstr>
      <vt:lpstr>N_0e34ca0bc35a6a10b72c372c0501312e</vt:lpstr>
      <vt:lpstr>N_0e79310fc3d66a10b72c372c0501315d</vt:lpstr>
      <vt:lpstr>N_0f428ac3c35a6a10b72c372c050131ad</vt:lpstr>
      <vt:lpstr>N_0f8cb107c31a6a10b72c372c0501312b</vt:lpstr>
      <vt:lpstr>N_10944a4bc35a6a10b72c372c050131f6</vt:lpstr>
      <vt:lpstr>N_13e0f547c3966a10b72c372c05013119</vt:lpstr>
      <vt:lpstr>N_1440468fc31a6a10b72c372c0501315b</vt:lpstr>
      <vt:lpstr>N_1705f503c3d66a10b72c372c0501314c</vt:lpstr>
      <vt:lpstr>N_17524ec3c35a6a10b72c372c050131bf</vt:lpstr>
      <vt:lpstr>N_189f6943c3966a10b72c372c05013174</vt:lpstr>
      <vt:lpstr>N_19d2398bc3966a10b72c372c0501314d</vt:lpstr>
      <vt:lpstr>N_1ca14e43c35a6a10b72c372c050131f5</vt:lpstr>
      <vt:lpstr>N_2372b94bc3966a10b72c372c0501311e</vt:lpstr>
      <vt:lpstr>N_240fe9cfc3566a10b72c372c050131f4</vt:lpstr>
      <vt:lpstr>N_26553543c3d66a10b72c372c05013144</vt:lpstr>
      <vt:lpstr>N_2874064bc35a6a10b72c372c0501317b</vt:lpstr>
      <vt:lpstr>N_2b54424bc35a6a10b72c372c0501317d</vt:lpstr>
      <vt:lpstr>N_33058e8bc35a6a10b72c372c05013133</vt:lpstr>
      <vt:lpstr>N_353afd4fc3d66a10b72c372c05013130</vt:lpstr>
      <vt:lpstr>N_37383d0bc3d66a10b72c372c05013113</vt:lpstr>
      <vt:lpstr>N_3754b98fc3966a10b72c372c05013154</vt:lpstr>
      <vt:lpstr>N_3769bdcbc3d66a10b72c372c050131f1</vt:lpstr>
      <vt:lpstr>N_37a642cfc35a6a10b72c372c0501315e</vt:lpstr>
      <vt:lpstr>N_3ca6b907c3d66a10b72c372c05013126</vt:lpstr>
      <vt:lpstr>N_3d31b187c3966a10b72c372c050131b6</vt:lpstr>
      <vt:lpstr>N_3e28390bc3d66a10b72c372c0501317f</vt:lpstr>
      <vt:lpstr>N_3e9435cfc3966a10b72c372c05013163</vt:lpstr>
      <vt:lpstr>N_4044758fc3966a10b72c372c05013142</vt:lpstr>
      <vt:lpstr>N_4294f1cfc3966a10b72c372c050131e9</vt:lpstr>
      <vt:lpstr>N_42b24e07c35a6a10b72c372c0501314b</vt:lpstr>
      <vt:lpstr>N_45057503c3d66a10b72c372c05013171</vt:lpstr>
      <vt:lpstr>N_4579fdcbc3d66a10b72c372c050131a0</vt:lpstr>
      <vt:lpstr>N_473efd0bc31a6a10b72c372c05013165</vt:lpstr>
      <vt:lpstr>N_49b50a0fc35a6a10b72c372c050131de</vt:lpstr>
      <vt:lpstr>N_4abe21cfc3566a10b72c372c0501318c</vt:lpstr>
      <vt:lpstr>N_4ac4828bc35a6a10b72c372c05013156</vt:lpstr>
      <vt:lpstr>N_4b74464bc35a6a10b72c372c050131f2</vt:lpstr>
      <vt:lpstr>N_4ba57183c3d66a10b72c372c0501318f</vt:lpstr>
      <vt:lpstr>N_4e98b94bc3d66a10b72c372c05013172</vt:lpstr>
      <vt:lpstr>N_516e754bc31a6a10b72c372c05013199</vt:lpstr>
      <vt:lpstr>N_5306864fc35a6a10b72c372c050131bd</vt:lpstr>
      <vt:lpstr>N_5538c20a83e87290a8be7d026daad3de</vt:lpstr>
      <vt:lpstr>N_5668b14bc3d66a10b72c372c050131bc</vt:lpstr>
      <vt:lpstr>N_57bcb907c31a6a10b72c372c0501310f</vt:lpstr>
      <vt:lpstr>N_5baad355c380f250303f302c050131c9</vt:lpstr>
      <vt:lpstr>N_5cfe69cfc3566a10b72c372c05013187</vt:lpstr>
      <vt:lpstr>N_60ce61cfc3566a10b72c372c050131f7</vt:lpstr>
      <vt:lpstr>N_61c34ac7c35a6a10b72c372c05013114</vt:lpstr>
      <vt:lpstr>N_64028e83c35a6a10b72c372c050131a9</vt:lpstr>
      <vt:lpstr>N_67358b5dc38cb250303f302c050131f5</vt:lpstr>
      <vt:lpstr>N_67cee1cfc3566a10b72c372c050131ca</vt:lpstr>
      <vt:lpstr>N_6a907907c3966a10b72c372c05013150</vt:lpstr>
      <vt:lpstr>N_6ca475cfc3966a10b72c372c0501318b</vt:lpstr>
      <vt:lpstr>N_6e76f107c3d66a10b72c372c0501315e</vt:lpstr>
      <vt:lpstr>N_72d08ecfc31a6a10b72c372c0501310a</vt:lpstr>
      <vt:lpstr>N_7366c68fc35a6a10b72c372c0501314f</vt:lpstr>
      <vt:lpstr>N_74c1c283c35a6a10b72c372c05013166</vt:lpstr>
      <vt:lpstr>N_76f07947c3966a10b72c372c0501310b</vt:lpstr>
      <vt:lpstr>N_790031c3c3966a10b72c372c050131e5</vt:lpstr>
      <vt:lpstr>N_792db947c31a6a10b72c372c050131f9</vt:lpstr>
      <vt:lpstr>N_7a8dfd87c31a6a10b72c372c05013151</vt:lpstr>
      <vt:lpstr>N_7cd54e0fc35a6a10b72c372c050131f7</vt:lpstr>
      <vt:lpstr>N_7f253d03c3d66a10b72c372c050131c6</vt:lpstr>
      <vt:lpstr>N_7fa07d07c3966a10b72c372c0501314f</vt:lpstr>
      <vt:lpstr>N_802af94fc3d66a10b72c372c050131d6</vt:lpstr>
      <vt:lpstr>N_82c5b583c3d66a10b72c372c05013126</vt:lpstr>
      <vt:lpstr>N_8500ca4fc31a6a10b72c372c050131cb</vt:lpstr>
      <vt:lpstr>N_89d18683c35a6a10b72c372c05013197</vt:lpstr>
      <vt:lpstr>N_8aa5860fc35a6a10b72c372c05013160</vt:lpstr>
      <vt:lpstr>N_8c7db987c31a6a10b72c372c0501318b</vt:lpstr>
      <vt:lpstr>N_8dbe8185c3843250303f302c05013174</vt:lpstr>
      <vt:lpstr>N_8ffa3103c31a6a10b72c372c0501317d</vt:lpstr>
      <vt:lpstr>N_9096b507c3d66a10b72c372c050131e8</vt:lpstr>
      <vt:lpstr>N_93c20247c35a6a10b72c372c050131f1</vt:lpstr>
      <vt:lpstr>N_9a93390fc3966a10b72c372c050131e4</vt:lpstr>
      <vt:lpstr>N_9b0df547c31a6a10b72c372c05013110</vt:lpstr>
      <vt:lpstr>N_9b4c39c3c31a6a10b72c372c05013103</vt:lpstr>
      <vt:lpstr>N_9d930315c30c7a103c5a5f4c0501319a</vt:lpstr>
      <vt:lpstr>N_9df57d83c3d66a10b72c372c050131bd</vt:lpstr>
      <vt:lpstr>N_9fbcb907c31a6a10b72c372c05013122</vt:lpstr>
      <vt:lpstr>N_a155f143c3d66a10b72c372c050131ce</vt:lpstr>
      <vt:lpstr>N_a5077947c3d66a10b72c372c0501316a</vt:lpstr>
      <vt:lpstr>N_a599cc7983c87250a8be7d026daad3ab</vt:lpstr>
      <vt:lpstr>N_a5f10e83c35a6a10b72c372c050131e8</vt:lpstr>
      <vt:lpstr>N_aa0a394fc3d66a10b72c372c05013140</vt:lpstr>
      <vt:lpstr>N_ae230287c35a6a10b72c372c0501310a</vt:lpstr>
      <vt:lpstr>N_ae68b14bc3d66a10b72c372c050131ca</vt:lpstr>
      <vt:lpstr>N_ae74fd8fc3966a10b72c372c05013109</vt:lpstr>
      <vt:lpstr>N_aebe21cfc3566a10b72c372c050131d9</vt:lpstr>
      <vt:lpstr>N_afc7b9c7c3d66a10b72c372c05013128</vt:lpstr>
      <vt:lpstr>N_b6d2798bc3966a10b72c372c05013122</vt:lpstr>
      <vt:lpstr>N_b993390fc3966a10b72c372c050131ac</vt:lpstr>
      <vt:lpstr>N_b9ab017dc3487650303f302c050131e4</vt:lpstr>
      <vt:lpstr>N_b9f57d83c3d66a10b72c372c050131e8</vt:lpstr>
      <vt:lpstr>N_c043b9cbc3966a10b72c372c050131cd</vt:lpstr>
      <vt:lpstr>N_c1050e8bc35a6a10b72c372c05013128</vt:lpstr>
      <vt:lpstr>N_c135bd03c3d66a10b72c372c05013107</vt:lpstr>
      <vt:lpstr>N_c277f987c3d66a10b72c372c05013190</vt:lpstr>
      <vt:lpstr>N_c363cb59c38cb250303f302c050131db</vt:lpstr>
      <vt:lpstr>N_c44e6d4fc3566a10b72c372c05013193</vt:lpstr>
      <vt:lpstr>N_caa7a299c388b250303f302c0501311a</vt:lpstr>
      <vt:lpstr>N_caf78a7bc3b3ea10303f302c05013141</vt:lpstr>
      <vt:lpstr>N_cef1f10bc3966a10b72c372c05013102</vt:lpstr>
      <vt:lpstr>N_d068714bc3d66a10b72c372c05013175</vt:lpstr>
      <vt:lpstr>N_d0c30ac7c35a6a10b72c372c05013172</vt:lpstr>
      <vt:lpstr>N_d2c8b18bc3d66a10b72c372c0501313e</vt:lpstr>
      <vt:lpstr>N_d2dd7dc7c31a6a10b72c372c05013121</vt:lpstr>
      <vt:lpstr>N_d3a2718bc3966a10b72c372c050131b9</vt:lpstr>
      <vt:lpstr>N_d622f90bc3966a10b72c372c050131a5</vt:lpstr>
      <vt:lpstr>N_d6757943c3d66a10b72c372c050131cb</vt:lpstr>
      <vt:lpstr>N_d75e354bc31a6a10b72c372c05013137</vt:lpstr>
      <vt:lpstr>N_da32bd0bc3966a10b72c372c05013100</vt:lpstr>
      <vt:lpstr>N_daad35c7c31a6a10b72c372c0501317e</vt:lpstr>
      <vt:lpstr>N_e0057503c3d66a10b72c372c0501313f</vt:lpstr>
      <vt:lpstr>N_e07bf143c31a6a10b72c372c050131b9</vt:lpstr>
      <vt:lpstr>N_e25ff69883d43a10a8be7d026daad38e</vt:lpstr>
      <vt:lpstr>N_e26d4010c3283610303f302c0501312d</vt:lpstr>
      <vt:lpstr>N_e447b187c3d66a10b72c372c050131da</vt:lpstr>
      <vt:lpstr>N_e596f507c3d66a10b72c372c050131b4</vt:lpstr>
      <vt:lpstr>N_e720428fc31a6a10b72c372c050131da</vt:lpstr>
      <vt:lpstr>N_e9a2318bc3966a10b72c372c05013182</vt:lpstr>
      <vt:lpstr>N_ea8347c18388be10a8be7d026daad3d7</vt:lpstr>
      <vt:lpstr>N_ef24ee45c3807250303f302c05013157</vt:lpstr>
      <vt:lpstr>N_ef3efd0bc31a6a10b72c372c050131be</vt:lpstr>
      <vt:lpstr>N_f122f90bc3966a10b72c372c05013157</vt:lpstr>
      <vt:lpstr>N_f4fe69cfc3566a10b72c372c050131c2</vt:lpstr>
      <vt:lpstr>N_f674fd8fc3966a10b72c372c05013118</vt:lpstr>
      <vt:lpstr>N_f75ffdcbc31a6a10b72c372c05013146</vt:lpstr>
      <vt:lpstr>N_fa4e714bc31a6a10b72c372c050131ac</vt:lpstr>
      <vt:lpstr>N_fc050e8bc35a6a10b72c372c05013102</vt:lpstr>
      <vt:lpstr>N_fd92bd4bc3966a10b72c372c05013167</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2025-12-16T02:19:06Z</cp:lastPrinted>
  <dcterms:created xsi:type="dcterms:W3CDTF">2025-12-05T06:27:31Z</dcterms:created>
  <dcterms:modified xsi:type="dcterms:W3CDTF">2025-12-18T05:01:23Z</dcterms:modified>
</cp:coreProperties>
</file>