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FFFF41F8-3CAC-4A5E-A3D7-C50C50D66605}" xr6:coauthVersionLast="47" xr6:coauthVersionMax="47" xr10:uidLastSave="{00000000-0000-0000-0000-000000000000}"/>
  <bookViews>
    <workbookView xWindow="-120" yWindow="-120" windowWidth="20730" windowHeight="11040" xr2:uid="{779A2EB5-C712-446C-83B5-B9500127467F}"/>
  </bookViews>
  <sheets>
    <sheet name="予算事業一覧" sheetId="3" r:id="rId1"/>
    <sheet name="事業概要説明資料" sheetId="2" r:id="rId2"/>
  </sheets>
  <definedNames>
    <definedName name="N_053f2503c3966a10b72c372c050131ea">事業概要説明資料!$H$70</definedName>
    <definedName name="N_3fa8bd4bc3d66a10b72c372c0501315b">事業概要説明資料!$H$112</definedName>
    <definedName name="N_53d86d95c3a6b210303f302c05013169">事業概要説明資料!$H$6</definedName>
    <definedName name="N_56433dcbc3966a10b72c372c0501311f">事業概要説明資料!$H$38</definedName>
    <definedName name="N_89351f16c37d3a103c5a5f4c050131c9">事業概要説明資料!#REF!</definedName>
    <definedName name="N_d5050e8bc35a6a10b72c372c05013139">事業概要説明資料!$H$158</definedName>
    <definedName name="N_d6874690c382b2103c5a5f4c0501319c">事業概要説明資料!$H$191</definedName>
    <definedName name="print" localSheetId="0">予算事業一覧!print</definedName>
    <definedName name="_xlnm.Print_Area" localSheetId="1">事業概要説明資料!$A$1:$AY$217</definedName>
    <definedName name="_xlnm.Print_Area" localSheetId="0">予算事業一覧!$A$1:$I$31</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3" l="1"/>
  <c r="F30" i="3"/>
  <c r="E31" i="3"/>
  <c r="E30" i="3"/>
  <c r="I31" i="3"/>
  <c r="I30" i="3"/>
  <c r="H30" i="3" s="1"/>
  <c r="F29" i="3"/>
  <c r="G29" i="3" s="1"/>
  <c r="F28" i="3"/>
  <c r="G28" i="3" s="1"/>
  <c r="E29" i="3"/>
  <c r="E28" i="3"/>
  <c r="G27" i="3"/>
  <c r="G26" i="3"/>
  <c r="F25" i="3"/>
  <c r="F24" i="3"/>
  <c r="G24" i="3" s="1"/>
  <c r="E25" i="3"/>
  <c r="E24" i="3"/>
  <c r="G23" i="3"/>
  <c r="G22" i="3"/>
  <c r="F21" i="3"/>
  <c r="F20" i="3"/>
  <c r="E21" i="3"/>
  <c r="E20" i="3"/>
  <c r="G19" i="3"/>
  <c r="G18" i="3"/>
  <c r="F17" i="3"/>
  <c r="G17" i="3" s="1"/>
  <c r="F16" i="3"/>
  <c r="G16" i="3" s="1"/>
  <c r="E17" i="3"/>
  <c r="E16" i="3"/>
  <c r="G15" i="3"/>
  <c r="G14" i="3"/>
  <c r="G13" i="3"/>
  <c r="G12" i="3"/>
  <c r="F11" i="3"/>
  <c r="G11" i="3" s="1"/>
  <c r="F10" i="3"/>
  <c r="E11" i="3"/>
  <c r="E10" i="3"/>
  <c r="G10" i="3" s="1"/>
  <c r="G9" i="3"/>
  <c r="G8" i="3"/>
  <c r="AJ216" i="2"/>
  <c r="AA216" i="2"/>
  <c r="AJ184" i="2"/>
  <c r="AA184" i="2"/>
  <c r="AJ151" i="2"/>
  <c r="AA151" i="2"/>
  <c r="AJ105" i="2"/>
  <c r="AA105" i="2"/>
  <c r="AJ63" i="2"/>
  <c r="AA63" i="2"/>
  <c r="AJ31" i="2"/>
  <c r="AA31" i="2"/>
  <c r="G31" i="3" l="1"/>
  <c r="G30" i="3"/>
  <c r="G25" i="3"/>
  <c r="G20" i="3"/>
  <c r="G21" i="3"/>
</calcChain>
</file>

<file path=xl/sharedStrings.xml><?xml version="1.0" encoding="utf-8"?>
<sst xmlns="http://schemas.openxmlformats.org/spreadsheetml/2006/main" count="169" uniqueCount="86">
  <si>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</si>
  <si>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</si>
  <si>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</si>
  <si>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</si>
  <si>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</si>
  <si>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</si>
  <si>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</si>
  <si>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</si>
  <si>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万博推進局　</t>
    <phoneticPr fontId="8"/>
  </si>
  <si>
    <t>7年度</t>
    <phoneticPr fontId="4"/>
  </si>
  <si>
    <t>8年度</t>
    <phoneticPr fontId="4"/>
  </si>
  <si>
    <t>合　　　　計</t>
    <rPh sb="0" eb="1">
      <t>ゴウ</t>
    </rPh>
    <rPh sb="5" eb="6">
      <t>ケイ</t>
    </rPh>
    <phoneticPr fontId="4"/>
  </si>
  <si>
    <t>経済戦略局職員の人件費</t>
  </si>
  <si>
    <t>経済戦略局職員の人件費</t>
    <phoneticPr fontId="13"/>
  </si>
  <si>
    <t>経済戦略局職員の人件費</t>
    <phoneticPr fontId="4"/>
  </si>
  <si>
    <t>万博推進局職員の人件費</t>
  </si>
  <si>
    <t>万博推進局職員の人件費</t>
    <phoneticPr fontId="13"/>
  </si>
  <si>
    <t>国際博覧会推進事業</t>
    <phoneticPr fontId="13"/>
  </si>
  <si>
    <t>　大阪・関西の経済発展に大きな効果が得られ、大阪の魅力を全世界に発信できる絶好の機会である万博の成功に向けて、実施主体となる（公社）2025年日本国際博覧会協会等と連携して開催準備を進めてきた。令和7年度に万博が無事閉幕したことから、閉幕後の業務として敷地返還に向けた会場の解体撤去や、リユースリサイクルの取組および事業終結に向けた組織・財産の整理を進める。</t>
    <phoneticPr fontId="13"/>
  </si>
  <si>
    <t>一般事務費・庁舎管理費</t>
  </si>
  <si>
    <t>大阪パビリオン関連事業</t>
  </si>
  <si>
    <t>機運醸成・来場促進</t>
  </si>
  <si>
    <t>一般交通への働きかけTDM</t>
  </si>
  <si>
    <t>パビリオン再生医療発信</t>
  </si>
  <si>
    <t>一般事務費</t>
  </si>
  <si>
    <t>参加促進</t>
  </si>
  <si>
    <t>賓客の受入れ</t>
  </si>
  <si>
    <t>会場建設費</t>
  </si>
  <si>
    <t>輸送力増強</t>
  </si>
  <si>
    <t>2025年日本国際博覧会大阪パビリオン基金積立金</t>
    <phoneticPr fontId="13"/>
  </si>
  <si>
    <t>運用利子の同基金への蓄積</t>
  </si>
  <si>
    <t>寄付相当額の同基金への蓄積</t>
  </si>
  <si>
    <t>大阪パビリオン利活用推進事業</t>
  </si>
  <si>
    <t>大阪パビリオン利活用推進事業</t>
    <phoneticPr fontId="13"/>
  </si>
  <si>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</si>
  <si>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</si>
  <si>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</si>
  <si>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</si>
  <si>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</si>
  <si>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</si>
  <si>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</si>
  <si>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</si>
  <si>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</si>
  <si>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</si>
  <si>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</si>
  <si>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</si>
  <si>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</si>
  <si>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</si>
  <si>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</si>
  <si>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</si>
  <si>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</si>
  <si>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</si>
  <si>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</si>
  <si>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</si>
  <si>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出</t>
    <phoneticPr fontId="8"/>
  </si>
  <si>
    <t>税</t>
    <phoneticPr fontId="8"/>
  </si>
  <si>
    <t>7-1-1</t>
    <phoneticPr fontId="4"/>
  </si>
  <si>
    <t>経済戦略局職員の人件費</t>
    <phoneticPr fontId="1"/>
  </si>
  <si>
    <t>職員費計</t>
    <phoneticPr fontId="8"/>
  </si>
  <si>
    <t>7-2-1</t>
    <phoneticPr fontId="4"/>
  </si>
  <si>
    <t>万博推進局職員の人件費</t>
    <phoneticPr fontId="1"/>
  </si>
  <si>
    <t>国際博覧会推進事業</t>
    <phoneticPr fontId="1"/>
  </si>
  <si>
    <t>事務費計</t>
    <phoneticPr fontId="8"/>
  </si>
  <si>
    <t>7-2-2</t>
    <phoneticPr fontId="4"/>
  </si>
  <si>
    <t>整備調整課</t>
    <phoneticPr fontId="1"/>
  </si>
  <si>
    <t>推進費計</t>
    <phoneticPr fontId="8"/>
  </si>
  <si>
    <t>7-2-3</t>
    <phoneticPr fontId="4"/>
  </si>
  <si>
    <t>2025年日本国際博覧会大阪パビリオン基金積立金</t>
    <phoneticPr fontId="1"/>
  </si>
  <si>
    <t>出展企画課</t>
    <phoneticPr fontId="1"/>
  </si>
  <si>
    <t>２０２５年日本国際博覧会大阪パビリオン基金積立金計</t>
    <phoneticPr fontId="8"/>
  </si>
  <si>
    <t>8-5-2</t>
    <phoneticPr fontId="4"/>
  </si>
  <si>
    <t>大阪パビリオン利活用推進事業</t>
    <phoneticPr fontId="1"/>
  </si>
  <si>
    <t>広域拠点開発費計</t>
    <phoneticPr fontId="8"/>
  </si>
  <si>
    <t>所属計</t>
    <rPh sb="0" eb="2">
      <t>ショゾク</t>
    </rPh>
    <phoneticPr fontId="8"/>
  </si>
  <si>
    <t>区ＣＭ出</t>
    <rPh sb="0" eb="1">
      <t>ク</t>
    </rPh>
    <rPh sb="3" eb="4">
      <t>デ</t>
    </rPh>
    <phoneticPr fontId="4"/>
  </si>
  <si>
    <t>区ＣＭ税</t>
    <rPh sb="0" eb="1">
      <t>ク</t>
    </rPh>
    <rPh sb="3" eb="4">
      <t>ゼイ</t>
    </rPh>
    <phoneticPr fontId="4"/>
  </si>
  <si>
    <t>総務課</t>
    <phoneticPr fontId="1"/>
  </si>
  <si>
    <t>総務課　他</t>
    <rPh sb="4" eb="5">
      <t>ホカ</t>
    </rPh>
    <phoneticPr fontId="1"/>
  </si>
  <si>
    <t>万博推進局職員の人件費</t>
    <phoneticPr fontId="4"/>
  </si>
  <si>
    <t>　大阪・関西の経済発展に大きな効果が得られ、大阪の魅力を全世界に発信できる絶好の機会である万博の成功に向けて、実施主体となる（公社）2025年日本国際博覧会協会等と連携して開催準備を進めてきた。令和7年度に万博が無事閉幕したことから、閉幕後の業務として会場の解体撤去・リユースリサイクル等の取組を進める。</t>
    <rPh sb="143" eb="144">
      <t>トウ</t>
    </rPh>
    <rPh sb="144" eb="145">
      <t>トウ</t>
    </rPh>
    <rPh sb="145" eb="146">
      <t>トウ</t>
    </rPh>
    <phoneticPr fontId="13"/>
  </si>
  <si>
    <t>［会場建設］
・協会が、会場等解体工事計画に基づき会場解体・撤去工事を実施する。
・協会が実施する会場解体・撤去工事の費用を、国・自治体・経済界で負担する。
　（国：自治体：経済界＝１：１：１、自治体＝府：市＝１：１）
・万博閉幕後、会場の解体によって生じた部材等については、SDGｓ達成への貢献の観点からリユースを進めている。会場建設費のうち、府市の補助金で取得したリユース対象物の財産処分に伴い生じた収入については、府負担相当分も含めて協会から市に返還されるため、返還金のうち府負担相当額を府へ返還（支出）する必要がある。
［輸送力増強］
・万博の来場者輸送に対応するために行う地下鉄中央線の輸送力増強（留置線の整備、夢洲駅等の機能増強）に対して副首都推進本部会議（平成29年1月31日）、戦略会議（平成29年2月8日）の決定に基づき府市で費用負担する。（事業は鉄道事業者が実施する）
・令和8年度は、森之宮検車場における留置線撤去および乗務所の解体等を実施。</t>
    <rPh sb="428" eb="429">
      <t>トウ</t>
    </rPh>
    <phoneticPr fontId="4"/>
  </si>
  <si>
    <t>［パビリオン地元出展］
・（公社）大阪パビリオン（令和８年６月末解散予定）による大阪ヘルスケアパビリオンの利活用に向けたレガシー建物の維持管理費及び同団体の運営に必要な事務費を負担する。
［一般事務・庁舎運営費］
　　・局業務に関する文書、人事、予算・決算等事務の円滑な推進及び庁舎の適切な維持管理を実施する。</t>
    <rPh sb="14" eb="16">
      <t>コウシャ</t>
    </rPh>
    <rPh sb="17" eb="19">
      <t>オオサカ</t>
    </rPh>
    <rPh sb="25" eb="27">
      <t>レイワ</t>
    </rPh>
    <rPh sb="28" eb="29">
      <t>ネン</t>
    </rPh>
    <rPh sb="30" eb="31">
      <t>ツキ</t>
    </rPh>
    <rPh sb="31" eb="32">
      <t>マツ</t>
    </rPh>
    <rPh sb="32" eb="34">
      <t>カイサン</t>
    </rPh>
    <rPh sb="34" eb="36">
      <t>ヨテイ</t>
    </rPh>
    <rPh sb="40" eb="42">
      <t>オオサカ</t>
    </rPh>
    <rPh sb="53" eb="56">
      <t>リカツヨウ</t>
    </rPh>
    <rPh sb="57" eb="58">
      <t>ム</t>
    </rPh>
    <rPh sb="64" eb="66">
      <t>タテモノ</t>
    </rPh>
    <rPh sb="67" eb="71">
      <t>イジカンリ</t>
    </rPh>
    <rPh sb="71" eb="72">
      <t>ヒ</t>
    </rPh>
    <rPh sb="72" eb="73">
      <t>オヨ</t>
    </rPh>
    <rPh sb="74" eb="77">
      <t>ドウダンタイ</t>
    </rPh>
    <rPh sb="78" eb="80">
      <t>ウンエイ</t>
    </rPh>
    <rPh sb="81" eb="83">
      <t>ヒツヨウ</t>
    </rPh>
    <rPh sb="84" eb="87">
      <t>ジムヒ</t>
    </rPh>
    <rPh sb="88" eb="90">
      <t>フタン</t>
    </rPh>
    <phoneticPr fontId="4"/>
  </si>
  <si>
    <t>本市及び大阪府が共同して設置することを目指すパビリオンの整備及び運営に要する資金に充てるため、運用利子を一般会計から２０２５年日本国際博覧会大阪パビリオン基金へ繰り出すものである。</t>
    <phoneticPr fontId="13"/>
  </si>
  <si>
    <t>運用利子の蓄積</t>
    <phoneticPr fontId="4"/>
  </si>
  <si>
    <t>大阪ヘルスケアパビリオンの利活用に向け、開発事業者の選定及び開発事業者への引渡しまでの間、レガシー建物の維持管理を行う。</t>
    <rPh sb="13" eb="16">
      <t>リカツヨウ</t>
    </rPh>
    <rPh sb="17" eb="18">
      <t>ム</t>
    </rPh>
    <rPh sb="20" eb="22">
      <t>カイハツ</t>
    </rPh>
    <rPh sb="22" eb="25">
      <t>ジギョウシャ</t>
    </rPh>
    <rPh sb="26" eb="28">
      <t>センテイ</t>
    </rPh>
    <rPh sb="28" eb="29">
      <t>オヨ</t>
    </rPh>
    <phoneticPr fontId="13"/>
  </si>
  <si>
    <t>大阪ヘルスケアパビリオンの利活用に向けて、開発事業者選定会議を開催するとともに、開発事業者への引渡し（令和９年４月１日）まで、レガシー建物の維持管理を実施する。</t>
    <rPh sb="47" eb="49">
      <t>ヒキワタ</t>
    </rPh>
    <rPh sb="51" eb="53">
      <t>レイワ</t>
    </rPh>
    <rPh sb="54" eb="55">
      <t>ネン</t>
    </rPh>
    <rPh sb="56" eb="57">
      <t>ツキ</t>
    </rPh>
    <rPh sb="58" eb="59">
      <t>ヒ</t>
    </rPh>
    <rPh sb="67" eb="69">
      <t>タテモノ</t>
    </rPh>
    <rPh sb="75" eb="77">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</si>
</sst>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29">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7" xfId="4" applyFont="1" applyBorder="1" applyAlignment="1">
      <alignment horizontal="center" vertical="center"/>
    </xf>
    <xf numFmtId="0" fontId="17" fillId="0" borderId="18"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35"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cellXfs>
  <cellStyles count="7">
    <cellStyle name="ハイパーリンク" xfId="6" builtinId="8" customBuiltin="1"/>
    <cellStyle name="標準" xfId="0" builtinId="0"/>
    <cellStyle name="標準 2" xfId="3" xr:uid="{153A0604-2862-4017-A858-49A6BCC5E099}"/>
    <cellStyle name="標準 2 4" xfId="1" xr:uid="{A1190DB0-5D31-409A-A43F-407C3E926A5D}"/>
    <cellStyle name="標準 7" xfId="5" xr:uid="{47AF134D-CC30-48DE-8601-A80D5856B12C}"/>
    <cellStyle name="標準_③予算事業別調書(目次様式)" xfId="4" xr:uid="{3CC68DB5-8409-46A4-8AAC-B51104DE17EF}"/>
    <cellStyle name="標準_④予算事業別調書(本体様式)" xfId="2" xr:uid="{ECA8A37B-DD88-4E44-BC5F-A4BB8E12D9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01CBD-9238-46D1-82AA-146F7CA55B41}">
  <sheetPr codeName="Sheet1"/>
  <dimension ref="A1:N31"/>
  <sheetViews>
    <sheetView tabSelected="1" view="pageBreakPreview" zoomScaleNormal="115" zoomScaleSheetLayoutView="100" workbookViewId="0">
      <selection activeCell="E25" sqref="E25"/>
    </sheetView>
  </sheetViews>
  <sheetFormatPr defaultColWidth="7.625" defaultRowHeight="12"/>
  <cols>
    <col min="1" max="1" width="3.75" style="27" customWidth="1"/>
    <col min="2" max="2" width="12.5" style="27" customWidth="1"/>
    <col min="3" max="3" width="23.75" style="27" customWidth="1"/>
    <col min="4" max="4" width="17.5" style="27" customWidth="1"/>
    <col min="5" max="5" width="12.5" style="27" customWidth="1"/>
    <col min="6" max="6" width="12.5" style="28" customWidth="1"/>
    <col min="7" max="7" width="12.5" style="45" customWidth="1"/>
    <col min="8" max="8" width="6.25" style="27" customWidth="1"/>
    <col min="9" max="9" width="9.375" style="27" customWidth="1"/>
    <col min="10" max="10" width="2.875" style="30" customWidth="1"/>
    <col min="11" max="11" width="6.625" style="30" customWidth="1"/>
    <col min="12" max="12" width="2.625" style="30" customWidth="1"/>
    <col min="13" max="14" width="7.625" style="30"/>
    <col min="15" max="16384" width="7.625" style="27"/>
  </cols>
  <sheetData>
    <row r="1" spans="1:10" s="30" customFormat="1" ht="18" customHeight="1">
      <c r="A1" s="26" t="s">
        <v>34</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48</v>
      </c>
      <c r="B3" s="32"/>
      <c r="C3" s="27"/>
      <c r="D3" s="57" t="s">
        <v>8</v>
      </c>
      <c r="E3" s="58"/>
      <c r="F3" s="58"/>
      <c r="G3" s="58"/>
      <c r="H3" s="58"/>
      <c r="I3" s="58"/>
    </row>
    <row r="4" spans="1:10" s="30" customFormat="1" ht="10.5" customHeight="1">
      <c r="A4" s="27"/>
      <c r="B4" s="27"/>
      <c r="C4" s="27"/>
      <c r="D4" s="27"/>
      <c r="E4" s="27"/>
      <c r="F4" s="33"/>
      <c r="G4" s="34"/>
      <c r="H4" s="27"/>
      <c r="I4" s="27"/>
    </row>
    <row r="5" spans="1:10" s="30" customFormat="1" ht="27" customHeight="1" thickBot="1">
      <c r="A5" s="27"/>
      <c r="B5" s="27"/>
      <c r="C5" s="27"/>
      <c r="D5" s="27"/>
      <c r="E5" s="59" t="s">
        <v>35</v>
      </c>
      <c r="F5" s="59"/>
      <c r="G5" s="35"/>
      <c r="H5" s="27"/>
      <c r="I5" s="36" t="s">
        <v>36</v>
      </c>
    </row>
    <row r="6" spans="1:10" s="30" customFormat="1" ht="15" customHeight="1">
      <c r="A6" s="37" t="s">
        <v>37</v>
      </c>
      <c r="B6" s="38" t="s">
        <v>38</v>
      </c>
      <c r="C6" s="60" t="s">
        <v>39</v>
      </c>
      <c r="D6" s="62" t="s">
        <v>40</v>
      </c>
      <c r="E6" s="39" t="s">
        <v>49</v>
      </c>
      <c r="F6" s="40" t="s">
        <v>50</v>
      </c>
      <c r="G6" s="39" t="s">
        <v>41</v>
      </c>
      <c r="H6" s="63" t="s">
        <v>42</v>
      </c>
      <c r="I6" s="64"/>
    </row>
    <row r="7" spans="1:10" s="30" customFormat="1" ht="15" customHeight="1">
      <c r="A7" s="41" t="s">
        <v>43</v>
      </c>
      <c r="B7" s="42" t="s">
        <v>44</v>
      </c>
      <c r="C7" s="61"/>
      <c r="D7" s="61"/>
      <c r="E7" s="43" t="s">
        <v>45</v>
      </c>
      <c r="F7" s="44" t="s">
        <v>46</v>
      </c>
      <c r="G7" s="43" t="s">
        <v>47</v>
      </c>
      <c r="H7" s="65"/>
      <c r="I7" s="66"/>
    </row>
    <row r="8" spans="1:10" s="30" customFormat="1" ht="15" customHeight="1">
      <c r="A8" s="67">
        <v>2</v>
      </c>
      <c r="B8" s="69" t="s">
        <v>56</v>
      </c>
      <c r="C8" s="71" t="s">
        <v>57</v>
      </c>
      <c r="D8" s="73" t="s">
        <v>76</v>
      </c>
      <c r="E8" s="46">
        <v>0</v>
      </c>
      <c r="F8" s="47">
        <v>727196</v>
      </c>
      <c r="G8" s="46">
        <f t="shared" ref="G8:G31" si="0">F8-E8</f>
        <v>727196</v>
      </c>
      <c r="H8" s="75" t="s">
        <v>51</v>
      </c>
      <c r="I8" s="48"/>
      <c r="J8" s="30" t="s">
        <v>54</v>
      </c>
    </row>
    <row r="9" spans="1:10" s="30" customFormat="1" ht="15" customHeight="1">
      <c r="A9" s="68"/>
      <c r="B9" s="70"/>
      <c r="C9" s="72"/>
      <c r="D9" s="74"/>
      <c r="E9" s="49">
        <v>0</v>
      </c>
      <c r="F9" s="50">
        <v>727196</v>
      </c>
      <c r="G9" s="49">
        <f t="shared" si="0"/>
        <v>727196</v>
      </c>
      <c r="H9" s="65"/>
      <c r="I9" s="51"/>
      <c r="J9" s="30" t="s">
        <v>55</v>
      </c>
    </row>
    <row r="10" spans="1:10" ht="15" customHeight="1">
      <c r="A10" s="76" t="s">
        <v>58</v>
      </c>
      <c r="B10" s="77"/>
      <c r="C10" s="77"/>
      <c r="D10" s="78"/>
      <c r="E10" s="46">
        <f>SUMIF($J$8:$J$9, J8, E8:E9)</f>
        <v>0</v>
      </c>
      <c r="F10" s="47">
        <f>SUMIF($J$8:$J$9, J8, F8:F9)</f>
        <v>727196</v>
      </c>
      <c r="G10" s="46">
        <f t="shared" si="0"/>
        <v>727196</v>
      </c>
      <c r="H10" s="75"/>
      <c r="I10" s="48"/>
    </row>
    <row r="11" spans="1:10" ht="15" customHeight="1">
      <c r="A11" s="79"/>
      <c r="B11" s="80"/>
      <c r="C11" s="80"/>
      <c r="D11" s="81"/>
      <c r="E11" s="49">
        <f>SUMIF($J$8:$J$9, J9, E8:E9)</f>
        <v>0</v>
      </c>
      <c r="F11" s="50">
        <f>SUMIF($J$8:$J$9, J9, F8:F9)</f>
        <v>727196</v>
      </c>
      <c r="G11" s="49">
        <f t="shared" si="0"/>
        <v>727196</v>
      </c>
      <c r="H11" s="65"/>
      <c r="I11" s="51"/>
    </row>
    <row r="12" spans="1:10" s="30" customFormat="1" ht="15" customHeight="1">
      <c r="A12" s="67">
        <v>3</v>
      </c>
      <c r="B12" s="69" t="s">
        <v>59</v>
      </c>
      <c r="C12" s="71" t="s">
        <v>60</v>
      </c>
      <c r="D12" s="73" t="s">
        <v>76</v>
      </c>
      <c r="E12" s="46">
        <v>3692391</v>
      </c>
      <c r="F12" s="47">
        <v>0</v>
      </c>
      <c r="G12" s="46">
        <f t="shared" si="0"/>
        <v>-3692391</v>
      </c>
      <c r="H12" s="75" t="s">
        <v>51</v>
      </c>
      <c r="I12" s="48"/>
      <c r="J12" s="30" t="s">
        <v>54</v>
      </c>
    </row>
    <row r="13" spans="1:10" s="30" customFormat="1" ht="15" customHeight="1">
      <c r="A13" s="68"/>
      <c r="B13" s="70"/>
      <c r="C13" s="72"/>
      <c r="D13" s="74"/>
      <c r="E13" s="49">
        <v>1984124</v>
      </c>
      <c r="F13" s="50">
        <v>0</v>
      </c>
      <c r="G13" s="49">
        <f t="shared" si="0"/>
        <v>-1984124</v>
      </c>
      <c r="H13" s="65"/>
      <c r="I13" s="51"/>
      <c r="J13" s="30" t="s">
        <v>55</v>
      </c>
    </row>
    <row r="14" spans="1:10" ht="15" customHeight="1">
      <c r="A14" s="67">
        <v>4</v>
      </c>
      <c r="B14" s="69" t="s">
        <v>59</v>
      </c>
      <c r="C14" s="82" t="s">
        <v>61</v>
      </c>
      <c r="D14" s="73" t="s">
        <v>77</v>
      </c>
      <c r="E14" s="46">
        <v>6223472</v>
      </c>
      <c r="F14" s="47">
        <v>107333</v>
      </c>
      <c r="G14" s="46">
        <f t="shared" si="0"/>
        <v>-6116139</v>
      </c>
      <c r="H14" s="75" t="s">
        <v>51</v>
      </c>
      <c r="I14" s="48"/>
      <c r="J14" s="30" t="s">
        <v>54</v>
      </c>
    </row>
    <row r="15" spans="1:10" ht="15" customHeight="1">
      <c r="A15" s="68"/>
      <c r="B15" s="70"/>
      <c r="C15" s="83"/>
      <c r="D15" s="74"/>
      <c r="E15" s="49">
        <v>2756380</v>
      </c>
      <c r="F15" s="50">
        <v>93707</v>
      </c>
      <c r="G15" s="49">
        <f t="shared" si="0"/>
        <v>-2662673</v>
      </c>
      <c r="H15" s="65"/>
      <c r="I15" s="51"/>
      <c r="J15" s="30" t="s">
        <v>55</v>
      </c>
    </row>
    <row r="16" spans="1:10" ht="15" customHeight="1">
      <c r="A16" s="76" t="s">
        <v>62</v>
      </c>
      <c r="B16" s="77"/>
      <c r="C16" s="77"/>
      <c r="D16" s="78"/>
      <c r="E16" s="46">
        <f>SUMIF($J$12:$J$15, J12, E12:E15)</f>
        <v>9915863</v>
      </c>
      <c r="F16" s="47">
        <f>SUMIF($J$12:$J$15, J12, F12:F15)</f>
        <v>107333</v>
      </c>
      <c r="G16" s="46">
        <f t="shared" si="0"/>
        <v>-9808530</v>
      </c>
      <c r="H16" s="75"/>
      <c r="I16" s="48"/>
    </row>
    <row r="17" spans="1:11" ht="15" customHeight="1">
      <c r="A17" s="79"/>
      <c r="B17" s="80"/>
      <c r="C17" s="80"/>
      <c r="D17" s="81"/>
      <c r="E17" s="49">
        <f>SUMIF($J$12:$J$15, J13, E12:E15)</f>
        <v>4740504</v>
      </c>
      <c r="F17" s="50">
        <f>SUMIF($J$12:$J$15, J13, F12:F15)</f>
        <v>93707</v>
      </c>
      <c r="G17" s="49">
        <f t="shared" si="0"/>
        <v>-4646797</v>
      </c>
      <c r="H17" s="65"/>
      <c r="I17" s="51"/>
    </row>
    <row r="18" spans="1:11" s="30" customFormat="1" ht="15" customHeight="1">
      <c r="A18" s="67">
        <v>5</v>
      </c>
      <c r="B18" s="69" t="s">
        <v>63</v>
      </c>
      <c r="C18" s="71" t="s">
        <v>61</v>
      </c>
      <c r="D18" s="73" t="s">
        <v>64</v>
      </c>
      <c r="E18" s="46">
        <v>14062000</v>
      </c>
      <c r="F18" s="47">
        <v>4477500</v>
      </c>
      <c r="G18" s="46">
        <f t="shared" si="0"/>
        <v>-9584500</v>
      </c>
      <c r="H18" s="75" t="s">
        <v>51</v>
      </c>
      <c r="I18" s="48"/>
      <c r="J18" s="30" t="s">
        <v>54</v>
      </c>
    </row>
    <row r="19" spans="1:11" s="30" customFormat="1" ht="15" customHeight="1">
      <c r="A19" s="68"/>
      <c r="B19" s="70"/>
      <c r="C19" s="72"/>
      <c r="D19" s="74"/>
      <c r="E19" s="49">
        <v>7031000</v>
      </c>
      <c r="F19" s="50">
        <v>4411500</v>
      </c>
      <c r="G19" s="49">
        <f t="shared" si="0"/>
        <v>-2619500</v>
      </c>
      <c r="H19" s="65"/>
      <c r="I19" s="51"/>
      <c r="J19" s="30" t="s">
        <v>55</v>
      </c>
    </row>
    <row r="20" spans="1:11" ht="15" customHeight="1">
      <c r="A20" s="76" t="s">
        <v>65</v>
      </c>
      <c r="B20" s="77"/>
      <c r="C20" s="77"/>
      <c r="D20" s="78"/>
      <c r="E20" s="46">
        <f>SUMIF($J$18:$J$19, J18, E18:E19)</f>
        <v>14062000</v>
      </c>
      <c r="F20" s="47">
        <f>SUMIF($J$18:$J$19, J18, F18:F19)</f>
        <v>4477500</v>
      </c>
      <c r="G20" s="46">
        <f t="shared" si="0"/>
        <v>-9584500</v>
      </c>
      <c r="H20" s="75"/>
      <c r="I20" s="48"/>
    </row>
    <row r="21" spans="1:11" ht="15" customHeight="1">
      <c r="A21" s="79"/>
      <c r="B21" s="80"/>
      <c r="C21" s="80"/>
      <c r="D21" s="81"/>
      <c r="E21" s="49">
        <f>SUMIF($J$18:$J$19, J19, E18:E19)</f>
        <v>7031000</v>
      </c>
      <c r="F21" s="50">
        <f>SUMIF($J$18:$J$19, J19, F18:F19)</f>
        <v>4411500</v>
      </c>
      <c r="G21" s="49">
        <f t="shared" si="0"/>
        <v>-2619500</v>
      </c>
      <c r="H21" s="65"/>
      <c r="I21" s="51"/>
    </row>
    <row r="22" spans="1:11" s="30" customFormat="1" ht="15" customHeight="1">
      <c r="A22" s="67">
        <v>6</v>
      </c>
      <c r="B22" s="69" t="s">
        <v>66</v>
      </c>
      <c r="C22" s="71" t="s">
        <v>67</v>
      </c>
      <c r="D22" s="73" t="s">
        <v>68</v>
      </c>
      <c r="E22" s="46">
        <v>150415</v>
      </c>
      <c r="F22" s="47">
        <v>3552</v>
      </c>
      <c r="G22" s="46">
        <f t="shared" si="0"/>
        <v>-146863</v>
      </c>
      <c r="H22" s="75" t="s">
        <v>51</v>
      </c>
      <c r="I22" s="48"/>
      <c r="J22" s="30" t="s">
        <v>54</v>
      </c>
    </row>
    <row r="23" spans="1:11" s="30" customFormat="1" ht="15" customHeight="1">
      <c r="A23" s="68"/>
      <c r="B23" s="70"/>
      <c r="C23" s="72"/>
      <c r="D23" s="74"/>
      <c r="E23" s="49">
        <v>0</v>
      </c>
      <c r="F23" s="50">
        <v>0</v>
      </c>
      <c r="G23" s="49">
        <f t="shared" si="0"/>
        <v>0</v>
      </c>
      <c r="H23" s="65"/>
      <c r="I23" s="51"/>
      <c r="J23" s="30" t="s">
        <v>55</v>
      </c>
    </row>
    <row r="24" spans="1:11" ht="15" customHeight="1">
      <c r="A24" s="76" t="s">
        <v>69</v>
      </c>
      <c r="B24" s="77"/>
      <c r="C24" s="77"/>
      <c r="D24" s="78"/>
      <c r="E24" s="46">
        <f>SUMIF($J$22:$J$23, J22, E22:E23)</f>
        <v>150415</v>
      </c>
      <c r="F24" s="47">
        <f>SUMIF($J$22:$J$23, J22, F22:F23)</f>
        <v>3552</v>
      </c>
      <c r="G24" s="46">
        <f t="shared" si="0"/>
        <v>-146863</v>
      </c>
      <c r="H24" s="75"/>
      <c r="I24" s="48"/>
    </row>
    <row r="25" spans="1:11" ht="15" customHeight="1">
      <c r="A25" s="79"/>
      <c r="B25" s="80"/>
      <c r="C25" s="80"/>
      <c r="D25" s="81"/>
      <c r="E25" s="49">
        <f>SUMIF($J$22:$J$23, J23, E22:E23)</f>
        <v>0</v>
      </c>
      <c r="F25" s="50">
        <f>SUMIF($J$22:$J$23, J23, F22:F23)</f>
        <v>0</v>
      </c>
      <c r="G25" s="49">
        <f t="shared" si="0"/>
        <v>0</v>
      </c>
      <c r="H25" s="65"/>
      <c r="I25" s="51"/>
    </row>
    <row r="26" spans="1:11" s="30" customFormat="1" ht="15" customHeight="1">
      <c r="A26" s="67">
        <v>7</v>
      </c>
      <c r="B26" s="69" t="s">
        <v>70</v>
      </c>
      <c r="C26" s="71" t="s">
        <v>71</v>
      </c>
      <c r="D26" s="73" t="s">
        <v>68</v>
      </c>
      <c r="E26" s="46">
        <v>0</v>
      </c>
      <c r="F26" s="47">
        <v>9164</v>
      </c>
      <c r="G26" s="46">
        <f t="shared" si="0"/>
        <v>9164</v>
      </c>
      <c r="H26" s="75" t="s">
        <v>51</v>
      </c>
      <c r="I26" s="48"/>
      <c r="J26" s="30" t="s">
        <v>54</v>
      </c>
    </row>
    <row r="27" spans="1:11" s="30" customFormat="1" ht="15" customHeight="1">
      <c r="A27" s="68"/>
      <c r="B27" s="70"/>
      <c r="C27" s="72"/>
      <c r="D27" s="74"/>
      <c r="E27" s="49">
        <v>0</v>
      </c>
      <c r="F27" s="50">
        <v>9164</v>
      </c>
      <c r="G27" s="49">
        <f t="shared" si="0"/>
        <v>9164</v>
      </c>
      <c r="H27" s="65"/>
      <c r="I27" s="51"/>
      <c r="J27" s="30" t="s">
        <v>55</v>
      </c>
    </row>
    <row r="28" spans="1:11" ht="15" customHeight="1">
      <c r="A28" s="76" t="s">
        <v>72</v>
      </c>
      <c r="B28" s="77"/>
      <c r="C28" s="77"/>
      <c r="D28" s="78"/>
      <c r="E28" s="46">
        <f>SUMIF($J$26:$J$27, J26, E26:E27)</f>
        <v>0</v>
      </c>
      <c r="F28" s="47">
        <f>SUMIF($J$26:$J$27, J26, F26:F27)</f>
        <v>9164</v>
      </c>
      <c r="G28" s="46">
        <f t="shared" si="0"/>
        <v>9164</v>
      </c>
      <c r="H28" s="75"/>
      <c r="I28" s="48"/>
    </row>
    <row r="29" spans="1:11" ht="15" customHeight="1">
      <c r="A29" s="79"/>
      <c r="B29" s="80"/>
      <c r="C29" s="80"/>
      <c r="D29" s="81"/>
      <c r="E29" s="49">
        <f>SUMIF($J$26:$J$27, J27, E26:E27)</f>
        <v>0</v>
      </c>
      <c r="F29" s="50">
        <f>SUMIF($J$26:$J$27, J27, F26:F27)</f>
        <v>9164</v>
      </c>
      <c r="G29" s="49">
        <f t="shared" si="0"/>
        <v>9164</v>
      </c>
      <c r="H29" s="65"/>
      <c r="I29" s="51"/>
    </row>
    <row r="30" spans="1:11" ht="15" customHeight="1">
      <c r="A30" s="84" t="s">
        <v>73</v>
      </c>
      <c r="B30" s="85"/>
      <c r="C30" s="85"/>
      <c r="D30" s="86"/>
      <c r="E30" s="46">
        <f>SUMIF($J$8:$J$29,"出", E8:E29)</f>
        <v>24128278</v>
      </c>
      <c r="F30" s="47">
        <f>SUMIF($J$8:$J$29,"出", F8:F29)</f>
        <v>5324745</v>
      </c>
      <c r="G30" s="52">
        <f t="shared" si="0"/>
        <v>-18803533</v>
      </c>
      <c r="H30" s="75" t="str">
        <f>IF(I30 ="","","区ＣＭ")</f>
        <v/>
      </c>
      <c r="I30" s="53" t="str">
        <f>IF(SUMIF($K$8:$K$29, K30, I8:I29)=0,"",SUMIF($K$8:$K$29, K30, I8:I29))</f>
        <v/>
      </c>
      <c r="J30" s="30" t="s">
        <v>52</v>
      </c>
      <c r="K30" s="30" t="s">
        <v>74</v>
      </c>
    </row>
    <row r="31" spans="1:11" ht="15" customHeight="1" thickBot="1">
      <c r="A31" s="87"/>
      <c r="B31" s="88"/>
      <c r="C31" s="88"/>
      <c r="D31" s="89"/>
      <c r="E31" s="54">
        <f>SUMIF($J$8:$J$29,"税", E8:E29)</f>
        <v>11771504</v>
      </c>
      <c r="F31" s="55">
        <f>SUMIF($J$8:$J$29,"税", F8:F29)</f>
        <v>5241567</v>
      </c>
      <c r="G31" s="54">
        <f t="shared" si="0"/>
        <v>-6529937</v>
      </c>
      <c r="H31" s="90"/>
      <c r="I31" s="56" t="str">
        <f>IF(SUMIF($K$8:$K$29, K31, I8:I29)=0,"",SUMIF($K$8:$K$29, K31, I8:I29))</f>
        <v/>
      </c>
      <c r="J31" s="30" t="s">
        <v>53</v>
      </c>
      <c r="K31" s="30" t="s">
        <v>75</v>
      </c>
    </row>
  </sheetData>
  <mergeCells count="47">
    <mergeCell ref="A30:D31"/>
    <mergeCell ref="H30:H31"/>
    <mergeCell ref="A26:A27"/>
    <mergeCell ref="B26:B27"/>
    <mergeCell ref="C26:C27"/>
    <mergeCell ref="D26:D27"/>
    <mergeCell ref="H26:H27"/>
    <mergeCell ref="A28:D29"/>
    <mergeCell ref="H28:H29"/>
    <mergeCell ref="A24:D25"/>
    <mergeCell ref="H24:H25"/>
    <mergeCell ref="A18:A19"/>
    <mergeCell ref="B18:B19"/>
    <mergeCell ref="C18:C19"/>
    <mergeCell ref="D18:D19"/>
    <mergeCell ref="H18:H19"/>
    <mergeCell ref="A20:D21"/>
    <mergeCell ref="H20:H21"/>
    <mergeCell ref="A22:A23"/>
    <mergeCell ref="B22:B23"/>
    <mergeCell ref="C22:C23"/>
    <mergeCell ref="D22:D23"/>
    <mergeCell ref="H22:H23"/>
    <mergeCell ref="A16:D17"/>
    <mergeCell ref="H16:H17"/>
    <mergeCell ref="A10:D11"/>
    <mergeCell ref="H10:H11"/>
    <mergeCell ref="A12:A13"/>
    <mergeCell ref="B12:B13"/>
    <mergeCell ref="C12:C13"/>
    <mergeCell ref="D12:D13"/>
    <mergeCell ref="H12:H13"/>
    <mergeCell ref="A14:A15"/>
    <mergeCell ref="B14:B15"/>
    <mergeCell ref="C14:C15"/>
    <mergeCell ref="D14:D15"/>
    <mergeCell ref="H14:H15"/>
    <mergeCell ref="A8:A9"/>
    <mergeCell ref="B8:B9"/>
    <mergeCell ref="C8:C9"/>
    <mergeCell ref="D8:D9"/>
    <mergeCell ref="H8:H9"/>
    <mergeCell ref="D3:I3"/>
    <mergeCell ref="E5:F5"/>
    <mergeCell ref="C6:C7"/>
    <mergeCell ref="D6:D7"/>
    <mergeCell ref="H6:I7"/>
  </mergeCells>
  <phoneticPr fontId="3"/>
  <dataValidations count="2">
    <dataValidation type="list" allowBlank="1" showInputMessage="1" showErrorMessage="1" sqref="F7" xr:uid="{5979026F-A2CF-4AC5-819E-5FCBBB59FF21}">
      <formula1>"調 整 ③,予 算 案 ②,予 算 ②"</formula1>
    </dataValidation>
    <dataValidation type="list" allowBlank="1" showInputMessage="1" showErrorMessage="1" sqref="H8:H9 H12:H15 H18:H19 H22:H23 H26:H27" xr:uid="{0D8236B2-6117-4FB5-9E09-86579B185B52}">
      <formula1>"　　,区ＣＭ"</formula1>
    </dataValidation>
  </dataValidations>
  <hyperlinks>
    <hyperlink ref="C8" location="'事業概要説明資料'!N_53d86d95c3a6b210303f302c05013169" display="'事業概要説明資料'!N_53d86d95c3a6b210303f302c05013169" xr:uid="{23A858A6-F82A-4A34-9211-6EE19681B622}"/>
    <hyperlink ref="C12" location="'事業概要説明資料'!N_56433dcbc3966a10b72c372c0501311f" display="'事業概要説明資料'!N_56433dcbc3966a10b72c372c0501311f" xr:uid="{6669C6B1-A12C-44FB-8389-D986F8A98EEC}"/>
    <hyperlink ref="C14" location="'事業概要説明資料'!N_053f2503c3966a10b72c372c050131ea" display="'事業概要説明資料'!N_053f2503c3966a10b72c372c050131ea" xr:uid="{C092FF3E-5FA8-4B8F-9C97-25A23102BA8D}"/>
    <hyperlink ref="C18" location="'事業概要説明資料'!N_3fa8bd4bc3d66a10b72c372c0501315b" display="'事業概要説明資料'!N_3fa8bd4bc3d66a10b72c372c0501315b" xr:uid="{7059E4A9-87DD-4871-93DB-35A71B190A56}"/>
    <hyperlink ref="C22" location="'事業概要説明資料'!N_d5050e8bc35a6a10b72c372c05013139" display="'事業概要説明資料'!N_d5050e8bc35a6a10b72c372c05013139" xr:uid="{81A4313A-45A6-4E29-8917-56DAC98F1B62}"/>
    <hyperlink ref="C26" location="'事業概要説明資料'!N_d6874690c382b2103c5a5f4c0501319c" display="'事業概要説明資料'!N_d6874690c382b2103c5a5f4c0501319c" xr:uid="{0F3EB372-CFFA-4C25-AD52-B08F04F99F5E}"/>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7353-F74E-4C45-9E1B-A8D092BD0710}">
  <sheetPr codeName="Sheet4"/>
  <dimension ref="A1:IQ216"/>
  <sheetViews>
    <sheetView showGridLines="0" view="pageBreakPreview" zoomScaleNormal="100" zoomScaleSheetLayoutView="100" workbookViewId="0">
      <selection activeCell="B26" sqref="B26"/>
    </sheetView>
  </sheetViews>
  <sheetFormatPr defaultRowHeight="12.75"/>
  <cols>
    <col min="1" max="111" width="1.75" style="2" customWidth="1"/>
    <col min="112" max="112" width="8.875" style="2" customWidth="1"/>
    <col min="113" max="113" width="11.5" style="2" customWidth="1"/>
    <col min="114" max="252" width="8.875" style="2" customWidth="1"/>
    <col min="253" max="367" width="1.625" style="2" customWidth="1"/>
    <col min="368" max="368" width="8.875" style="2" customWidth="1"/>
    <col min="369" max="369" width="11.5" style="2" customWidth="1"/>
    <col min="370" max="508" width="8.875" style="2" customWidth="1"/>
    <col min="509" max="623" width="1.625" style="2" customWidth="1"/>
    <col min="624" max="624" width="8.875" style="2" customWidth="1"/>
    <col min="625" max="625" width="11.5" style="2" customWidth="1"/>
    <col min="626" max="764" width="8.875" style="2" customWidth="1"/>
    <col min="765" max="879" width="1.625" style="2" customWidth="1"/>
    <col min="880" max="880" width="8.875" style="2" customWidth="1"/>
    <col min="881" max="881" width="11.5" style="2" customWidth="1"/>
    <col min="882" max="1020" width="8.875" style="2" customWidth="1"/>
    <col min="1021" max="1135" width="1.625" style="2" customWidth="1"/>
    <col min="1136" max="1136" width="8.875" style="2" customWidth="1"/>
    <col min="1137" max="1137" width="11.5" style="2" customWidth="1"/>
    <col min="1138" max="1276" width="8.875" style="2" customWidth="1"/>
    <col min="1277" max="1391" width="1.625" style="2" customWidth="1"/>
    <col min="1392" max="1392" width="8.875" style="2" customWidth="1"/>
    <col min="1393" max="1393" width="11.5" style="2" customWidth="1"/>
    <col min="1394" max="1532" width="8.875" style="2" customWidth="1"/>
    <col min="1533" max="1647" width="1.625" style="2" customWidth="1"/>
    <col min="1648" max="1648" width="8.875" style="2" customWidth="1"/>
    <col min="1649" max="1649" width="11.5" style="2" customWidth="1"/>
    <col min="1650" max="1788" width="8.875" style="2" customWidth="1"/>
    <col min="1789" max="1903" width="1.625" style="2" customWidth="1"/>
    <col min="1904" max="1904" width="8.875" style="2" customWidth="1"/>
    <col min="1905" max="1905" width="11.5" style="2" customWidth="1"/>
    <col min="1906" max="2044" width="8.875" style="2" customWidth="1"/>
    <col min="2045" max="2159" width="1.625" style="2" customWidth="1"/>
    <col min="2160" max="2160" width="8.875" style="2" customWidth="1"/>
    <col min="2161" max="2161" width="11.5" style="2" customWidth="1"/>
    <col min="2162" max="2300" width="8.875" style="2" customWidth="1"/>
    <col min="2301" max="2415" width="1.625" style="2" customWidth="1"/>
    <col min="2416" max="2416" width="8.875" style="2" customWidth="1"/>
    <col min="2417" max="2417" width="11.5" style="2" customWidth="1"/>
    <col min="2418" max="2556" width="8.875" style="2" customWidth="1"/>
    <col min="2557" max="2671" width="1.625" style="2" customWidth="1"/>
    <col min="2672" max="2672" width="8.875" style="2" customWidth="1"/>
    <col min="2673" max="2673" width="11.5" style="2" customWidth="1"/>
    <col min="2674" max="2812" width="8.875" style="2" customWidth="1"/>
    <col min="2813" max="2927" width="1.625" style="2" customWidth="1"/>
    <col min="2928" max="2928" width="8.875" style="2" customWidth="1"/>
    <col min="2929" max="2929" width="11.5" style="2" customWidth="1"/>
    <col min="2930" max="3068" width="8.875" style="2" customWidth="1"/>
    <col min="3069" max="3183" width="1.625" style="2" customWidth="1"/>
    <col min="3184" max="3184" width="8.875" style="2" customWidth="1"/>
    <col min="3185" max="3185" width="11.5" style="2" customWidth="1"/>
    <col min="3186" max="3324" width="8.875" style="2" customWidth="1"/>
    <col min="3325" max="3439" width="1.625" style="2" customWidth="1"/>
    <col min="3440" max="3440" width="8.875" style="2" customWidth="1"/>
    <col min="3441" max="3441" width="11.5" style="2" customWidth="1"/>
    <col min="3442" max="3580" width="8.875" style="2" customWidth="1"/>
    <col min="3581" max="3695" width="1.625" style="2" customWidth="1"/>
    <col min="3696" max="3696" width="8.875" style="2" customWidth="1"/>
    <col min="3697" max="3697" width="11.5" style="2" customWidth="1"/>
    <col min="3698" max="3836" width="8.875" style="2" customWidth="1"/>
    <col min="3837" max="3951" width="1.625" style="2" customWidth="1"/>
    <col min="3952" max="3952" width="8.875" style="2" customWidth="1"/>
    <col min="3953" max="3953" width="11.5" style="2" customWidth="1"/>
    <col min="3954" max="4092" width="8.875" style="2" customWidth="1"/>
    <col min="4093" max="4207" width="1.625" style="2" customWidth="1"/>
    <col min="4208" max="4208" width="8.875" style="2" customWidth="1"/>
    <col min="4209" max="4209" width="11.5" style="2" customWidth="1"/>
    <col min="4210" max="4348" width="8.875" style="2" customWidth="1"/>
    <col min="4349" max="4463" width="1.625" style="2" customWidth="1"/>
    <col min="4464" max="4464" width="8.875" style="2" customWidth="1"/>
    <col min="4465" max="4465" width="11.5" style="2" customWidth="1"/>
    <col min="4466" max="4604" width="8.875" style="2" customWidth="1"/>
    <col min="4605" max="4719" width="1.625" style="2" customWidth="1"/>
    <col min="4720" max="4720" width="8.875" style="2" customWidth="1"/>
    <col min="4721" max="4721" width="11.5" style="2" customWidth="1"/>
    <col min="4722" max="4860" width="8.875" style="2" customWidth="1"/>
    <col min="4861" max="4975" width="1.625" style="2" customWidth="1"/>
    <col min="4976" max="4976" width="8.875" style="2" customWidth="1"/>
    <col min="4977" max="4977" width="11.5" style="2" customWidth="1"/>
    <col min="4978" max="5116" width="8.875" style="2" customWidth="1"/>
    <col min="5117" max="5231" width="1.625" style="2" customWidth="1"/>
    <col min="5232" max="5232" width="8.875" style="2" customWidth="1"/>
    <col min="5233" max="5233" width="11.5" style="2" customWidth="1"/>
    <col min="5234" max="5372" width="8.875" style="2" customWidth="1"/>
    <col min="5373" max="5487" width="1.625" style="2" customWidth="1"/>
    <col min="5488" max="5488" width="8.875" style="2" customWidth="1"/>
    <col min="5489" max="5489" width="11.5" style="2" customWidth="1"/>
    <col min="5490" max="5628" width="8.875" style="2" customWidth="1"/>
    <col min="5629" max="5743" width="1.625" style="2" customWidth="1"/>
    <col min="5744" max="5744" width="8.875" style="2" customWidth="1"/>
    <col min="5745" max="5745" width="11.5" style="2" customWidth="1"/>
    <col min="5746" max="5884" width="8.875" style="2" customWidth="1"/>
    <col min="5885" max="5999" width="1.625" style="2" customWidth="1"/>
    <col min="6000" max="6000" width="8.875" style="2" customWidth="1"/>
    <col min="6001" max="6001" width="11.5" style="2" customWidth="1"/>
    <col min="6002" max="6140" width="8.875" style="2" customWidth="1"/>
    <col min="6141" max="6255" width="1.625" style="2" customWidth="1"/>
    <col min="6256" max="6256" width="8.875" style="2" customWidth="1"/>
    <col min="6257" max="6257" width="11.5" style="2" customWidth="1"/>
    <col min="6258" max="6396" width="8.875" style="2" customWidth="1"/>
    <col min="6397" max="6511" width="1.625" style="2" customWidth="1"/>
    <col min="6512" max="6512" width="8.875" style="2" customWidth="1"/>
    <col min="6513" max="6513" width="11.5" style="2" customWidth="1"/>
    <col min="6514" max="6652" width="8.875" style="2" customWidth="1"/>
    <col min="6653" max="6767" width="1.625" style="2" customWidth="1"/>
    <col min="6768" max="6768" width="8.875" style="2" customWidth="1"/>
    <col min="6769" max="6769" width="11.5" style="2" customWidth="1"/>
    <col min="6770" max="6908" width="8.875" style="2" customWidth="1"/>
    <col min="6909" max="7023" width="1.625" style="2" customWidth="1"/>
    <col min="7024" max="7024" width="8.875" style="2" customWidth="1"/>
    <col min="7025" max="7025" width="11.5" style="2" customWidth="1"/>
    <col min="7026" max="7164" width="8.875" style="2" customWidth="1"/>
    <col min="7165" max="7279" width="1.625" style="2" customWidth="1"/>
    <col min="7280" max="7280" width="8.875" style="2" customWidth="1"/>
    <col min="7281" max="7281" width="11.5" style="2" customWidth="1"/>
    <col min="7282" max="7420" width="8.875" style="2" customWidth="1"/>
    <col min="7421" max="7535" width="1.625" style="2" customWidth="1"/>
    <col min="7536" max="7536" width="8.875" style="2" customWidth="1"/>
    <col min="7537" max="7537" width="11.5" style="2" customWidth="1"/>
    <col min="7538" max="7676" width="8.875" style="2" customWidth="1"/>
    <col min="7677" max="7791" width="1.625" style="2" customWidth="1"/>
    <col min="7792" max="7792" width="8.875" style="2" customWidth="1"/>
    <col min="7793" max="7793" width="11.5" style="2" customWidth="1"/>
    <col min="7794" max="7932" width="8.875" style="2" customWidth="1"/>
    <col min="7933" max="8047" width="1.625" style="2" customWidth="1"/>
    <col min="8048" max="8048" width="8.875" style="2" customWidth="1"/>
    <col min="8049" max="8049" width="11.5" style="2" customWidth="1"/>
    <col min="8050" max="8188" width="8.875" style="2" customWidth="1"/>
    <col min="8189" max="8303" width="1.625" style="2" customWidth="1"/>
    <col min="8304" max="8304" width="8.875" style="2" customWidth="1"/>
    <col min="8305" max="8305" width="11.5" style="2" customWidth="1"/>
    <col min="8306" max="8444" width="8.875" style="2" customWidth="1"/>
    <col min="8445" max="8559" width="1.625" style="2" customWidth="1"/>
    <col min="8560" max="8560" width="8.875" style="2" customWidth="1"/>
    <col min="8561" max="8561" width="11.5" style="2" customWidth="1"/>
    <col min="8562" max="8700" width="8.875" style="2" customWidth="1"/>
    <col min="8701" max="8815" width="1.625" style="2" customWidth="1"/>
    <col min="8816" max="8816" width="8.875" style="2" customWidth="1"/>
    <col min="8817" max="8817" width="11.5" style="2" customWidth="1"/>
    <col min="8818" max="8956" width="8.875" style="2" customWidth="1"/>
    <col min="8957" max="9071" width="1.625" style="2" customWidth="1"/>
    <col min="9072" max="9072" width="8.875" style="2" customWidth="1"/>
    <col min="9073" max="9073" width="11.5" style="2" customWidth="1"/>
    <col min="9074" max="9212" width="8.875" style="2" customWidth="1"/>
    <col min="9213" max="9327" width="1.625" style="2" customWidth="1"/>
    <col min="9328" max="9328" width="8.875" style="2" customWidth="1"/>
    <col min="9329" max="9329" width="11.5" style="2" customWidth="1"/>
    <col min="9330" max="9468" width="8.875" style="2" customWidth="1"/>
    <col min="9469" max="9583" width="1.625" style="2" customWidth="1"/>
    <col min="9584" max="9584" width="8.875" style="2" customWidth="1"/>
    <col min="9585" max="9585" width="11.5" style="2" customWidth="1"/>
    <col min="9586" max="9724" width="8.875" style="2" customWidth="1"/>
    <col min="9725" max="9839" width="1.625" style="2" customWidth="1"/>
    <col min="9840" max="9840" width="8.875" style="2" customWidth="1"/>
    <col min="9841" max="9841" width="11.5" style="2" customWidth="1"/>
    <col min="9842" max="9980" width="8.875" style="2" customWidth="1"/>
    <col min="9981" max="10095" width="1.625" style="2" customWidth="1"/>
    <col min="10096" max="10096" width="8.875" style="2" customWidth="1"/>
    <col min="10097" max="10097" width="11.5" style="2" customWidth="1"/>
    <col min="10098" max="10236" width="8.875" style="2" customWidth="1"/>
    <col min="10237" max="10351" width="1.625" style="2" customWidth="1"/>
    <col min="10352" max="10352" width="8.875" style="2" customWidth="1"/>
    <col min="10353" max="10353" width="11.5" style="2" customWidth="1"/>
    <col min="10354" max="10492" width="8.875" style="2" customWidth="1"/>
    <col min="10493" max="10607" width="1.625" style="2" customWidth="1"/>
    <col min="10608" max="10608" width="8.875" style="2" customWidth="1"/>
    <col min="10609" max="10609" width="11.5" style="2" customWidth="1"/>
    <col min="10610" max="10748" width="8.875" style="2" customWidth="1"/>
    <col min="10749" max="10863" width="1.625" style="2" customWidth="1"/>
    <col min="10864" max="10864" width="8.875" style="2" customWidth="1"/>
    <col min="10865" max="10865" width="11.5" style="2" customWidth="1"/>
    <col min="10866" max="11004" width="8.875" style="2" customWidth="1"/>
    <col min="11005" max="11119" width="1.625" style="2" customWidth="1"/>
    <col min="11120" max="11120" width="8.875" style="2" customWidth="1"/>
    <col min="11121" max="11121" width="11.5" style="2" customWidth="1"/>
    <col min="11122" max="11260" width="8.875" style="2" customWidth="1"/>
    <col min="11261" max="11375" width="1.625" style="2" customWidth="1"/>
    <col min="11376" max="11376" width="8.875" style="2" customWidth="1"/>
    <col min="11377" max="11377" width="11.5" style="2" customWidth="1"/>
    <col min="11378" max="11516" width="8.875" style="2" customWidth="1"/>
    <col min="11517" max="11631" width="1.625" style="2" customWidth="1"/>
    <col min="11632" max="11632" width="8.875" style="2" customWidth="1"/>
    <col min="11633" max="11633" width="11.5" style="2" customWidth="1"/>
    <col min="11634" max="11772" width="8.875" style="2" customWidth="1"/>
    <col min="11773" max="11887" width="1.625" style="2" customWidth="1"/>
    <col min="11888" max="11888" width="8.875" style="2" customWidth="1"/>
    <col min="11889" max="11889" width="11.5" style="2" customWidth="1"/>
    <col min="11890" max="12028" width="8.875" style="2" customWidth="1"/>
    <col min="12029" max="12143" width="1.625" style="2" customWidth="1"/>
    <col min="12144" max="12144" width="8.875" style="2" customWidth="1"/>
    <col min="12145" max="12145" width="11.5" style="2" customWidth="1"/>
    <col min="12146" max="12284" width="8.875" style="2" customWidth="1"/>
    <col min="12285" max="12399" width="1.625" style="2" customWidth="1"/>
    <col min="12400" max="12400" width="8.875" style="2" customWidth="1"/>
    <col min="12401" max="12401" width="11.5" style="2" customWidth="1"/>
    <col min="12402" max="12540" width="8.875" style="2" customWidth="1"/>
    <col min="12541" max="12655" width="1.625" style="2" customWidth="1"/>
    <col min="12656" max="12656" width="8.875" style="2" customWidth="1"/>
    <col min="12657" max="12657" width="11.5" style="2" customWidth="1"/>
    <col min="12658" max="12796" width="8.875" style="2" customWidth="1"/>
    <col min="12797" max="12911" width="1.625" style="2" customWidth="1"/>
    <col min="12912" max="12912" width="8.875" style="2" customWidth="1"/>
    <col min="12913" max="12913" width="11.5" style="2" customWidth="1"/>
    <col min="12914" max="13052" width="8.875" style="2" customWidth="1"/>
    <col min="13053" max="13167" width="1.625" style="2" customWidth="1"/>
    <col min="13168" max="13168" width="8.875" style="2" customWidth="1"/>
    <col min="13169" max="13169" width="11.5" style="2" customWidth="1"/>
    <col min="13170" max="13308" width="8.875" style="2" customWidth="1"/>
    <col min="13309" max="13423" width="1.625" style="2" customWidth="1"/>
    <col min="13424" max="13424" width="8.875" style="2" customWidth="1"/>
    <col min="13425" max="13425" width="11.5" style="2" customWidth="1"/>
    <col min="13426" max="13564" width="8.875" style="2" customWidth="1"/>
    <col min="13565" max="13679" width="1.625" style="2" customWidth="1"/>
    <col min="13680" max="13680" width="8.875" style="2" customWidth="1"/>
    <col min="13681" max="13681" width="11.5" style="2" customWidth="1"/>
    <col min="13682" max="13820" width="8.875" style="2" customWidth="1"/>
    <col min="13821" max="13935" width="1.625" style="2" customWidth="1"/>
    <col min="13936" max="13936" width="8.875" style="2" customWidth="1"/>
    <col min="13937" max="13937" width="11.5" style="2" customWidth="1"/>
    <col min="13938" max="14076" width="8.875" style="2" customWidth="1"/>
    <col min="14077" max="14191" width="1.625" style="2" customWidth="1"/>
    <col min="14192" max="14192" width="8.875" style="2" customWidth="1"/>
    <col min="14193" max="14193" width="11.5" style="2" customWidth="1"/>
    <col min="14194" max="14332" width="8.875" style="2" customWidth="1"/>
    <col min="14333" max="14447" width="1.625" style="2" customWidth="1"/>
    <col min="14448" max="14448" width="8.875" style="2" customWidth="1"/>
    <col min="14449" max="14449" width="11.5" style="2" customWidth="1"/>
    <col min="14450" max="14588" width="8.875" style="2" customWidth="1"/>
    <col min="14589" max="14703" width="1.625" style="2" customWidth="1"/>
    <col min="14704" max="14704" width="8.875" style="2" customWidth="1"/>
    <col min="14705" max="14705" width="11.5" style="2" customWidth="1"/>
    <col min="14706" max="14844" width="8.875" style="2" customWidth="1"/>
    <col min="14845" max="14959" width="1.625" style="2" customWidth="1"/>
    <col min="14960" max="14960" width="8.875" style="2" customWidth="1"/>
    <col min="14961" max="14961" width="11.5" style="2" customWidth="1"/>
    <col min="14962" max="15100" width="8.875" style="2" customWidth="1"/>
    <col min="15101" max="15215" width="1.625" style="2" customWidth="1"/>
    <col min="15216" max="15216" width="8.875" style="2" customWidth="1"/>
    <col min="15217" max="15217" width="11.5" style="2" customWidth="1"/>
    <col min="15218" max="15356" width="8.875" style="2" customWidth="1"/>
    <col min="15357" max="15471" width="1.625" style="2" customWidth="1"/>
    <col min="15472" max="15472" width="8.875" style="2" customWidth="1"/>
    <col min="15473" max="15473" width="11.5" style="2" customWidth="1"/>
    <col min="15474" max="15612" width="8.875" style="2" customWidth="1"/>
    <col min="15613" max="15727" width="1.625" style="2" customWidth="1"/>
    <col min="15728" max="15728" width="8.875" style="2" customWidth="1"/>
    <col min="15729" max="15729" width="11.5" style="2" customWidth="1"/>
    <col min="15730" max="15868" width="8.875" style="2" customWidth="1"/>
    <col min="15869" max="15983" width="1.625" style="2" customWidth="1"/>
    <col min="15984" max="15984" width="8.875" style="2" customWidth="1"/>
    <col min="15985" max="15985" width="11.5" style="2" customWidth="1"/>
    <col min="15986" max="16124" width="8.875" style="2" customWidth="1"/>
    <col min="16125" max="16239" width="1.625" style="2" customWidth="1"/>
    <col min="16240" max="16240" width="8.875" style="2" customWidth="1"/>
    <col min="16241" max="16241" width="11.5" style="2" customWidth="1"/>
    <col min="16242" max="16242" width="8.875" style="2" customWidth="1"/>
    <col min="16243" max="16384" width="9" style="2"/>
  </cols>
  <sheetData>
    <row r="1" spans="1:113" ht="18.75">
      <c r="A1" s="1" t="s">
        <v>0</v>
      </c>
      <c r="AW1" s="3"/>
      <c r="AX1" s="4"/>
      <c r="AY1" s="3"/>
    </row>
    <row r="3" spans="1:113" ht="18.75">
      <c r="B3" s="109" t="s">
        <v>8</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11" t="s">
        <v>1</v>
      </c>
      <c r="C6" s="112"/>
      <c r="D6" s="112"/>
      <c r="E6" s="112"/>
      <c r="F6" s="112"/>
      <c r="G6" s="112"/>
      <c r="H6" s="113" t="s">
        <v>13</v>
      </c>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6" t="s">
        <v>13</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113" ht="12" customHeight="1">
      <c r="A11" s="8"/>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8"/>
      <c r="BC11" s="16"/>
    </row>
    <row r="12" spans="1:113" ht="12" customHeight="1">
      <c r="A12" s="8"/>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8"/>
    </row>
    <row r="13" spans="1:113" ht="12" customHeight="1">
      <c r="A13" s="8"/>
      <c r="B13" s="116"/>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8"/>
    </row>
    <row r="14" spans="1:113" ht="12" customHeight="1">
      <c r="A14" s="8"/>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8"/>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6" t="s">
        <v>14</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8"/>
    </row>
    <row r="20" spans="1:251" ht="12" customHeight="1">
      <c r="A20" s="8"/>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8"/>
      <c r="BC20" s="16"/>
    </row>
    <row r="21" spans="1:251" ht="12" customHeight="1">
      <c r="A21" s="8"/>
      <c r="B21" s="116"/>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8"/>
    </row>
    <row r="22" spans="1:251" ht="12" customHeight="1">
      <c r="A22" s="8"/>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251" ht="12" customHeight="1">
      <c r="A23" s="8"/>
      <c r="B23" s="116"/>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8"/>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25">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9" t="s">
        <v>6</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1"/>
      <c r="AA28" s="125" t="s">
        <v>9</v>
      </c>
      <c r="AB28" s="120"/>
      <c r="AC28" s="120"/>
      <c r="AD28" s="120"/>
      <c r="AE28" s="120"/>
      <c r="AF28" s="120"/>
      <c r="AG28" s="120"/>
      <c r="AH28" s="120"/>
      <c r="AI28" s="121"/>
      <c r="AJ28" s="125" t="s">
        <v>10</v>
      </c>
      <c r="AK28" s="120"/>
      <c r="AL28" s="120"/>
      <c r="AM28" s="120"/>
      <c r="AN28" s="120"/>
      <c r="AO28" s="120"/>
      <c r="AP28" s="120"/>
      <c r="AQ28" s="120"/>
      <c r="AR28" s="121"/>
      <c r="AS28" s="125" t="s">
        <v>7</v>
      </c>
      <c r="AT28" s="120"/>
      <c r="AU28" s="120"/>
      <c r="AV28" s="120"/>
      <c r="AW28" s="120"/>
      <c r="AX28" s="127"/>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ht="13.5">
      <c r="A29" s="8"/>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4"/>
      <c r="AA29" s="126"/>
      <c r="AB29" s="123"/>
      <c r="AC29" s="123"/>
      <c r="AD29" s="123"/>
      <c r="AE29" s="123"/>
      <c r="AF29" s="123"/>
      <c r="AG29" s="123"/>
      <c r="AH29" s="123"/>
      <c r="AI29" s="124"/>
      <c r="AJ29" s="126"/>
      <c r="AK29" s="123"/>
      <c r="AL29" s="123"/>
      <c r="AM29" s="123"/>
      <c r="AN29" s="123"/>
      <c r="AO29" s="123"/>
      <c r="AP29" s="123"/>
      <c r="AQ29" s="123"/>
      <c r="AR29" s="124"/>
      <c r="AS29" s="126"/>
      <c r="AT29" s="123"/>
      <c r="AU29" s="123"/>
      <c r="AV29" s="123"/>
      <c r="AW29" s="123"/>
      <c r="AX29" s="128"/>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1" t="s">
        <v>12</v>
      </c>
      <c r="D30" s="92"/>
      <c r="E30" s="92"/>
      <c r="F30" s="92"/>
      <c r="G30" s="92"/>
      <c r="H30" s="92"/>
      <c r="I30" s="92"/>
      <c r="J30" s="92"/>
      <c r="K30" s="92"/>
      <c r="L30" s="92"/>
      <c r="M30" s="92"/>
      <c r="N30" s="92"/>
      <c r="O30" s="92"/>
      <c r="P30" s="92"/>
      <c r="Q30" s="92"/>
      <c r="R30" s="92"/>
      <c r="S30" s="92"/>
      <c r="T30" s="92"/>
      <c r="U30" s="92"/>
      <c r="V30" s="92"/>
      <c r="W30" s="92"/>
      <c r="X30" s="92"/>
      <c r="Y30" s="92"/>
      <c r="Z30" s="93"/>
      <c r="AA30" s="94">
        <v>0</v>
      </c>
      <c r="AB30" s="95"/>
      <c r="AC30" s="95"/>
      <c r="AD30" s="95"/>
      <c r="AE30" s="95"/>
      <c r="AF30" s="95"/>
      <c r="AG30" s="95"/>
      <c r="AH30" s="95"/>
      <c r="AI30" s="96"/>
      <c r="AJ30" s="94">
        <v>727196</v>
      </c>
      <c r="AK30" s="95"/>
      <c r="AL30" s="95"/>
      <c r="AM30" s="95"/>
      <c r="AN30" s="95"/>
      <c r="AO30" s="95"/>
      <c r="AP30" s="95"/>
      <c r="AQ30" s="95"/>
      <c r="AR30" s="96"/>
      <c r="AS30" s="97"/>
      <c r="AT30" s="98"/>
      <c r="AU30" s="98"/>
      <c r="AV30" s="98"/>
      <c r="AW30" s="98"/>
      <c r="AX30" s="99"/>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0" t="s">
        <v>11</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2"/>
      <c r="AA31" s="103">
        <f>SUM($AA$30:$AA$30)</f>
        <v>0</v>
      </c>
      <c r="AB31" s="104"/>
      <c r="AC31" s="104"/>
      <c r="AD31" s="104"/>
      <c r="AE31" s="104"/>
      <c r="AF31" s="104"/>
      <c r="AG31" s="104"/>
      <c r="AH31" s="104"/>
      <c r="AI31" s="105"/>
      <c r="AJ31" s="103">
        <f>SUM($AJ$30:$AJ$30)</f>
        <v>727196</v>
      </c>
      <c r="AK31" s="104"/>
      <c r="AL31" s="104"/>
      <c r="AM31" s="104"/>
      <c r="AN31" s="104"/>
      <c r="AO31" s="104"/>
      <c r="AP31" s="104"/>
      <c r="AQ31" s="104"/>
      <c r="AR31" s="105"/>
      <c r="AS31" s="106"/>
      <c r="AT31" s="107"/>
      <c r="AU31" s="107"/>
      <c r="AV31" s="107"/>
      <c r="AW31" s="107"/>
      <c r="AX31" s="108"/>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8.75">
      <c r="A33" s="1" t="s">
        <v>0</v>
      </c>
      <c r="AW33" s="3"/>
      <c r="AX33" s="4"/>
      <c r="AY33" s="3"/>
    </row>
    <row r="35" spans="1:113" ht="18.75">
      <c r="B35" s="109" t="s">
        <v>8</v>
      </c>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row>
    <row r="36" spans="1:113">
      <c r="Z36" s="5"/>
      <c r="AD36" s="5"/>
      <c r="AE36" s="5"/>
      <c r="AF36" s="5"/>
      <c r="AG36" s="5"/>
      <c r="AH36" s="5"/>
      <c r="AI36" s="5"/>
      <c r="AO36" s="5"/>
    </row>
    <row r="37" spans="1:113" ht="13.5" thickBot="1">
      <c r="Z37" s="5"/>
      <c r="AD37" s="5"/>
      <c r="AE37" s="5"/>
      <c r="AF37" s="5"/>
      <c r="AG37" s="5"/>
      <c r="AH37" s="5"/>
      <c r="AI37" s="5"/>
      <c r="AO37" s="5"/>
      <c r="DI37" s="6"/>
    </row>
    <row r="38" spans="1:113" ht="24.75" customHeight="1" thickBot="1">
      <c r="B38" s="111" t="s">
        <v>1</v>
      </c>
      <c r="C38" s="112"/>
      <c r="D38" s="112"/>
      <c r="E38" s="112"/>
      <c r="F38" s="112"/>
      <c r="G38" s="112"/>
      <c r="H38" s="113" t="s">
        <v>16</v>
      </c>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DI38" s="6"/>
    </row>
    <row r="39" spans="1:113" ht="14.25">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25">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6" t="s">
        <v>16</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8"/>
    </row>
    <row r="43" spans="1:113" ht="12" customHeight="1">
      <c r="A43" s="8"/>
      <c r="B43" s="116"/>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8"/>
      <c r="BC43" s="16"/>
    </row>
    <row r="44" spans="1:113" ht="12" customHeight="1">
      <c r="A44" s="8"/>
      <c r="B44" s="116"/>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8"/>
    </row>
    <row r="45" spans="1:113" ht="12" customHeight="1">
      <c r="A45" s="8"/>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8"/>
    </row>
    <row r="46" spans="1:113" ht="12" customHeight="1">
      <c r="A46" s="8"/>
      <c r="B46" s="116"/>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8"/>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25">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6" t="s">
        <v>78</v>
      </c>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8"/>
    </row>
    <row r="52" spans="1:251" ht="12" customHeight="1">
      <c r="A52" s="8"/>
      <c r="B52" s="116"/>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8"/>
      <c r="BC52" s="16"/>
    </row>
    <row r="53" spans="1:251" ht="12" customHeight="1">
      <c r="A53" s="8"/>
      <c r="B53" s="116"/>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8"/>
    </row>
    <row r="54" spans="1:251" ht="12" customHeight="1">
      <c r="A54" s="8"/>
      <c r="B54" s="116"/>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8"/>
    </row>
    <row r="55" spans="1:251" ht="12" customHeight="1">
      <c r="A55" s="8"/>
      <c r="B55" s="116"/>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8"/>
    </row>
    <row r="56" spans="1:251" ht="15" thickBot="1">
      <c r="A56" s="17"/>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20"/>
    </row>
    <row r="57" spans="1:251">
      <c r="B57" s="21"/>
    </row>
    <row r="58" spans="1:251" ht="14.25">
      <c r="B58" s="10" t="s">
        <v>4</v>
      </c>
      <c r="C58" s="8"/>
      <c r="D58" s="8"/>
      <c r="E58" s="8"/>
      <c r="F58" s="8"/>
      <c r="G58" s="8"/>
      <c r="H58" s="8"/>
      <c r="I58" s="8"/>
      <c r="J58" s="8"/>
      <c r="K58" s="8"/>
      <c r="L58" s="9"/>
      <c r="M58" s="9"/>
      <c r="N58" s="9"/>
      <c r="O58" s="9"/>
      <c r="P58" s="8"/>
      <c r="Q58" s="8"/>
      <c r="R58" s="8"/>
      <c r="S58" s="8"/>
      <c r="T58" s="8"/>
      <c r="U58" s="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251" ht="15" thickBot="1">
      <c r="B59" s="8"/>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22" t="s">
        <v>5</v>
      </c>
    </row>
    <row r="60" spans="1:251" s="16" customFormat="1" ht="13.5" customHeight="1">
      <c r="A60" s="8"/>
      <c r="B60" s="119" t="s">
        <v>6</v>
      </c>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1"/>
      <c r="AA60" s="125" t="s">
        <v>9</v>
      </c>
      <c r="AB60" s="120"/>
      <c r="AC60" s="120"/>
      <c r="AD60" s="120"/>
      <c r="AE60" s="120"/>
      <c r="AF60" s="120"/>
      <c r="AG60" s="120"/>
      <c r="AH60" s="120"/>
      <c r="AI60" s="121"/>
      <c r="AJ60" s="125" t="s">
        <v>10</v>
      </c>
      <c r="AK60" s="120"/>
      <c r="AL60" s="120"/>
      <c r="AM60" s="120"/>
      <c r="AN60" s="120"/>
      <c r="AO60" s="120"/>
      <c r="AP60" s="120"/>
      <c r="AQ60" s="120"/>
      <c r="AR60" s="121"/>
      <c r="AS60" s="125" t="s">
        <v>7</v>
      </c>
      <c r="AT60" s="120"/>
      <c r="AU60" s="120"/>
      <c r="AV60" s="120"/>
      <c r="AW60" s="120"/>
      <c r="AX60" s="127"/>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1" s="16" customFormat="1" ht="13.5">
      <c r="A61" s="8"/>
      <c r="B61" s="122"/>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4"/>
      <c r="AA61" s="126"/>
      <c r="AB61" s="123"/>
      <c r="AC61" s="123"/>
      <c r="AD61" s="123"/>
      <c r="AE61" s="123"/>
      <c r="AF61" s="123"/>
      <c r="AG61" s="123"/>
      <c r="AH61" s="123"/>
      <c r="AI61" s="124"/>
      <c r="AJ61" s="126"/>
      <c r="AK61" s="123"/>
      <c r="AL61" s="123"/>
      <c r="AM61" s="123"/>
      <c r="AN61" s="123"/>
      <c r="AO61" s="123"/>
      <c r="AP61" s="123"/>
      <c r="AQ61" s="123"/>
      <c r="AR61" s="124"/>
      <c r="AS61" s="126"/>
      <c r="AT61" s="123"/>
      <c r="AU61" s="123"/>
      <c r="AV61" s="123"/>
      <c r="AW61" s="123"/>
      <c r="AX61" s="128"/>
      <c r="AY61" s="2"/>
      <c r="AZ61" s="2"/>
      <c r="BA61" s="2"/>
      <c r="BB61" s="23"/>
      <c r="BC61" s="24"/>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s="16" customFormat="1" ht="18.75" customHeight="1">
      <c r="A62" s="8"/>
      <c r="B62" s="25"/>
      <c r="C62" s="91" t="s">
        <v>15</v>
      </c>
      <c r="D62" s="92"/>
      <c r="E62" s="92"/>
      <c r="F62" s="92"/>
      <c r="G62" s="92"/>
      <c r="H62" s="92"/>
      <c r="I62" s="92"/>
      <c r="J62" s="92"/>
      <c r="K62" s="92"/>
      <c r="L62" s="92"/>
      <c r="M62" s="92"/>
      <c r="N62" s="92"/>
      <c r="O62" s="92"/>
      <c r="P62" s="92"/>
      <c r="Q62" s="92"/>
      <c r="R62" s="92"/>
      <c r="S62" s="92"/>
      <c r="T62" s="92"/>
      <c r="U62" s="92"/>
      <c r="V62" s="92"/>
      <c r="W62" s="92"/>
      <c r="X62" s="92"/>
      <c r="Y62" s="92"/>
      <c r="Z62" s="93"/>
      <c r="AA62" s="94">
        <v>3692391</v>
      </c>
      <c r="AB62" s="95"/>
      <c r="AC62" s="95"/>
      <c r="AD62" s="95"/>
      <c r="AE62" s="95"/>
      <c r="AF62" s="95"/>
      <c r="AG62" s="95"/>
      <c r="AH62" s="95"/>
      <c r="AI62" s="96"/>
      <c r="AJ62" s="94">
        <v>0</v>
      </c>
      <c r="AK62" s="95"/>
      <c r="AL62" s="95"/>
      <c r="AM62" s="95"/>
      <c r="AN62" s="95"/>
      <c r="AO62" s="95"/>
      <c r="AP62" s="95"/>
      <c r="AQ62" s="95"/>
      <c r="AR62" s="96"/>
      <c r="AS62" s="97"/>
      <c r="AT62" s="98"/>
      <c r="AU62" s="98"/>
      <c r="AV62" s="98"/>
      <c r="AW62" s="98"/>
      <c r="AX62" s="99"/>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8.75" customHeight="1" thickBot="1">
      <c r="A63" s="17"/>
      <c r="B63" s="100" t="s">
        <v>11</v>
      </c>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2"/>
      <c r="AA63" s="103">
        <f>SUM($AA$62:$AA$62)</f>
        <v>3692391</v>
      </c>
      <c r="AB63" s="104"/>
      <c r="AC63" s="104"/>
      <c r="AD63" s="104"/>
      <c r="AE63" s="104"/>
      <c r="AF63" s="104"/>
      <c r="AG63" s="104"/>
      <c r="AH63" s="104"/>
      <c r="AI63" s="105"/>
      <c r="AJ63" s="103">
        <f>SUM($AJ$62:$AJ$62)</f>
        <v>0</v>
      </c>
      <c r="AK63" s="104"/>
      <c r="AL63" s="104"/>
      <c r="AM63" s="104"/>
      <c r="AN63" s="104"/>
      <c r="AO63" s="104"/>
      <c r="AP63" s="104"/>
      <c r="AQ63" s="104"/>
      <c r="AR63" s="105"/>
      <c r="AS63" s="106"/>
      <c r="AT63" s="107"/>
      <c r="AU63" s="107"/>
      <c r="AV63" s="107"/>
      <c r="AW63" s="107"/>
      <c r="AX63" s="108"/>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5" spans="1:113" ht="18.75">
      <c r="A65" s="1" t="s">
        <v>0</v>
      </c>
      <c r="AW65" s="3"/>
      <c r="AX65" s="4"/>
      <c r="AY65" s="3"/>
    </row>
    <row r="67" spans="1:113" ht="18.75">
      <c r="B67" s="109" t="s">
        <v>8</v>
      </c>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row>
    <row r="68" spans="1:113">
      <c r="Z68" s="5"/>
      <c r="AD68" s="5"/>
      <c r="AE68" s="5"/>
      <c r="AF68" s="5"/>
      <c r="AG68" s="5"/>
      <c r="AH68" s="5"/>
      <c r="AI68" s="5"/>
      <c r="AO68" s="5"/>
    </row>
    <row r="69" spans="1:113" ht="13.5" thickBot="1">
      <c r="Z69" s="5"/>
      <c r="AD69" s="5"/>
      <c r="AE69" s="5"/>
      <c r="AF69" s="5"/>
      <c r="AG69" s="5"/>
      <c r="AH69" s="5"/>
      <c r="AI69" s="5"/>
      <c r="AO69" s="5"/>
      <c r="DI69" s="6"/>
    </row>
    <row r="70" spans="1:113" ht="24.75" customHeight="1" thickBot="1">
      <c r="B70" s="111" t="s">
        <v>1</v>
      </c>
      <c r="C70" s="112"/>
      <c r="D70" s="112"/>
      <c r="E70" s="112"/>
      <c r="F70" s="112"/>
      <c r="G70" s="112"/>
      <c r="H70" s="113" t="s">
        <v>17</v>
      </c>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5"/>
      <c r="DI70" s="6"/>
    </row>
    <row r="71" spans="1:113" ht="14.25">
      <c r="B71" s="7"/>
      <c r="C71" s="7"/>
      <c r="D71" s="7"/>
      <c r="E71" s="7"/>
      <c r="F71" s="7"/>
      <c r="G71" s="7"/>
      <c r="H71" s="8"/>
      <c r="I71" s="8"/>
      <c r="J71" s="8"/>
      <c r="K71" s="8"/>
      <c r="L71" s="9"/>
      <c r="M71" s="9"/>
      <c r="N71" s="9"/>
      <c r="O71" s="9"/>
      <c r="P71" s="8"/>
      <c r="Q71" s="8"/>
      <c r="R71" s="8"/>
      <c r="S71" s="8"/>
      <c r="T71" s="8"/>
      <c r="U71" s="8"/>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DI71" s="6"/>
    </row>
    <row r="72" spans="1:113" ht="15" thickBot="1">
      <c r="A72" s="11"/>
      <c r="B72" s="10" t="s">
        <v>2</v>
      </c>
      <c r="C72" s="8"/>
      <c r="D72" s="8"/>
      <c r="E72" s="8"/>
      <c r="F72" s="8"/>
      <c r="G72" s="8"/>
      <c r="H72" s="8"/>
      <c r="I72" s="8"/>
      <c r="J72" s="8"/>
      <c r="K72" s="8"/>
      <c r="L72" s="9"/>
      <c r="M72" s="9"/>
      <c r="N72" s="9"/>
      <c r="O72" s="9"/>
      <c r="P72" s="8"/>
      <c r="Q72" s="8"/>
      <c r="R72" s="8"/>
      <c r="S72" s="8"/>
      <c r="T72" s="8"/>
      <c r="U72" s="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DI72" s="6"/>
    </row>
    <row r="73" spans="1:113" ht="14.25">
      <c r="A73" s="8"/>
      <c r="B73" s="12"/>
      <c r="C73" s="7"/>
      <c r="D73" s="7"/>
      <c r="E73" s="7"/>
      <c r="F73" s="7"/>
      <c r="G73" s="7"/>
      <c r="H73" s="7"/>
      <c r="I73" s="7"/>
      <c r="J73" s="7"/>
      <c r="K73" s="7"/>
      <c r="L73" s="13"/>
      <c r="M73" s="13"/>
      <c r="N73" s="13"/>
      <c r="O73" s="13"/>
      <c r="P73" s="7"/>
      <c r="Q73" s="7"/>
      <c r="R73" s="7"/>
      <c r="S73" s="7"/>
      <c r="T73" s="7"/>
      <c r="U73" s="7"/>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5"/>
    </row>
    <row r="74" spans="1:113" ht="12" customHeight="1">
      <c r="A74" s="8"/>
      <c r="B74" s="116" t="s">
        <v>18</v>
      </c>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7"/>
      <c r="AW74" s="117"/>
      <c r="AX74" s="118"/>
    </row>
    <row r="75" spans="1:113" ht="12" customHeight="1">
      <c r="A75" s="8"/>
      <c r="B75" s="116"/>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8"/>
      <c r="BC75" s="16"/>
    </row>
    <row r="76" spans="1:113" ht="12" customHeight="1">
      <c r="A76" s="8"/>
      <c r="B76" s="116"/>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8"/>
    </row>
    <row r="77" spans="1:113" ht="12" customHeight="1">
      <c r="A77" s="8"/>
      <c r="B77" s="116"/>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8"/>
    </row>
    <row r="78" spans="1:113" ht="12" customHeight="1">
      <c r="A78" s="8"/>
      <c r="B78" s="116"/>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8"/>
    </row>
    <row r="79" spans="1:113" ht="15" thickBot="1">
      <c r="A79" s="17"/>
      <c r="B79" s="18"/>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113">
      <c r="B80" s="21"/>
    </row>
    <row r="81" spans="1:251" ht="15" thickBot="1">
      <c r="A81" s="11"/>
      <c r="B81" s="10" t="s">
        <v>3</v>
      </c>
      <c r="C81" s="8"/>
      <c r="D81" s="8"/>
      <c r="E81" s="8"/>
      <c r="F81" s="8"/>
      <c r="G81" s="8"/>
      <c r="H81" s="8"/>
      <c r="I81" s="8"/>
      <c r="J81" s="8"/>
      <c r="K81" s="8"/>
      <c r="L81" s="9"/>
      <c r="M81" s="9"/>
      <c r="N81" s="9"/>
      <c r="O81" s="9"/>
      <c r="P81" s="8"/>
      <c r="Q81" s="8"/>
      <c r="R81" s="8"/>
      <c r="S81" s="8"/>
      <c r="T81" s="8"/>
      <c r="U81" s="8"/>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DI81" s="6"/>
    </row>
    <row r="82" spans="1:251" ht="14.25">
      <c r="A82" s="8"/>
      <c r="B82" s="12"/>
      <c r="C82" s="7"/>
      <c r="D82" s="7"/>
      <c r="E82" s="7"/>
      <c r="F82" s="7"/>
      <c r="G82" s="7"/>
      <c r="H82" s="7"/>
      <c r="I82" s="7"/>
      <c r="J82" s="7"/>
      <c r="K82" s="7"/>
      <c r="L82" s="13"/>
      <c r="M82" s="13"/>
      <c r="N82" s="13"/>
      <c r="O82" s="13"/>
      <c r="P82" s="7"/>
      <c r="Q82" s="7"/>
      <c r="R82" s="7"/>
      <c r="S82" s="7"/>
      <c r="T82" s="7"/>
      <c r="U82" s="7"/>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5"/>
    </row>
    <row r="83" spans="1:251" ht="12" customHeight="1">
      <c r="A83" s="8"/>
      <c r="B83" s="116" t="s">
        <v>81</v>
      </c>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8"/>
    </row>
    <row r="84" spans="1:251" ht="12" customHeight="1">
      <c r="A84" s="8"/>
      <c r="B84" s="116"/>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8"/>
    </row>
    <row r="85" spans="1:251" ht="12" customHeight="1">
      <c r="A85" s="8"/>
      <c r="B85" s="116"/>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8"/>
    </row>
    <row r="86" spans="1:251" ht="12" customHeight="1">
      <c r="A86" s="8"/>
      <c r="B86" s="116"/>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8"/>
    </row>
    <row r="87" spans="1:251" ht="12" customHeight="1">
      <c r="A87" s="8"/>
      <c r="B87" s="116"/>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8"/>
      <c r="BC87" s="16"/>
    </row>
    <row r="88" spans="1:251" ht="12" customHeight="1">
      <c r="A88" s="8"/>
      <c r="B88" s="116"/>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8"/>
    </row>
    <row r="89" spans="1:251" ht="12" customHeight="1">
      <c r="A89" s="8"/>
      <c r="B89" s="116"/>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8"/>
    </row>
    <row r="90" spans="1:251" ht="12" customHeight="1">
      <c r="A90" s="8"/>
      <c r="B90" s="116"/>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8"/>
    </row>
    <row r="91" spans="1:251" ht="15" thickBot="1">
      <c r="A91" s="17"/>
      <c r="B91" s="18"/>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251">
      <c r="B92" s="21"/>
    </row>
    <row r="93" spans="1:251" ht="14.25">
      <c r="B93" s="10" t="s">
        <v>4</v>
      </c>
      <c r="C93" s="8"/>
      <c r="D93" s="8"/>
      <c r="E93" s="8"/>
      <c r="F93" s="8"/>
      <c r="G93" s="8"/>
      <c r="H93" s="8"/>
      <c r="I93" s="8"/>
      <c r="J93" s="8"/>
      <c r="K93" s="8"/>
      <c r="L93" s="9"/>
      <c r="M93" s="9"/>
      <c r="N93" s="9"/>
      <c r="O93" s="9"/>
      <c r="P93" s="8"/>
      <c r="Q93" s="8"/>
      <c r="R93" s="8"/>
      <c r="S93" s="8"/>
      <c r="T93" s="8"/>
      <c r="U93" s="8"/>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row>
    <row r="94" spans="1:251" ht="15" thickBot="1">
      <c r="B94" s="8"/>
      <c r="C94" s="8"/>
      <c r="D94" s="8"/>
      <c r="E94" s="8"/>
      <c r="F94" s="8"/>
      <c r="G94" s="8"/>
      <c r="H94" s="8"/>
      <c r="I94" s="8"/>
      <c r="J94" s="8"/>
      <c r="K94" s="8"/>
      <c r="L94" s="9"/>
      <c r="M94" s="9"/>
      <c r="N94" s="9"/>
      <c r="O94" s="9"/>
      <c r="P94" s="8"/>
      <c r="Q94" s="8"/>
      <c r="R94" s="8"/>
      <c r="S94" s="8"/>
      <c r="T94" s="8"/>
      <c r="U94" s="8"/>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22" t="s">
        <v>5</v>
      </c>
    </row>
    <row r="95" spans="1:251" s="16" customFormat="1" ht="13.5" customHeight="1">
      <c r="A95" s="8"/>
      <c r="B95" s="119" t="s">
        <v>6</v>
      </c>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1"/>
      <c r="AA95" s="125" t="s">
        <v>9</v>
      </c>
      <c r="AB95" s="120"/>
      <c r="AC95" s="120"/>
      <c r="AD95" s="120"/>
      <c r="AE95" s="120"/>
      <c r="AF95" s="120"/>
      <c r="AG95" s="120"/>
      <c r="AH95" s="120"/>
      <c r="AI95" s="121"/>
      <c r="AJ95" s="125" t="s">
        <v>10</v>
      </c>
      <c r="AK95" s="120"/>
      <c r="AL95" s="120"/>
      <c r="AM95" s="120"/>
      <c r="AN95" s="120"/>
      <c r="AO95" s="120"/>
      <c r="AP95" s="120"/>
      <c r="AQ95" s="120"/>
      <c r="AR95" s="121"/>
      <c r="AS95" s="125" t="s">
        <v>7</v>
      </c>
      <c r="AT95" s="120"/>
      <c r="AU95" s="120"/>
      <c r="AV95" s="120"/>
      <c r="AW95" s="120"/>
      <c r="AX95" s="127"/>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row>
    <row r="96" spans="1:251" s="16" customFormat="1" ht="13.5">
      <c r="A96" s="8"/>
      <c r="B96" s="122"/>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4"/>
      <c r="AA96" s="126"/>
      <c r="AB96" s="123"/>
      <c r="AC96" s="123"/>
      <c r="AD96" s="123"/>
      <c r="AE96" s="123"/>
      <c r="AF96" s="123"/>
      <c r="AG96" s="123"/>
      <c r="AH96" s="123"/>
      <c r="AI96" s="124"/>
      <c r="AJ96" s="126"/>
      <c r="AK96" s="123"/>
      <c r="AL96" s="123"/>
      <c r="AM96" s="123"/>
      <c r="AN96" s="123"/>
      <c r="AO96" s="123"/>
      <c r="AP96" s="123"/>
      <c r="AQ96" s="123"/>
      <c r="AR96" s="124"/>
      <c r="AS96" s="126"/>
      <c r="AT96" s="123"/>
      <c r="AU96" s="123"/>
      <c r="AV96" s="123"/>
      <c r="AW96" s="123"/>
      <c r="AX96" s="128"/>
      <c r="AY96" s="2"/>
      <c r="AZ96" s="2"/>
      <c r="BA96" s="2"/>
      <c r="BB96" s="23"/>
      <c r="BC96" s="24"/>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s="16" customFormat="1" ht="18.75" customHeight="1">
      <c r="A97" s="8"/>
      <c r="B97" s="25"/>
      <c r="C97" s="91" t="s">
        <v>19</v>
      </c>
      <c r="D97" s="92"/>
      <c r="E97" s="92"/>
      <c r="F97" s="92"/>
      <c r="G97" s="92"/>
      <c r="H97" s="92"/>
      <c r="I97" s="92"/>
      <c r="J97" s="92"/>
      <c r="K97" s="92"/>
      <c r="L97" s="92"/>
      <c r="M97" s="92"/>
      <c r="N97" s="92"/>
      <c r="O97" s="92"/>
      <c r="P97" s="92"/>
      <c r="Q97" s="92"/>
      <c r="R97" s="92"/>
      <c r="S97" s="92"/>
      <c r="T97" s="92"/>
      <c r="U97" s="92"/>
      <c r="V97" s="92"/>
      <c r="W97" s="92"/>
      <c r="X97" s="92"/>
      <c r="Y97" s="92"/>
      <c r="Z97" s="93"/>
      <c r="AA97" s="94">
        <v>314168</v>
      </c>
      <c r="AB97" s="95"/>
      <c r="AC97" s="95"/>
      <c r="AD97" s="95"/>
      <c r="AE97" s="95"/>
      <c r="AF97" s="95"/>
      <c r="AG97" s="95"/>
      <c r="AH97" s="95"/>
      <c r="AI97" s="96"/>
      <c r="AJ97" s="94">
        <v>94086</v>
      </c>
      <c r="AK97" s="95"/>
      <c r="AL97" s="95"/>
      <c r="AM97" s="95"/>
      <c r="AN97" s="95"/>
      <c r="AO97" s="95"/>
      <c r="AP97" s="95"/>
      <c r="AQ97" s="95"/>
      <c r="AR97" s="96"/>
      <c r="AS97" s="97"/>
      <c r="AT97" s="98"/>
      <c r="AU97" s="98"/>
      <c r="AV97" s="98"/>
      <c r="AW97" s="98"/>
      <c r="AX97" s="99"/>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8" spans="1:251" s="16" customFormat="1" ht="18.75" customHeight="1">
      <c r="A98" s="8"/>
      <c r="B98" s="25"/>
      <c r="C98" s="91" t="s">
        <v>20</v>
      </c>
      <c r="D98" s="92"/>
      <c r="E98" s="92"/>
      <c r="F98" s="92"/>
      <c r="G98" s="92"/>
      <c r="H98" s="92"/>
      <c r="I98" s="92"/>
      <c r="J98" s="92"/>
      <c r="K98" s="92"/>
      <c r="L98" s="92"/>
      <c r="M98" s="92"/>
      <c r="N98" s="92"/>
      <c r="O98" s="92"/>
      <c r="P98" s="92"/>
      <c r="Q98" s="92"/>
      <c r="R98" s="92"/>
      <c r="S98" s="92"/>
      <c r="T98" s="92"/>
      <c r="U98" s="92"/>
      <c r="V98" s="92"/>
      <c r="W98" s="92"/>
      <c r="X98" s="92"/>
      <c r="Y98" s="92"/>
      <c r="Z98" s="93"/>
      <c r="AA98" s="94">
        <v>1669759</v>
      </c>
      <c r="AB98" s="95"/>
      <c r="AC98" s="95"/>
      <c r="AD98" s="95"/>
      <c r="AE98" s="95"/>
      <c r="AF98" s="95"/>
      <c r="AG98" s="95"/>
      <c r="AH98" s="95"/>
      <c r="AI98" s="96"/>
      <c r="AJ98" s="94">
        <v>13247</v>
      </c>
      <c r="AK98" s="95"/>
      <c r="AL98" s="95"/>
      <c r="AM98" s="95"/>
      <c r="AN98" s="95"/>
      <c r="AO98" s="95"/>
      <c r="AP98" s="95"/>
      <c r="AQ98" s="95"/>
      <c r="AR98" s="96"/>
      <c r="AS98" s="97"/>
      <c r="AT98" s="98"/>
      <c r="AU98" s="98"/>
      <c r="AV98" s="98"/>
      <c r="AW98" s="98"/>
      <c r="AX98" s="99"/>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99" spans="1:251" s="16" customFormat="1" ht="18.75" customHeight="1">
      <c r="A99" s="8"/>
      <c r="B99" s="25"/>
      <c r="C99" s="91" t="s">
        <v>21</v>
      </c>
      <c r="D99" s="92"/>
      <c r="E99" s="92"/>
      <c r="F99" s="92"/>
      <c r="G99" s="92"/>
      <c r="H99" s="92"/>
      <c r="I99" s="92"/>
      <c r="J99" s="92"/>
      <c r="K99" s="92"/>
      <c r="L99" s="92"/>
      <c r="M99" s="92"/>
      <c r="N99" s="92"/>
      <c r="O99" s="92"/>
      <c r="P99" s="92"/>
      <c r="Q99" s="92"/>
      <c r="R99" s="92"/>
      <c r="S99" s="92"/>
      <c r="T99" s="92"/>
      <c r="U99" s="92"/>
      <c r="V99" s="92"/>
      <c r="W99" s="92"/>
      <c r="X99" s="92"/>
      <c r="Y99" s="92"/>
      <c r="Z99" s="93"/>
      <c r="AA99" s="94">
        <v>630000</v>
      </c>
      <c r="AB99" s="95"/>
      <c r="AC99" s="95"/>
      <c r="AD99" s="95"/>
      <c r="AE99" s="95"/>
      <c r="AF99" s="95"/>
      <c r="AG99" s="95"/>
      <c r="AH99" s="95"/>
      <c r="AI99" s="96"/>
      <c r="AJ99" s="94">
        <v>0</v>
      </c>
      <c r="AK99" s="95"/>
      <c r="AL99" s="95"/>
      <c r="AM99" s="95"/>
      <c r="AN99" s="95"/>
      <c r="AO99" s="95"/>
      <c r="AP99" s="95"/>
      <c r="AQ99" s="95"/>
      <c r="AR99" s="96"/>
      <c r="AS99" s="97"/>
      <c r="AT99" s="98"/>
      <c r="AU99" s="98"/>
      <c r="AV99" s="98"/>
      <c r="AW99" s="98"/>
      <c r="AX99" s="99"/>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row>
    <row r="100" spans="1:251" s="16" customFormat="1" ht="18.75" customHeight="1">
      <c r="A100" s="8"/>
      <c r="B100" s="25"/>
      <c r="C100" s="91" t="s">
        <v>22</v>
      </c>
      <c r="D100" s="92"/>
      <c r="E100" s="92"/>
      <c r="F100" s="92"/>
      <c r="G100" s="92"/>
      <c r="H100" s="92"/>
      <c r="I100" s="92"/>
      <c r="J100" s="92"/>
      <c r="K100" s="92"/>
      <c r="L100" s="92"/>
      <c r="M100" s="92"/>
      <c r="N100" s="92"/>
      <c r="O100" s="92"/>
      <c r="P100" s="92"/>
      <c r="Q100" s="92"/>
      <c r="R100" s="92"/>
      <c r="S100" s="92"/>
      <c r="T100" s="92"/>
      <c r="U100" s="92"/>
      <c r="V100" s="92"/>
      <c r="W100" s="92"/>
      <c r="X100" s="92"/>
      <c r="Y100" s="92"/>
      <c r="Z100" s="93"/>
      <c r="AA100" s="94">
        <v>236000</v>
      </c>
      <c r="AB100" s="95"/>
      <c r="AC100" s="95"/>
      <c r="AD100" s="95"/>
      <c r="AE100" s="95"/>
      <c r="AF100" s="95"/>
      <c r="AG100" s="95"/>
      <c r="AH100" s="95"/>
      <c r="AI100" s="96"/>
      <c r="AJ100" s="94">
        <v>0</v>
      </c>
      <c r="AK100" s="95"/>
      <c r="AL100" s="95"/>
      <c r="AM100" s="95"/>
      <c r="AN100" s="95"/>
      <c r="AO100" s="95"/>
      <c r="AP100" s="95"/>
      <c r="AQ100" s="95"/>
      <c r="AR100" s="96"/>
      <c r="AS100" s="97"/>
      <c r="AT100" s="98"/>
      <c r="AU100" s="98"/>
      <c r="AV100" s="98"/>
      <c r="AW100" s="98"/>
      <c r="AX100" s="99"/>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row>
    <row r="101" spans="1:251" s="16" customFormat="1" ht="18.75" customHeight="1">
      <c r="A101" s="8"/>
      <c r="B101" s="25"/>
      <c r="C101" s="91" t="s">
        <v>23</v>
      </c>
      <c r="D101" s="92"/>
      <c r="E101" s="92"/>
      <c r="F101" s="92"/>
      <c r="G101" s="92"/>
      <c r="H101" s="92"/>
      <c r="I101" s="92"/>
      <c r="J101" s="92"/>
      <c r="K101" s="92"/>
      <c r="L101" s="92"/>
      <c r="M101" s="92"/>
      <c r="N101" s="92"/>
      <c r="O101" s="92"/>
      <c r="P101" s="92"/>
      <c r="Q101" s="92"/>
      <c r="R101" s="92"/>
      <c r="S101" s="92"/>
      <c r="T101" s="92"/>
      <c r="U101" s="92"/>
      <c r="V101" s="92"/>
      <c r="W101" s="92"/>
      <c r="X101" s="92"/>
      <c r="Y101" s="92"/>
      <c r="Z101" s="93"/>
      <c r="AA101" s="94">
        <v>81000</v>
      </c>
      <c r="AB101" s="95"/>
      <c r="AC101" s="95"/>
      <c r="AD101" s="95"/>
      <c r="AE101" s="95"/>
      <c r="AF101" s="95"/>
      <c r="AG101" s="95"/>
      <c r="AH101" s="95"/>
      <c r="AI101" s="96"/>
      <c r="AJ101" s="94">
        <v>0</v>
      </c>
      <c r="AK101" s="95"/>
      <c r="AL101" s="95"/>
      <c r="AM101" s="95"/>
      <c r="AN101" s="95"/>
      <c r="AO101" s="95"/>
      <c r="AP101" s="95"/>
      <c r="AQ101" s="95"/>
      <c r="AR101" s="96"/>
      <c r="AS101" s="97"/>
      <c r="AT101" s="98"/>
      <c r="AU101" s="98"/>
      <c r="AV101" s="98"/>
      <c r="AW101" s="98"/>
      <c r="AX101" s="99"/>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row>
    <row r="102" spans="1:251" s="16" customFormat="1" ht="18.75" customHeight="1">
      <c r="A102" s="8"/>
      <c r="B102" s="25"/>
      <c r="C102" s="91" t="s">
        <v>24</v>
      </c>
      <c r="D102" s="92"/>
      <c r="E102" s="92"/>
      <c r="F102" s="92"/>
      <c r="G102" s="92"/>
      <c r="H102" s="92"/>
      <c r="I102" s="92"/>
      <c r="J102" s="92"/>
      <c r="K102" s="92"/>
      <c r="L102" s="92"/>
      <c r="M102" s="92"/>
      <c r="N102" s="92"/>
      <c r="O102" s="92"/>
      <c r="P102" s="92"/>
      <c r="Q102" s="92"/>
      <c r="R102" s="92"/>
      <c r="S102" s="92"/>
      <c r="T102" s="92"/>
      <c r="U102" s="92"/>
      <c r="V102" s="92"/>
      <c r="W102" s="92"/>
      <c r="X102" s="92"/>
      <c r="Y102" s="92"/>
      <c r="Z102" s="93"/>
      <c r="AA102" s="94">
        <v>89695</v>
      </c>
      <c r="AB102" s="95"/>
      <c r="AC102" s="95"/>
      <c r="AD102" s="95"/>
      <c r="AE102" s="95"/>
      <c r="AF102" s="95"/>
      <c r="AG102" s="95"/>
      <c r="AH102" s="95"/>
      <c r="AI102" s="96"/>
      <c r="AJ102" s="94">
        <v>0</v>
      </c>
      <c r="AK102" s="95"/>
      <c r="AL102" s="95"/>
      <c r="AM102" s="95"/>
      <c r="AN102" s="95"/>
      <c r="AO102" s="95"/>
      <c r="AP102" s="95"/>
      <c r="AQ102" s="95"/>
      <c r="AR102" s="96"/>
      <c r="AS102" s="97"/>
      <c r="AT102" s="98"/>
      <c r="AU102" s="98"/>
      <c r="AV102" s="98"/>
      <c r="AW102" s="98"/>
      <c r="AX102" s="99"/>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row>
    <row r="103" spans="1:251" s="16" customFormat="1" ht="18.75" customHeight="1">
      <c r="A103" s="8"/>
      <c r="B103" s="25"/>
      <c r="C103" s="91" t="s">
        <v>25</v>
      </c>
      <c r="D103" s="92"/>
      <c r="E103" s="92"/>
      <c r="F103" s="92"/>
      <c r="G103" s="92"/>
      <c r="H103" s="92"/>
      <c r="I103" s="92"/>
      <c r="J103" s="92"/>
      <c r="K103" s="92"/>
      <c r="L103" s="92"/>
      <c r="M103" s="92"/>
      <c r="N103" s="92"/>
      <c r="O103" s="92"/>
      <c r="P103" s="92"/>
      <c r="Q103" s="92"/>
      <c r="R103" s="92"/>
      <c r="S103" s="92"/>
      <c r="T103" s="92"/>
      <c r="U103" s="92"/>
      <c r="V103" s="92"/>
      <c r="W103" s="92"/>
      <c r="X103" s="92"/>
      <c r="Y103" s="92"/>
      <c r="Z103" s="93"/>
      <c r="AA103" s="94">
        <v>2795382</v>
      </c>
      <c r="AB103" s="95"/>
      <c r="AC103" s="95"/>
      <c r="AD103" s="95"/>
      <c r="AE103" s="95"/>
      <c r="AF103" s="95"/>
      <c r="AG103" s="95"/>
      <c r="AH103" s="95"/>
      <c r="AI103" s="96"/>
      <c r="AJ103" s="94">
        <v>0</v>
      </c>
      <c r="AK103" s="95"/>
      <c r="AL103" s="95"/>
      <c r="AM103" s="95"/>
      <c r="AN103" s="95"/>
      <c r="AO103" s="95"/>
      <c r="AP103" s="95"/>
      <c r="AQ103" s="95"/>
      <c r="AR103" s="96"/>
      <c r="AS103" s="97"/>
      <c r="AT103" s="98"/>
      <c r="AU103" s="98"/>
      <c r="AV103" s="98"/>
      <c r="AW103" s="98"/>
      <c r="AX103" s="99"/>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row>
    <row r="104" spans="1:251" s="16" customFormat="1" ht="18.75" customHeight="1">
      <c r="A104" s="8"/>
      <c r="B104" s="25"/>
      <c r="C104" s="91" t="s">
        <v>26</v>
      </c>
      <c r="D104" s="92"/>
      <c r="E104" s="92"/>
      <c r="F104" s="92"/>
      <c r="G104" s="92"/>
      <c r="H104" s="92"/>
      <c r="I104" s="92"/>
      <c r="J104" s="92"/>
      <c r="K104" s="92"/>
      <c r="L104" s="92"/>
      <c r="M104" s="92"/>
      <c r="N104" s="92"/>
      <c r="O104" s="92"/>
      <c r="P104" s="92"/>
      <c r="Q104" s="92"/>
      <c r="R104" s="92"/>
      <c r="S104" s="92"/>
      <c r="T104" s="92"/>
      <c r="U104" s="92"/>
      <c r="V104" s="92"/>
      <c r="W104" s="92"/>
      <c r="X104" s="92"/>
      <c r="Y104" s="92"/>
      <c r="Z104" s="93"/>
      <c r="AA104" s="94">
        <v>407468</v>
      </c>
      <c r="AB104" s="95"/>
      <c r="AC104" s="95"/>
      <c r="AD104" s="95"/>
      <c r="AE104" s="95"/>
      <c r="AF104" s="95"/>
      <c r="AG104" s="95"/>
      <c r="AH104" s="95"/>
      <c r="AI104" s="96"/>
      <c r="AJ104" s="94">
        <v>0</v>
      </c>
      <c r="AK104" s="95"/>
      <c r="AL104" s="95"/>
      <c r="AM104" s="95"/>
      <c r="AN104" s="95"/>
      <c r="AO104" s="95"/>
      <c r="AP104" s="95"/>
      <c r="AQ104" s="95"/>
      <c r="AR104" s="96"/>
      <c r="AS104" s="97"/>
      <c r="AT104" s="98"/>
      <c r="AU104" s="98"/>
      <c r="AV104" s="98"/>
      <c r="AW104" s="98"/>
      <c r="AX104" s="99"/>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row>
    <row r="105" spans="1:251" s="16" customFormat="1" ht="18.75" customHeight="1" thickBot="1">
      <c r="A105" s="17"/>
      <c r="B105" s="100" t="s">
        <v>11</v>
      </c>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2"/>
      <c r="AA105" s="103">
        <f>SUM($AA$97:$AA$104)</f>
        <v>6223472</v>
      </c>
      <c r="AB105" s="104"/>
      <c r="AC105" s="104"/>
      <c r="AD105" s="104"/>
      <c r="AE105" s="104"/>
      <c r="AF105" s="104"/>
      <c r="AG105" s="104"/>
      <c r="AH105" s="104"/>
      <c r="AI105" s="105"/>
      <c r="AJ105" s="103">
        <f>SUM($AJ$97:$AJ$104)</f>
        <v>107333</v>
      </c>
      <c r="AK105" s="104"/>
      <c r="AL105" s="104"/>
      <c r="AM105" s="104"/>
      <c r="AN105" s="104"/>
      <c r="AO105" s="104"/>
      <c r="AP105" s="104"/>
      <c r="AQ105" s="104"/>
      <c r="AR105" s="105"/>
      <c r="AS105" s="106"/>
      <c r="AT105" s="107"/>
      <c r="AU105" s="107"/>
      <c r="AV105" s="107"/>
      <c r="AW105" s="107"/>
      <c r="AX105" s="108"/>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row>
    <row r="107" spans="1:251" ht="18.75">
      <c r="A107" s="1" t="s">
        <v>0</v>
      </c>
      <c r="AW107" s="3"/>
      <c r="AX107" s="4"/>
      <c r="AY107" s="3"/>
    </row>
    <row r="109" spans="1:251" ht="18.75">
      <c r="B109" s="109" t="s">
        <v>8</v>
      </c>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c r="AW109" s="110"/>
      <c r="AX109" s="110"/>
    </row>
    <row r="110" spans="1:251">
      <c r="Z110" s="5"/>
      <c r="AD110" s="5"/>
      <c r="AE110" s="5"/>
      <c r="AF110" s="5"/>
      <c r="AG110" s="5"/>
      <c r="AH110" s="5"/>
      <c r="AI110" s="5"/>
      <c r="AO110" s="5"/>
    </row>
    <row r="111" spans="1:251" ht="13.5" thickBot="1">
      <c r="Z111" s="5"/>
      <c r="AD111" s="5"/>
      <c r="AE111" s="5"/>
      <c r="AF111" s="5"/>
      <c r="AG111" s="5"/>
      <c r="AH111" s="5"/>
      <c r="AI111" s="5"/>
      <c r="AO111" s="5"/>
      <c r="DI111" s="6"/>
    </row>
    <row r="112" spans="1:251" ht="24.75" customHeight="1" thickBot="1">
      <c r="B112" s="111" t="s">
        <v>1</v>
      </c>
      <c r="C112" s="112"/>
      <c r="D112" s="112"/>
      <c r="E112" s="112"/>
      <c r="F112" s="112"/>
      <c r="G112" s="112"/>
      <c r="H112" s="113" t="s">
        <v>17</v>
      </c>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5"/>
      <c r="DI112" s="6"/>
    </row>
    <row r="113" spans="1:113" ht="14.25">
      <c r="B113" s="7"/>
      <c r="C113" s="7"/>
      <c r="D113" s="7"/>
      <c r="E113" s="7"/>
      <c r="F113" s="7"/>
      <c r="G113" s="7"/>
      <c r="H113" s="8"/>
      <c r="I113" s="8"/>
      <c r="J113" s="8"/>
      <c r="K113" s="8"/>
      <c r="L113" s="9"/>
      <c r="M113" s="9"/>
      <c r="N113" s="9"/>
      <c r="O113" s="9"/>
      <c r="P113" s="8"/>
      <c r="Q113" s="8"/>
      <c r="R113" s="8"/>
      <c r="S113" s="8"/>
      <c r="T113" s="8"/>
      <c r="U113" s="8"/>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DI113" s="6"/>
    </row>
    <row r="114" spans="1:113" ht="15" thickBot="1">
      <c r="A114" s="11"/>
      <c r="B114" s="10" t="s">
        <v>2</v>
      </c>
      <c r="C114" s="8"/>
      <c r="D114" s="8"/>
      <c r="E114" s="8"/>
      <c r="F114" s="8"/>
      <c r="G114" s="8"/>
      <c r="H114" s="8"/>
      <c r="I114" s="8"/>
      <c r="J114" s="8"/>
      <c r="K114" s="8"/>
      <c r="L114" s="9"/>
      <c r="M114" s="9"/>
      <c r="N114" s="9"/>
      <c r="O114" s="9"/>
      <c r="P114" s="8"/>
      <c r="Q114" s="8"/>
      <c r="R114" s="8"/>
      <c r="S114" s="8"/>
      <c r="T114" s="8"/>
      <c r="U114" s="8"/>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DI114" s="6"/>
    </row>
    <row r="115" spans="1:113" ht="14.25">
      <c r="A115" s="8"/>
      <c r="B115" s="12"/>
      <c r="C115" s="7"/>
      <c r="D115" s="7"/>
      <c r="E115" s="7"/>
      <c r="F115" s="7"/>
      <c r="G115" s="7"/>
      <c r="H115" s="7"/>
      <c r="I115" s="7"/>
      <c r="J115" s="7"/>
      <c r="K115" s="7"/>
      <c r="L115" s="13"/>
      <c r="M115" s="13"/>
      <c r="N115" s="13"/>
      <c r="O115" s="13"/>
      <c r="P115" s="7"/>
      <c r="Q115" s="7"/>
      <c r="R115" s="7"/>
      <c r="S115" s="7"/>
      <c r="T115" s="7"/>
      <c r="U115" s="7"/>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5"/>
    </row>
    <row r="116" spans="1:113" ht="12" customHeight="1">
      <c r="A116" s="8"/>
      <c r="B116" s="116" t="s">
        <v>79</v>
      </c>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7"/>
      <c r="AI116" s="117"/>
      <c r="AJ116" s="117"/>
      <c r="AK116" s="117"/>
      <c r="AL116" s="117"/>
      <c r="AM116" s="117"/>
      <c r="AN116" s="117"/>
      <c r="AO116" s="117"/>
      <c r="AP116" s="117"/>
      <c r="AQ116" s="117"/>
      <c r="AR116" s="117"/>
      <c r="AS116" s="117"/>
      <c r="AT116" s="117"/>
      <c r="AU116" s="117"/>
      <c r="AV116" s="117"/>
      <c r="AW116" s="117"/>
      <c r="AX116" s="118"/>
    </row>
    <row r="117" spans="1:113" ht="12" customHeight="1">
      <c r="A117" s="8"/>
      <c r="B117" s="116"/>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8"/>
      <c r="BC117" s="16"/>
    </row>
    <row r="118" spans="1:113" ht="12" customHeight="1">
      <c r="A118" s="8"/>
      <c r="B118" s="116"/>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8"/>
    </row>
    <row r="119" spans="1:113" ht="12" customHeight="1">
      <c r="A119" s="8"/>
      <c r="B119" s="116"/>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8"/>
    </row>
    <row r="120" spans="1:113" ht="12" customHeight="1">
      <c r="A120" s="8"/>
      <c r="B120" s="116"/>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8"/>
    </row>
    <row r="121" spans="1:113" ht="15" thickBot="1">
      <c r="A121" s="17"/>
      <c r="B121" s="18"/>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20"/>
    </row>
    <row r="122" spans="1:113">
      <c r="B122" s="21"/>
    </row>
    <row r="123" spans="1:113" ht="15" thickBot="1">
      <c r="A123" s="11"/>
      <c r="B123" s="10" t="s">
        <v>3</v>
      </c>
      <c r="C123" s="8"/>
      <c r="D123" s="8"/>
      <c r="E123" s="8"/>
      <c r="F123" s="8"/>
      <c r="G123" s="8"/>
      <c r="H123" s="8"/>
      <c r="I123" s="8"/>
      <c r="J123" s="8"/>
      <c r="K123" s="8"/>
      <c r="L123" s="9"/>
      <c r="M123" s="9"/>
      <c r="N123" s="9"/>
      <c r="O123" s="9"/>
      <c r="P123" s="8"/>
      <c r="Q123" s="8"/>
      <c r="R123" s="8"/>
      <c r="S123" s="8"/>
      <c r="T123" s="8"/>
      <c r="U123" s="8"/>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DI123" s="6"/>
    </row>
    <row r="124" spans="1:113" ht="14.25">
      <c r="A124" s="8"/>
      <c r="B124" s="12"/>
      <c r="C124" s="7"/>
      <c r="D124" s="7"/>
      <c r="E124" s="7"/>
      <c r="F124" s="7"/>
      <c r="G124" s="7"/>
      <c r="H124" s="7"/>
      <c r="I124" s="7"/>
      <c r="J124" s="7"/>
      <c r="K124" s="7"/>
      <c r="L124" s="13"/>
      <c r="M124" s="13"/>
      <c r="N124" s="13"/>
      <c r="O124" s="13"/>
      <c r="P124" s="7"/>
      <c r="Q124" s="7"/>
      <c r="R124" s="7"/>
      <c r="S124" s="7"/>
      <c r="T124" s="7"/>
      <c r="U124" s="7"/>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5"/>
    </row>
    <row r="125" spans="1:113" ht="12" customHeight="1">
      <c r="A125" s="8"/>
      <c r="B125" s="116" t="s">
        <v>80</v>
      </c>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8"/>
    </row>
    <row r="126" spans="1:113" ht="12" customHeight="1">
      <c r="A126" s="8"/>
      <c r="B126" s="116"/>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8"/>
    </row>
    <row r="127" spans="1:113" ht="12" customHeight="1">
      <c r="A127" s="8"/>
      <c r="B127" s="116"/>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8"/>
    </row>
    <row r="128" spans="1:113" ht="12" customHeight="1">
      <c r="A128" s="8"/>
      <c r="B128" s="116"/>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8"/>
    </row>
    <row r="129" spans="1:55" ht="12" customHeight="1">
      <c r="A129" s="8"/>
      <c r="B129" s="116"/>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c r="AO129" s="117"/>
      <c r="AP129" s="117"/>
      <c r="AQ129" s="117"/>
      <c r="AR129" s="117"/>
      <c r="AS129" s="117"/>
      <c r="AT129" s="117"/>
      <c r="AU129" s="117"/>
      <c r="AV129" s="117"/>
      <c r="AW129" s="117"/>
      <c r="AX129" s="118"/>
    </row>
    <row r="130" spans="1:55" ht="12" customHeight="1">
      <c r="A130" s="8"/>
      <c r="B130" s="116"/>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c r="AR130" s="117"/>
      <c r="AS130" s="117"/>
      <c r="AT130" s="117"/>
      <c r="AU130" s="117"/>
      <c r="AV130" s="117"/>
      <c r="AW130" s="117"/>
      <c r="AX130" s="118"/>
    </row>
    <row r="131" spans="1:55" ht="12" customHeight="1">
      <c r="A131" s="8"/>
      <c r="B131" s="116"/>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8"/>
    </row>
    <row r="132" spans="1:55" ht="12" customHeight="1">
      <c r="A132" s="8"/>
      <c r="B132" s="116"/>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7"/>
      <c r="AX132" s="118"/>
    </row>
    <row r="133" spans="1:55" ht="12" customHeight="1">
      <c r="A133" s="8"/>
      <c r="B133" s="116"/>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c r="AV133" s="117"/>
      <c r="AW133" s="117"/>
      <c r="AX133" s="118"/>
    </row>
    <row r="134" spans="1:55" ht="12" customHeight="1">
      <c r="A134" s="8"/>
      <c r="B134" s="116"/>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17"/>
      <c r="AV134" s="117"/>
      <c r="AW134" s="117"/>
      <c r="AX134" s="118"/>
    </row>
    <row r="135" spans="1:55" ht="12" customHeight="1">
      <c r="A135" s="8"/>
      <c r="B135" s="116"/>
      <c r="C135" s="117"/>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c r="AV135" s="117"/>
      <c r="AW135" s="117"/>
      <c r="AX135" s="118"/>
    </row>
    <row r="136" spans="1:55" ht="12" customHeight="1">
      <c r="A136" s="8"/>
      <c r="B136" s="116"/>
      <c r="C136" s="117"/>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8"/>
    </row>
    <row r="137" spans="1:55" ht="12" customHeight="1">
      <c r="A137" s="8"/>
      <c r="B137" s="116"/>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8"/>
    </row>
    <row r="138" spans="1:55" ht="12" customHeight="1">
      <c r="A138" s="8"/>
      <c r="B138" s="116"/>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8"/>
    </row>
    <row r="139" spans="1:55" ht="12" customHeight="1">
      <c r="A139" s="8"/>
      <c r="B139" s="116"/>
      <c r="C139" s="117"/>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8"/>
      <c r="BC139" s="16"/>
    </row>
    <row r="140" spans="1:55" ht="12" customHeight="1">
      <c r="A140" s="8"/>
      <c r="B140" s="116"/>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c r="AK140" s="117"/>
      <c r="AL140" s="117"/>
      <c r="AM140" s="117"/>
      <c r="AN140" s="117"/>
      <c r="AO140" s="117"/>
      <c r="AP140" s="117"/>
      <c r="AQ140" s="117"/>
      <c r="AR140" s="117"/>
      <c r="AS140" s="117"/>
      <c r="AT140" s="117"/>
      <c r="AU140" s="117"/>
      <c r="AV140" s="117"/>
      <c r="AW140" s="117"/>
      <c r="AX140" s="118"/>
    </row>
    <row r="141" spans="1:55" ht="12" customHeight="1">
      <c r="A141" s="8"/>
      <c r="B141" s="116"/>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8"/>
    </row>
    <row r="142" spans="1:55" ht="12" customHeight="1">
      <c r="A142" s="8"/>
      <c r="B142" s="116"/>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8"/>
    </row>
    <row r="143" spans="1:55" ht="15" thickBot="1">
      <c r="A143" s="17"/>
      <c r="B143" s="18"/>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20"/>
    </row>
    <row r="144" spans="1:55">
      <c r="B144" s="21"/>
    </row>
    <row r="145" spans="1:251" ht="14.25">
      <c r="B145" s="10" t="s">
        <v>4</v>
      </c>
      <c r="C145" s="8"/>
      <c r="D145" s="8"/>
      <c r="E145" s="8"/>
      <c r="F145" s="8"/>
      <c r="G145" s="8"/>
      <c r="H145" s="8"/>
      <c r="I145" s="8"/>
      <c r="J145" s="8"/>
      <c r="K145" s="8"/>
      <c r="L145" s="9"/>
      <c r="M145" s="9"/>
      <c r="N145" s="9"/>
      <c r="O145" s="9"/>
      <c r="P145" s="8"/>
      <c r="Q145" s="8"/>
      <c r="R145" s="8"/>
      <c r="S145" s="8"/>
      <c r="T145" s="8"/>
      <c r="U145" s="8"/>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row>
    <row r="146" spans="1:251" ht="15" thickBot="1">
      <c r="B146" s="8"/>
      <c r="C146" s="8"/>
      <c r="D146" s="8"/>
      <c r="E146" s="8"/>
      <c r="F146" s="8"/>
      <c r="G146" s="8"/>
      <c r="H146" s="8"/>
      <c r="I146" s="8"/>
      <c r="J146" s="8"/>
      <c r="K146" s="8"/>
      <c r="L146" s="9"/>
      <c r="M146" s="9"/>
      <c r="N146" s="9"/>
      <c r="O146" s="9"/>
      <c r="P146" s="8"/>
      <c r="Q146" s="8"/>
      <c r="R146" s="8"/>
      <c r="S146" s="8"/>
      <c r="T146" s="8"/>
      <c r="U146" s="8"/>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22" t="s">
        <v>5</v>
      </c>
    </row>
    <row r="147" spans="1:251" s="16" customFormat="1" ht="13.5" customHeight="1">
      <c r="A147" s="8"/>
      <c r="B147" s="119" t="s">
        <v>6</v>
      </c>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1"/>
      <c r="AA147" s="125" t="s">
        <v>9</v>
      </c>
      <c r="AB147" s="120"/>
      <c r="AC147" s="120"/>
      <c r="AD147" s="120"/>
      <c r="AE147" s="120"/>
      <c r="AF147" s="120"/>
      <c r="AG147" s="120"/>
      <c r="AH147" s="120"/>
      <c r="AI147" s="121"/>
      <c r="AJ147" s="125" t="s">
        <v>10</v>
      </c>
      <c r="AK147" s="120"/>
      <c r="AL147" s="120"/>
      <c r="AM147" s="120"/>
      <c r="AN147" s="120"/>
      <c r="AO147" s="120"/>
      <c r="AP147" s="120"/>
      <c r="AQ147" s="120"/>
      <c r="AR147" s="121"/>
      <c r="AS147" s="125" t="s">
        <v>7</v>
      </c>
      <c r="AT147" s="120"/>
      <c r="AU147" s="120"/>
      <c r="AV147" s="120"/>
      <c r="AW147" s="120"/>
      <c r="AX147" s="127"/>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row>
    <row r="148" spans="1:251" s="16" customFormat="1" ht="13.5">
      <c r="A148" s="8"/>
      <c r="B148" s="122"/>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4"/>
      <c r="AA148" s="126"/>
      <c r="AB148" s="123"/>
      <c r="AC148" s="123"/>
      <c r="AD148" s="123"/>
      <c r="AE148" s="123"/>
      <c r="AF148" s="123"/>
      <c r="AG148" s="123"/>
      <c r="AH148" s="123"/>
      <c r="AI148" s="124"/>
      <c r="AJ148" s="126"/>
      <c r="AK148" s="123"/>
      <c r="AL148" s="123"/>
      <c r="AM148" s="123"/>
      <c r="AN148" s="123"/>
      <c r="AO148" s="123"/>
      <c r="AP148" s="123"/>
      <c r="AQ148" s="123"/>
      <c r="AR148" s="124"/>
      <c r="AS148" s="126"/>
      <c r="AT148" s="123"/>
      <c r="AU148" s="123"/>
      <c r="AV148" s="123"/>
      <c r="AW148" s="123"/>
      <c r="AX148" s="128"/>
      <c r="AY148" s="2"/>
      <c r="AZ148" s="2"/>
      <c r="BA148" s="2"/>
      <c r="BB148" s="23"/>
      <c r="BC148" s="24"/>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row>
    <row r="149" spans="1:251" s="16" customFormat="1" ht="18.75" customHeight="1">
      <c r="A149" s="8"/>
      <c r="B149" s="25"/>
      <c r="C149" s="91" t="s">
        <v>27</v>
      </c>
      <c r="D149" s="92"/>
      <c r="E149" s="92"/>
      <c r="F149" s="92"/>
      <c r="G149" s="92"/>
      <c r="H149" s="92"/>
      <c r="I149" s="92"/>
      <c r="J149" s="92"/>
      <c r="K149" s="92"/>
      <c r="L149" s="92"/>
      <c r="M149" s="92"/>
      <c r="N149" s="92"/>
      <c r="O149" s="92"/>
      <c r="P149" s="92"/>
      <c r="Q149" s="92"/>
      <c r="R149" s="92"/>
      <c r="S149" s="92"/>
      <c r="T149" s="92"/>
      <c r="U149" s="92"/>
      <c r="V149" s="92"/>
      <c r="W149" s="92"/>
      <c r="X149" s="92"/>
      <c r="Y149" s="92"/>
      <c r="Z149" s="93"/>
      <c r="AA149" s="94">
        <v>14049000</v>
      </c>
      <c r="AB149" s="95"/>
      <c r="AC149" s="95"/>
      <c r="AD149" s="95"/>
      <c r="AE149" s="95"/>
      <c r="AF149" s="95"/>
      <c r="AG149" s="95"/>
      <c r="AH149" s="95"/>
      <c r="AI149" s="96"/>
      <c r="AJ149" s="94">
        <v>4172000</v>
      </c>
      <c r="AK149" s="95"/>
      <c r="AL149" s="95"/>
      <c r="AM149" s="95"/>
      <c r="AN149" s="95"/>
      <c r="AO149" s="95"/>
      <c r="AP149" s="95"/>
      <c r="AQ149" s="95"/>
      <c r="AR149" s="96"/>
      <c r="AS149" s="97"/>
      <c r="AT149" s="98"/>
      <c r="AU149" s="98"/>
      <c r="AV149" s="98"/>
      <c r="AW149" s="98"/>
      <c r="AX149" s="99"/>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row>
    <row r="150" spans="1:251" s="16" customFormat="1" ht="18.75" customHeight="1">
      <c r="A150" s="8"/>
      <c r="B150" s="25"/>
      <c r="C150" s="91" t="s">
        <v>28</v>
      </c>
      <c r="D150" s="92"/>
      <c r="E150" s="92"/>
      <c r="F150" s="92"/>
      <c r="G150" s="92"/>
      <c r="H150" s="92"/>
      <c r="I150" s="92"/>
      <c r="J150" s="92"/>
      <c r="K150" s="92"/>
      <c r="L150" s="92"/>
      <c r="M150" s="92"/>
      <c r="N150" s="92"/>
      <c r="O150" s="92"/>
      <c r="P150" s="92"/>
      <c r="Q150" s="92"/>
      <c r="R150" s="92"/>
      <c r="S150" s="92"/>
      <c r="T150" s="92"/>
      <c r="U150" s="92"/>
      <c r="V150" s="92"/>
      <c r="W150" s="92"/>
      <c r="X150" s="92"/>
      <c r="Y150" s="92"/>
      <c r="Z150" s="93"/>
      <c r="AA150" s="94">
        <v>13000</v>
      </c>
      <c r="AB150" s="95"/>
      <c r="AC150" s="95"/>
      <c r="AD150" s="95"/>
      <c r="AE150" s="95"/>
      <c r="AF150" s="95"/>
      <c r="AG150" s="95"/>
      <c r="AH150" s="95"/>
      <c r="AI150" s="96"/>
      <c r="AJ150" s="94">
        <v>305500</v>
      </c>
      <c r="AK150" s="95"/>
      <c r="AL150" s="95"/>
      <c r="AM150" s="95"/>
      <c r="AN150" s="95"/>
      <c r="AO150" s="95"/>
      <c r="AP150" s="95"/>
      <c r="AQ150" s="95"/>
      <c r="AR150" s="96"/>
      <c r="AS150" s="97"/>
      <c r="AT150" s="98"/>
      <c r="AU150" s="98"/>
      <c r="AV150" s="98"/>
      <c r="AW150" s="98"/>
      <c r="AX150" s="99"/>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row>
    <row r="151" spans="1:251" s="16" customFormat="1" ht="18.75" customHeight="1" thickBot="1">
      <c r="A151" s="17"/>
      <c r="B151" s="100" t="s">
        <v>11</v>
      </c>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2"/>
      <c r="AA151" s="103">
        <f>SUM($AA$149:$AA$150)</f>
        <v>14062000</v>
      </c>
      <c r="AB151" s="104"/>
      <c r="AC151" s="104"/>
      <c r="AD151" s="104"/>
      <c r="AE151" s="104"/>
      <c r="AF151" s="104"/>
      <c r="AG151" s="104"/>
      <c r="AH151" s="104"/>
      <c r="AI151" s="105"/>
      <c r="AJ151" s="103">
        <f>SUM($AJ$149:$AJ$150)</f>
        <v>4477500</v>
      </c>
      <c r="AK151" s="104"/>
      <c r="AL151" s="104"/>
      <c r="AM151" s="104"/>
      <c r="AN151" s="104"/>
      <c r="AO151" s="104"/>
      <c r="AP151" s="104"/>
      <c r="AQ151" s="104"/>
      <c r="AR151" s="105"/>
      <c r="AS151" s="106"/>
      <c r="AT151" s="107"/>
      <c r="AU151" s="107"/>
      <c r="AV151" s="107"/>
      <c r="AW151" s="107"/>
      <c r="AX151" s="108"/>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row>
    <row r="153" spans="1:251" ht="18.75">
      <c r="A153" s="1" t="s">
        <v>0</v>
      </c>
      <c r="AW153" s="3"/>
      <c r="AX153" s="4"/>
      <c r="AY153" s="3"/>
    </row>
    <row r="155" spans="1:251" ht="18.75">
      <c r="B155" s="109" t="s">
        <v>8</v>
      </c>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10"/>
      <c r="AC155" s="110"/>
      <c r="AD155" s="110"/>
      <c r="AE155" s="110"/>
      <c r="AF155" s="110"/>
      <c r="AG155" s="110"/>
      <c r="AH155" s="110"/>
      <c r="AI155" s="110"/>
      <c r="AJ155" s="110"/>
      <c r="AK155" s="110"/>
      <c r="AL155" s="110"/>
      <c r="AM155" s="110"/>
      <c r="AN155" s="110"/>
      <c r="AO155" s="110"/>
      <c r="AP155" s="110"/>
      <c r="AQ155" s="110"/>
      <c r="AR155" s="110"/>
      <c r="AS155" s="110"/>
      <c r="AT155" s="110"/>
      <c r="AU155" s="110"/>
      <c r="AV155" s="110"/>
      <c r="AW155" s="110"/>
      <c r="AX155" s="110"/>
    </row>
    <row r="156" spans="1:251">
      <c r="Z156" s="5"/>
      <c r="AD156" s="5"/>
      <c r="AE156" s="5"/>
      <c r="AF156" s="5"/>
      <c r="AG156" s="5"/>
      <c r="AH156" s="5"/>
      <c r="AI156" s="5"/>
      <c r="AO156" s="5"/>
    </row>
    <row r="157" spans="1:251" ht="13.5" thickBot="1">
      <c r="Z157" s="5"/>
      <c r="AD157" s="5"/>
      <c r="AE157" s="5"/>
      <c r="AF157" s="5"/>
      <c r="AG157" s="5"/>
      <c r="AH157" s="5"/>
      <c r="AI157" s="5"/>
      <c r="AO157" s="5"/>
      <c r="DI157" s="6"/>
    </row>
    <row r="158" spans="1:251" ht="24.75" customHeight="1" thickBot="1">
      <c r="B158" s="111" t="s">
        <v>1</v>
      </c>
      <c r="C158" s="112"/>
      <c r="D158" s="112"/>
      <c r="E158" s="112"/>
      <c r="F158" s="112"/>
      <c r="G158" s="112"/>
      <c r="H158" s="113" t="s">
        <v>29</v>
      </c>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c r="AO158" s="114"/>
      <c r="AP158" s="114"/>
      <c r="AQ158" s="114"/>
      <c r="AR158" s="114"/>
      <c r="AS158" s="114"/>
      <c r="AT158" s="114"/>
      <c r="AU158" s="114"/>
      <c r="AV158" s="114"/>
      <c r="AW158" s="114"/>
      <c r="AX158" s="115"/>
      <c r="DI158" s="6"/>
    </row>
    <row r="159" spans="1:251" ht="14.25">
      <c r="B159" s="7"/>
      <c r="C159" s="7"/>
      <c r="D159" s="7"/>
      <c r="E159" s="7"/>
      <c r="F159" s="7"/>
      <c r="G159" s="7"/>
      <c r="H159" s="8"/>
      <c r="I159" s="8"/>
      <c r="J159" s="8"/>
      <c r="K159" s="8"/>
      <c r="L159" s="9"/>
      <c r="M159" s="9"/>
      <c r="N159" s="9"/>
      <c r="O159" s="9"/>
      <c r="P159" s="8"/>
      <c r="Q159" s="8"/>
      <c r="R159" s="8"/>
      <c r="S159" s="8"/>
      <c r="T159" s="8"/>
      <c r="U159" s="8"/>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DI159" s="6"/>
    </row>
    <row r="160" spans="1:251" ht="15" thickBot="1">
      <c r="A160" s="11"/>
      <c r="B160" s="10" t="s">
        <v>2</v>
      </c>
      <c r="C160" s="8"/>
      <c r="D160" s="8"/>
      <c r="E160" s="8"/>
      <c r="F160" s="8"/>
      <c r="G160" s="8"/>
      <c r="H160" s="8"/>
      <c r="I160" s="8"/>
      <c r="J160" s="8"/>
      <c r="K160" s="8"/>
      <c r="L160" s="9"/>
      <c r="M160" s="9"/>
      <c r="N160" s="9"/>
      <c r="O160" s="9"/>
      <c r="P160" s="8"/>
      <c r="Q160" s="8"/>
      <c r="R160" s="8"/>
      <c r="S160" s="8"/>
      <c r="T160" s="8"/>
      <c r="U160" s="8"/>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DI160" s="6"/>
    </row>
    <row r="161" spans="1:113" ht="14.25">
      <c r="A161" s="8"/>
      <c r="B161" s="12"/>
      <c r="C161" s="7"/>
      <c r="D161" s="7"/>
      <c r="E161" s="7"/>
      <c r="F161" s="7"/>
      <c r="G161" s="7"/>
      <c r="H161" s="7"/>
      <c r="I161" s="7"/>
      <c r="J161" s="7"/>
      <c r="K161" s="7"/>
      <c r="L161" s="13"/>
      <c r="M161" s="13"/>
      <c r="N161" s="13"/>
      <c r="O161" s="13"/>
      <c r="P161" s="7"/>
      <c r="Q161" s="7"/>
      <c r="R161" s="7"/>
      <c r="S161" s="7"/>
      <c r="T161" s="7"/>
      <c r="U161" s="7"/>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5"/>
    </row>
    <row r="162" spans="1:113" ht="12" customHeight="1">
      <c r="A162" s="8"/>
      <c r="B162" s="116" t="s">
        <v>82</v>
      </c>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8"/>
    </row>
    <row r="163" spans="1:113" ht="12" customHeight="1">
      <c r="A163" s="8"/>
      <c r="B163" s="116"/>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7"/>
      <c r="AK163" s="117"/>
      <c r="AL163" s="117"/>
      <c r="AM163" s="117"/>
      <c r="AN163" s="117"/>
      <c r="AO163" s="117"/>
      <c r="AP163" s="117"/>
      <c r="AQ163" s="117"/>
      <c r="AR163" s="117"/>
      <c r="AS163" s="117"/>
      <c r="AT163" s="117"/>
      <c r="AU163" s="117"/>
      <c r="AV163" s="117"/>
      <c r="AW163" s="117"/>
      <c r="AX163" s="118"/>
      <c r="BC163" s="16"/>
    </row>
    <row r="164" spans="1:113" ht="12" customHeight="1">
      <c r="A164" s="8"/>
      <c r="B164" s="116"/>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8"/>
    </row>
    <row r="165" spans="1:113" ht="12" customHeight="1">
      <c r="A165" s="8"/>
      <c r="B165" s="116"/>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17"/>
      <c r="AM165" s="117"/>
      <c r="AN165" s="117"/>
      <c r="AO165" s="117"/>
      <c r="AP165" s="117"/>
      <c r="AQ165" s="117"/>
      <c r="AR165" s="117"/>
      <c r="AS165" s="117"/>
      <c r="AT165" s="117"/>
      <c r="AU165" s="117"/>
      <c r="AV165" s="117"/>
      <c r="AW165" s="117"/>
      <c r="AX165" s="118"/>
    </row>
    <row r="166" spans="1:113" ht="12" customHeight="1">
      <c r="A166" s="8"/>
      <c r="B166" s="116"/>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c r="AV166" s="117"/>
      <c r="AW166" s="117"/>
      <c r="AX166" s="118"/>
    </row>
    <row r="167" spans="1:113" ht="15" thickBot="1">
      <c r="A167" s="17"/>
      <c r="B167" s="18"/>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20"/>
    </row>
    <row r="168" spans="1:113">
      <c r="B168" s="21"/>
    </row>
    <row r="169" spans="1:113" ht="15" thickBot="1">
      <c r="A169" s="11"/>
      <c r="B169" s="10" t="s">
        <v>3</v>
      </c>
      <c r="C169" s="8"/>
      <c r="D169" s="8"/>
      <c r="E169" s="8"/>
      <c r="F169" s="8"/>
      <c r="G169" s="8"/>
      <c r="H169" s="8"/>
      <c r="I169" s="8"/>
      <c r="J169" s="8"/>
      <c r="K169" s="8"/>
      <c r="L169" s="9"/>
      <c r="M169" s="9"/>
      <c r="N169" s="9"/>
      <c r="O169" s="9"/>
      <c r="P169" s="8"/>
      <c r="Q169" s="8"/>
      <c r="R169" s="8"/>
      <c r="S169" s="8"/>
      <c r="T169" s="8"/>
      <c r="U169" s="8"/>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DI169" s="6"/>
    </row>
    <row r="170" spans="1:113" ht="14.25">
      <c r="A170" s="8"/>
      <c r="B170" s="12"/>
      <c r="C170" s="7"/>
      <c r="D170" s="7"/>
      <c r="E170" s="7"/>
      <c r="F170" s="7"/>
      <c r="G170" s="7"/>
      <c r="H170" s="7"/>
      <c r="I170" s="7"/>
      <c r="J170" s="7"/>
      <c r="K170" s="7"/>
      <c r="L170" s="13"/>
      <c r="M170" s="13"/>
      <c r="N170" s="13"/>
      <c r="O170" s="13"/>
      <c r="P170" s="7"/>
      <c r="Q170" s="7"/>
      <c r="R170" s="7"/>
      <c r="S170" s="7"/>
      <c r="T170" s="7"/>
      <c r="U170" s="7"/>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5"/>
    </row>
    <row r="171" spans="1:113" ht="12" customHeight="1">
      <c r="A171" s="8"/>
      <c r="B171" s="116" t="s">
        <v>83</v>
      </c>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M171" s="117"/>
      <c r="AN171" s="117"/>
      <c r="AO171" s="117"/>
      <c r="AP171" s="117"/>
      <c r="AQ171" s="117"/>
      <c r="AR171" s="117"/>
      <c r="AS171" s="117"/>
      <c r="AT171" s="117"/>
      <c r="AU171" s="117"/>
      <c r="AV171" s="117"/>
      <c r="AW171" s="117"/>
      <c r="AX171" s="118"/>
    </row>
    <row r="172" spans="1:113" ht="12" customHeight="1">
      <c r="A172" s="8"/>
      <c r="B172" s="116"/>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7"/>
      <c r="AI172" s="117"/>
      <c r="AJ172" s="117"/>
      <c r="AK172" s="117"/>
      <c r="AL172" s="117"/>
      <c r="AM172" s="117"/>
      <c r="AN172" s="117"/>
      <c r="AO172" s="117"/>
      <c r="AP172" s="117"/>
      <c r="AQ172" s="117"/>
      <c r="AR172" s="117"/>
      <c r="AS172" s="117"/>
      <c r="AT172" s="117"/>
      <c r="AU172" s="117"/>
      <c r="AV172" s="117"/>
      <c r="AW172" s="117"/>
      <c r="AX172" s="118"/>
      <c r="BC172" s="16"/>
    </row>
    <row r="173" spans="1:113" ht="12" customHeight="1">
      <c r="A173" s="8"/>
      <c r="B173" s="116"/>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8"/>
    </row>
    <row r="174" spans="1:113" ht="12" customHeight="1">
      <c r="A174" s="8"/>
      <c r="B174" s="116"/>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7"/>
      <c r="AK174" s="117"/>
      <c r="AL174" s="117"/>
      <c r="AM174" s="117"/>
      <c r="AN174" s="117"/>
      <c r="AO174" s="117"/>
      <c r="AP174" s="117"/>
      <c r="AQ174" s="117"/>
      <c r="AR174" s="117"/>
      <c r="AS174" s="117"/>
      <c r="AT174" s="117"/>
      <c r="AU174" s="117"/>
      <c r="AV174" s="117"/>
      <c r="AW174" s="117"/>
      <c r="AX174" s="118"/>
    </row>
    <row r="175" spans="1:113" ht="12" customHeight="1">
      <c r="A175" s="8"/>
      <c r="B175" s="116"/>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8"/>
    </row>
    <row r="176" spans="1:113" ht="15" thickBot="1">
      <c r="A176" s="17"/>
      <c r="B176" s="18"/>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20"/>
    </row>
    <row r="177" spans="1:251">
      <c r="B177" s="21"/>
    </row>
    <row r="178" spans="1:251" ht="14.25">
      <c r="B178" s="10" t="s">
        <v>4</v>
      </c>
      <c r="C178" s="8"/>
      <c r="D178" s="8"/>
      <c r="E178" s="8"/>
      <c r="F178" s="8"/>
      <c r="G178" s="8"/>
      <c r="H178" s="8"/>
      <c r="I178" s="8"/>
      <c r="J178" s="8"/>
      <c r="K178" s="8"/>
      <c r="L178" s="9"/>
      <c r="M178" s="9"/>
      <c r="N178" s="9"/>
      <c r="O178" s="9"/>
      <c r="P178" s="8"/>
      <c r="Q178" s="8"/>
      <c r="R178" s="8"/>
      <c r="S178" s="8"/>
      <c r="T178" s="8"/>
      <c r="U178" s="8"/>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row>
    <row r="179" spans="1:251" ht="15" thickBot="1">
      <c r="B179" s="8"/>
      <c r="C179" s="8"/>
      <c r="D179" s="8"/>
      <c r="E179" s="8"/>
      <c r="F179" s="8"/>
      <c r="G179" s="8"/>
      <c r="H179" s="8"/>
      <c r="I179" s="8"/>
      <c r="J179" s="8"/>
      <c r="K179" s="8"/>
      <c r="L179" s="9"/>
      <c r="M179" s="9"/>
      <c r="N179" s="9"/>
      <c r="O179" s="9"/>
      <c r="P179" s="8"/>
      <c r="Q179" s="8"/>
      <c r="R179" s="8"/>
      <c r="S179" s="8"/>
      <c r="T179" s="8"/>
      <c r="U179" s="8"/>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22" t="s">
        <v>5</v>
      </c>
    </row>
    <row r="180" spans="1:251" s="16" customFormat="1" ht="13.5" customHeight="1">
      <c r="A180" s="8"/>
      <c r="B180" s="119" t="s">
        <v>6</v>
      </c>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1"/>
      <c r="AA180" s="125" t="s">
        <v>9</v>
      </c>
      <c r="AB180" s="120"/>
      <c r="AC180" s="120"/>
      <c r="AD180" s="120"/>
      <c r="AE180" s="120"/>
      <c r="AF180" s="120"/>
      <c r="AG180" s="120"/>
      <c r="AH180" s="120"/>
      <c r="AI180" s="121"/>
      <c r="AJ180" s="125" t="s">
        <v>10</v>
      </c>
      <c r="AK180" s="120"/>
      <c r="AL180" s="120"/>
      <c r="AM180" s="120"/>
      <c r="AN180" s="120"/>
      <c r="AO180" s="120"/>
      <c r="AP180" s="120"/>
      <c r="AQ180" s="120"/>
      <c r="AR180" s="121"/>
      <c r="AS180" s="125" t="s">
        <v>7</v>
      </c>
      <c r="AT180" s="120"/>
      <c r="AU180" s="120"/>
      <c r="AV180" s="120"/>
      <c r="AW180" s="120"/>
      <c r="AX180" s="127"/>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row>
    <row r="181" spans="1:251" s="16" customFormat="1" ht="13.5">
      <c r="A181" s="8"/>
      <c r="B181" s="122"/>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4"/>
      <c r="AA181" s="126"/>
      <c r="AB181" s="123"/>
      <c r="AC181" s="123"/>
      <c r="AD181" s="123"/>
      <c r="AE181" s="123"/>
      <c r="AF181" s="123"/>
      <c r="AG181" s="123"/>
      <c r="AH181" s="123"/>
      <c r="AI181" s="124"/>
      <c r="AJ181" s="126"/>
      <c r="AK181" s="123"/>
      <c r="AL181" s="123"/>
      <c r="AM181" s="123"/>
      <c r="AN181" s="123"/>
      <c r="AO181" s="123"/>
      <c r="AP181" s="123"/>
      <c r="AQ181" s="123"/>
      <c r="AR181" s="124"/>
      <c r="AS181" s="126"/>
      <c r="AT181" s="123"/>
      <c r="AU181" s="123"/>
      <c r="AV181" s="123"/>
      <c r="AW181" s="123"/>
      <c r="AX181" s="128"/>
      <c r="AY181" s="2"/>
      <c r="AZ181" s="2"/>
      <c r="BA181" s="2"/>
      <c r="BB181" s="23"/>
      <c r="BC181" s="24"/>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row>
    <row r="182" spans="1:251" s="16" customFormat="1" ht="18.75" customHeight="1">
      <c r="A182" s="8"/>
      <c r="B182" s="25"/>
      <c r="C182" s="91" t="s">
        <v>30</v>
      </c>
      <c r="D182" s="92"/>
      <c r="E182" s="92"/>
      <c r="F182" s="92"/>
      <c r="G182" s="92"/>
      <c r="H182" s="92"/>
      <c r="I182" s="92"/>
      <c r="J182" s="92"/>
      <c r="K182" s="92"/>
      <c r="L182" s="92"/>
      <c r="M182" s="92"/>
      <c r="N182" s="92"/>
      <c r="O182" s="92"/>
      <c r="P182" s="92"/>
      <c r="Q182" s="92"/>
      <c r="R182" s="92"/>
      <c r="S182" s="92"/>
      <c r="T182" s="92"/>
      <c r="U182" s="92"/>
      <c r="V182" s="92"/>
      <c r="W182" s="92"/>
      <c r="X182" s="92"/>
      <c r="Y182" s="92"/>
      <c r="Z182" s="93"/>
      <c r="AA182" s="94">
        <v>5915</v>
      </c>
      <c r="AB182" s="95"/>
      <c r="AC182" s="95"/>
      <c r="AD182" s="95"/>
      <c r="AE182" s="95"/>
      <c r="AF182" s="95"/>
      <c r="AG182" s="95"/>
      <c r="AH182" s="95"/>
      <c r="AI182" s="96"/>
      <c r="AJ182" s="94">
        <v>3552</v>
      </c>
      <c r="AK182" s="95"/>
      <c r="AL182" s="95"/>
      <c r="AM182" s="95"/>
      <c r="AN182" s="95"/>
      <c r="AO182" s="95"/>
      <c r="AP182" s="95"/>
      <c r="AQ182" s="95"/>
      <c r="AR182" s="96"/>
      <c r="AS182" s="97"/>
      <c r="AT182" s="98"/>
      <c r="AU182" s="98"/>
      <c r="AV182" s="98"/>
      <c r="AW182" s="98"/>
      <c r="AX182" s="99"/>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row>
    <row r="183" spans="1:251" s="16" customFormat="1" ht="18.75" customHeight="1">
      <c r="A183" s="8"/>
      <c r="B183" s="25"/>
      <c r="C183" s="91" t="s">
        <v>31</v>
      </c>
      <c r="D183" s="92"/>
      <c r="E183" s="92"/>
      <c r="F183" s="92"/>
      <c r="G183" s="92"/>
      <c r="H183" s="92"/>
      <c r="I183" s="92"/>
      <c r="J183" s="92"/>
      <c r="K183" s="92"/>
      <c r="L183" s="92"/>
      <c r="M183" s="92"/>
      <c r="N183" s="92"/>
      <c r="O183" s="92"/>
      <c r="P183" s="92"/>
      <c r="Q183" s="92"/>
      <c r="R183" s="92"/>
      <c r="S183" s="92"/>
      <c r="T183" s="92"/>
      <c r="U183" s="92"/>
      <c r="V183" s="92"/>
      <c r="W183" s="92"/>
      <c r="X183" s="92"/>
      <c r="Y183" s="92"/>
      <c r="Z183" s="93"/>
      <c r="AA183" s="94">
        <v>144500</v>
      </c>
      <c r="AB183" s="95"/>
      <c r="AC183" s="95"/>
      <c r="AD183" s="95"/>
      <c r="AE183" s="95"/>
      <c r="AF183" s="95"/>
      <c r="AG183" s="95"/>
      <c r="AH183" s="95"/>
      <c r="AI183" s="96"/>
      <c r="AJ183" s="94">
        <v>0</v>
      </c>
      <c r="AK183" s="95"/>
      <c r="AL183" s="95"/>
      <c r="AM183" s="95"/>
      <c r="AN183" s="95"/>
      <c r="AO183" s="95"/>
      <c r="AP183" s="95"/>
      <c r="AQ183" s="95"/>
      <c r="AR183" s="96"/>
      <c r="AS183" s="97"/>
      <c r="AT183" s="98"/>
      <c r="AU183" s="98"/>
      <c r="AV183" s="98"/>
      <c r="AW183" s="98"/>
      <c r="AX183" s="99"/>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row>
    <row r="184" spans="1:251" s="16" customFormat="1" ht="18.75" customHeight="1" thickBot="1">
      <c r="A184" s="17"/>
      <c r="B184" s="100" t="s">
        <v>11</v>
      </c>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2"/>
      <c r="AA184" s="103">
        <f>SUM($AA$182:$AA$183)</f>
        <v>150415</v>
      </c>
      <c r="AB184" s="104"/>
      <c r="AC184" s="104"/>
      <c r="AD184" s="104"/>
      <c r="AE184" s="104"/>
      <c r="AF184" s="104"/>
      <c r="AG184" s="104"/>
      <c r="AH184" s="104"/>
      <c r="AI184" s="105"/>
      <c r="AJ184" s="103">
        <f>SUM($AJ$182:$AJ$183)</f>
        <v>3552</v>
      </c>
      <c r="AK184" s="104"/>
      <c r="AL184" s="104"/>
      <c r="AM184" s="104"/>
      <c r="AN184" s="104"/>
      <c r="AO184" s="104"/>
      <c r="AP184" s="104"/>
      <c r="AQ184" s="104"/>
      <c r="AR184" s="105"/>
      <c r="AS184" s="106"/>
      <c r="AT184" s="107"/>
      <c r="AU184" s="107"/>
      <c r="AV184" s="107"/>
      <c r="AW184" s="107"/>
      <c r="AX184" s="108"/>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row>
    <row r="186" spans="1:251" ht="18.75">
      <c r="A186" s="1" t="s">
        <v>0</v>
      </c>
      <c r="AW186" s="3"/>
      <c r="AX186" s="4"/>
      <c r="AY186" s="3"/>
    </row>
    <row r="188" spans="1:251" ht="18.75">
      <c r="B188" s="109" t="s">
        <v>8</v>
      </c>
      <c r="C188" s="110"/>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c r="AA188" s="110"/>
      <c r="AB188" s="110"/>
      <c r="AC188" s="110"/>
      <c r="AD188" s="110"/>
      <c r="AE188" s="110"/>
      <c r="AF188" s="110"/>
      <c r="AG188" s="110"/>
      <c r="AH188" s="110"/>
      <c r="AI188" s="110"/>
      <c r="AJ188" s="110"/>
      <c r="AK188" s="110"/>
      <c r="AL188" s="110"/>
      <c r="AM188" s="110"/>
      <c r="AN188" s="110"/>
      <c r="AO188" s="110"/>
      <c r="AP188" s="110"/>
      <c r="AQ188" s="110"/>
      <c r="AR188" s="110"/>
      <c r="AS188" s="110"/>
      <c r="AT188" s="110"/>
      <c r="AU188" s="110"/>
      <c r="AV188" s="110"/>
      <c r="AW188" s="110"/>
      <c r="AX188" s="110"/>
    </row>
    <row r="189" spans="1:251">
      <c r="Z189" s="5"/>
      <c r="AD189" s="5"/>
      <c r="AE189" s="5"/>
      <c r="AF189" s="5"/>
      <c r="AG189" s="5"/>
      <c r="AH189" s="5"/>
      <c r="AI189" s="5"/>
      <c r="AO189" s="5"/>
    </row>
    <row r="190" spans="1:251" ht="13.5" thickBot="1">
      <c r="Z190" s="5"/>
      <c r="AD190" s="5"/>
      <c r="AE190" s="5"/>
      <c r="AF190" s="5"/>
      <c r="AG190" s="5"/>
      <c r="AH190" s="5"/>
      <c r="AI190" s="5"/>
      <c r="AO190" s="5"/>
      <c r="DI190" s="6"/>
    </row>
    <row r="191" spans="1:251" ht="24.75" customHeight="1" thickBot="1">
      <c r="B191" s="111" t="s">
        <v>1</v>
      </c>
      <c r="C191" s="112"/>
      <c r="D191" s="112"/>
      <c r="E191" s="112"/>
      <c r="F191" s="112"/>
      <c r="G191" s="112"/>
      <c r="H191" s="113" t="s">
        <v>33</v>
      </c>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c r="AO191" s="114"/>
      <c r="AP191" s="114"/>
      <c r="AQ191" s="114"/>
      <c r="AR191" s="114"/>
      <c r="AS191" s="114"/>
      <c r="AT191" s="114"/>
      <c r="AU191" s="114"/>
      <c r="AV191" s="114"/>
      <c r="AW191" s="114"/>
      <c r="AX191" s="115"/>
      <c r="DI191" s="6"/>
    </row>
    <row r="192" spans="1:251" ht="14.25">
      <c r="B192" s="7"/>
      <c r="C192" s="7"/>
      <c r="D192" s="7"/>
      <c r="E192" s="7"/>
      <c r="F192" s="7"/>
      <c r="G192" s="7"/>
      <c r="H192" s="8"/>
      <c r="I192" s="8"/>
      <c r="J192" s="8"/>
      <c r="K192" s="8"/>
      <c r="L192" s="9"/>
      <c r="M192" s="9"/>
      <c r="N192" s="9"/>
      <c r="O192" s="9"/>
      <c r="P192" s="8"/>
      <c r="Q192" s="8"/>
      <c r="R192" s="8"/>
      <c r="S192" s="8"/>
      <c r="T192" s="8"/>
      <c r="U192" s="8"/>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DI192" s="6"/>
    </row>
    <row r="193" spans="1:113" ht="15" thickBot="1">
      <c r="A193" s="11"/>
      <c r="B193" s="10" t="s">
        <v>2</v>
      </c>
      <c r="C193" s="8"/>
      <c r="D193" s="8"/>
      <c r="E193" s="8"/>
      <c r="F193" s="8"/>
      <c r="G193" s="8"/>
      <c r="H193" s="8"/>
      <c r="I193" s="8"/>
      <c r="J193" s="8"/>
      <c r="K193" s="8"/>
      <c r="L193" s="9"/>
      <c r="M193" s="9"/>
      <c r="N193" s="9"/>
      <c r="O193" s="9"/>
      <c r="P193" s="8"/>
      <c r="Q193" s="8"/>
      <c r="R193" s="8"/>
      <c r="S193" s="8"/>
      <c r="T193" s="8"/>
      <c r="U193" s="8"/>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DI193" s="6"/>
    </row>
    <row r="194" spans="1:113" ht="14.25">
      <c r="A194" s="8"/>
      <c r="B194" s="12"/>
      <c r="C194" s="7"/>
      <c r="D194" s="7"/>
      <c r="E194" s="7"/>
      <c r="F194" s="7"/>
      <c r="G194" s="7"/>
      <c r="H194" s="7"/>
      <c r="I194" s="7"/>
      <c r="J194" s="7"/>
      <c r="K194" s="7"/>
      <c r="L194" s="13"/>
      <c r="M194" s="13"/>
      <c r="N194" s="13"/>
      <c r="O194" s="13"/>
      <c r="P194" s="7"/>
      <c r="Q194" s="7"/>
      <c r="R194" s="7"/>
      <c r="S194" s="7"/>
      <c r="T194" s="7"/>
      <c r="U194" s="7"/>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5"/>
    </row>
    <row r="195" spans="1:113" ht="12" customHeight="1">
      <c r="A195" s="8"/>
      <c r="B195" s="116" t="s">
        <v>84</v>
      </c>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8"/>
    </row>
    <row r="196" spans="1:113" ht="12" customHeight="1">
      <c r="A196" s="8"/>
      <c r="B196" s="116"/>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117"/>
      <c r="AQ196" s="117"/>
      <c r="AR196" s="117"/>
      <c r="AS196" s="117"/>
      <c r="AT196" s="117"/>
      <c r="AU196" s="117"/>
      <c r="AV196" s="117"/>
      <c r="AW196" s="117"/>
      <c r="AX196" s="118"/>
      <c r="BC196" s="16"/>
    </row>
    <row r="197" spans="1:113" ht="12" customHeight="1">
      <c r="A197" s="8"/>
      <c r="B197" s="116"/>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8"/>
    </row>
    <row r="198" spans="1:113" ht="12" customHeight="1">
      <c r="A198" s="8"/>
      <c r="B198" s="116"/>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18"/>
    </row>
    <row r="199" spans="1:113" ht="12" customHeight="1">
      <c r="A199" s="8"/>
      <c r="B199" s="116"/>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7"/>
      <c r="AX199" s="118"/>
    </row>
    <row r="200" spans="1:113" ht="15" thickBot="1">
      <c r="A200" s="17"/>
      <c r="B200" s="18"/>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20"/>
    </row>
    <row r="201" spans="1:113">
      <c r="B201" s="21"/>
    </row>
    <row r="202" spans="1:113" ht="15" thickBot="1">
      <c r="A202" s="11"/>
      <c r="B202" s="10" t="s">
        <v>3</v>
      </c>
      <c r="C202" s="8"/>
      <c r="D202" s="8"/>
      <c r="E202" s="8"/>
      <c r="F202" s="8"/>
      <c r="G202" s="8"/>
      <c r="H202" s="8"/>
      <c r="I202" s="8"/>
      <c r="J202" s="8"/>
      <c r="K202" s="8"/>
      <c r="L202" s="9"/>
      <c r="M202" s="9"/>
      <c r="N202" s="9"/>
      <c r="O202" s="9"/>
      <c r="P202" s="8"/>
      <c r="Q202" s="8"/>
      <c r="R202" s="8"/>
      <c r="S202" s="8"/>
      <c r="T202" s="8"/>
      <c r="U202" s="8"/>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DI202" s="6"/>
    </row>
    <row r="203" spans="1:113" ht="14.25">
      <c r="A203" s="8"/>
      <c r="B203" s="12"/>
      <c r="C203" s="7"/>
      <c r="D203" s="7"/>
      <c r="E203" s="7"/>
      <c r="F203" s="7"/>
      <c r="G203" s="7"/>
      <c r="H203" s="7"/>
      <c r="I203" s="7"/>
      <c r="J203" s="7"/>
      <c r="K203" s="7"/>
      <c r="L203" s="13"/>
      <c r="M203" s="13"/>
      <c r="N203" s="13"/>
      <c r="O203" s="13"/>
      <c r="P203" s="7"/>
      <c r="Q203" s="7"/>
      <c r="R203" s="7"/>
      <c r="S203" s="7"/>
      <c r="T203" s="7"/>
      <c r="U203" s="7"/>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5"/>
    </row>
    <row r="204" spans="1:113" ht="12" customHeight="1">
      <c r="A204" s="8"/>
      <c r="B204" s="116" t="s">
        <v>85</v>
      </c>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c r="AV204" s="117"/>
      <c r="AW204" s="117"/>
      <c r="AX204" s="118"/>
    </row>
    <row r="205" spans="1:113" ht="12" customHeight="1">
      <c r="A205" s="8"/>
      <c r="B205" s="116"/>
      <c r="C205" s="117"/>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c r="AA205" s="117"/>
      <c r="AB205" s="117"/>
      <c r="AC205" s="117"/>
      <c r="AD205" s="117"/>
      <c r="AE205" s="117"/>
      <c r="AF205" s="117"/>
      <c r="AG205" s="117"/>
      <c r="AH205" s="117"/>
      <c r="AI205" s="117"/>
      <c r="AJ205" s="117"/>
      <c r="AK205" s="117"/>
      <c r="AL205" s="117"/>
      <c r="AM205" s="117"/>
      <c r="AN205" s="117"/>
      <c r="AO205" s="117"/>
      <c r="AP205" s="117"/>
      <c r="AQ205" s="117"/>
      <c r="AR205" s="117"/>
      <c r="AS205" s="117"/>
      <c r="AT205" s="117"/>
      <c r="AU205" s="117"/>
      <c r="AV205" s="117"/>
      <c r="AW205" s="117"/>
      <c r="AX205" s="118"/>
      <c r="BC205" s="16"/>
    </row>
    <row r="206" spans="1:113" ht="12" customHeight="1">
      <c r="A206" s="8"/>
      <c r="B206" s="116"/>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18"/>
    </row>
    <row r="207" spans="1:113" ht="12" customHeight="1">
      <c r="A207" s="8"/>
      <c r="B207" s="116"/>
      <c r="C207" s="117"/>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c r="AA207" s="117"/>
      <c r="AB207" s="117"/>
      <c r="AC207" s="117"/>
      <c r="AD207" s="117"/>
      <c r="AE207" s="117"/>
      <c r="AF207" s="117"/>
      <c r="AG207" s="117"/>
      <c r="AH207" s="117"/>
      <c r="AI207" s="117"/>
      <c r="AJ207" s="117"/>
      <c r="AK207" s="117"/>
      <c r="AL207" s="117"/>
      <c r="AM207" s="117"/>
      <c r="AN207" s="117"/>
      <c r="AO207" s="117"/>
      <c r="AP207" s="117"/>
      <c r="AQ207" s="117"/>
      <c r="AR207" s="117"/>
      <c r="AS207" s="117"/>
      <c r="AT207" s="117"/>
      <c r="AU207" s="117"/>
      <c r="AV207" s="117"/>
      <c r="AW207" s="117"/>
      <c r="AX207" s="118"/>
    </row>
    <row r="208" spans="1:113" ht="12" customHeight="1">
      <c r="A208" s="8"/>
      <c r="B208" s="116"/>
      <c r="C208" s="117"/>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8"/>
    </row>
    <row r="209" spans="1:251" ht="15" thickBot="1">
      <c r="A209" s="17"/>
      <c r="B209" s="18"/>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20"/>
    </row>
    <row r="210" spans="1:251">
      <c r="B210" s="21"/>
    </row>
    <row r="211" spans="1:251" ht="14.25">
      <c r="B211" s="10" t="s">
        <v>4</v>
      </c>
      <c r="C211" s="8"/>
      <c r="D211" s="8"/>
      <c r="E211" s="8"/>
      <c r="F211" s="8"/>
      <c r="G211" s="8"/>
      <c r="H211" s="8"/>
      <c r="I211" s="8"/>
      <c r="J211" s="8"/>
      <c r="K211" s="8"/>
      <c r="L211" s="9"/>
      <c r="M211" s="9"/>
      <c r="N211" s="9"/>
      <c r="O211" s="9"/>
      <c r="P211" s="8"/>
      <c r="Q211" s="8"/>
      <c r="R211" s="8"/>
      <c r="S211" s="8"/>
      <c r="T211" s="8"/>
      <c r="U211" s="8"/>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row>
    <row r="212" spans="1:251" ht="15" thickBot="1">
      <c r="B212" s="8"/>
      <c r="C212" s="8"/>
      <c r="D212" s="8"/>
      <c r="E212" s="8"/>
      <c r="F212" s="8"/>
      <c r="G212" s="8"/>
      <c r="H212" s="8"/>
      <c r="I212" s="8"/>
      <c r="J212" s="8"/>
      <c r="K212" s="8"/>
      <c r="L212" s="9"/>
      <c r="M212" s="9"/>
      <c r="N212" s="9"/>
      <c r="O212" s="9"/>
      <c r="P212" s="8"/>
      <c r="Q212" s="8"/>
      <c r="R212" s="8"/>
      <c r="S212" s="8"/>
      <c r="T212" s="8"/>
      <c r="U212" s="8"/>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22" t="s">
        <v>5</v>
      </c>
    </row>
    <row r="213" spans="1:251" s="16" customFormat="1" ht="13.5" customHeight="1">
      <c r="A213" s="8"/>
      <c r="B213" s="119" t="s">
        <v>6</v>
      </c>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1"/>
      <c r="AA213" s="125" t="s">
        <v>9</v>
      </c>
      <c r="AB213" s="120"/>
      <c r="AC213" s="120"/>
      <c r="AD213" s="120"/>
      <c r="AE213" s="120"/>
      <c r="AF213" s="120"/>
      <c r="AG213" s="120"/>
      <c r="AH213" s="120"/>
      <c r="AI213" s="121"/>
      <c r="AJ213" s="125" t="s">
        <v>10</v>
      </c>
      <c r="AK213" s="120"/>
      <c r="AL213" s="120"/>
      <c r="AM213" s="120"/>
      <c r="AN213" s="120"/>
      <c r="AO213" s="120"/>
      <c r="AP213" s="120"/>
      <c r="AQ213" s="120"/>
      <c r="AR213" s="121"/>
      <c r="AS213" s="125" t="s">
        <v>7</v>
      </c>
      <c r="AT213" s="120"/>
      <c r="AU213" s="120"/>
      <c r="AV213" s="120"/>
      <c r="AW213" s="120"/>
      <c r="AX213" s="127"/>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s="16" customFormat="1" ht="13.5">
      <c r="A214" s="8"/>
      <c r="B214" s="122"/>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4"/>
      <c r="AA214" s="126"/>
      <c r="AB214" s="123"/>
      <c r="AC214" s="123"/>
      <c r="AD214" s="123"/>
      <c r="AE214" s="123"/>
      <c r="AF214" s="123"/>
      <c r="AG214" s="123"/>
      <c r="AH214" s="123"/>
      <c r="AI214" s="124"/>
      <c r="AJ214" s="126"/>
      <c r="AK214" s="123"/>
      <c r="AL214" s="123"/>
      <c r="AM214" s="123"/>
      <c r="AN214" s="123"/>
      <c r="AO214" s="123"/>
      <c r="AP214" s="123"/>
      <c r="AQ214" s="123"/>
      <c r="AR214" s="124"/>
      <c r="AS214" s="126"/>
      <c r="AT214" s="123"/>
      <c r="AU214" s="123"/>
      <c r="AV214" s="123"/>
      <c r="AW214" s="123"/>
      <c r="AX214" s="128"/>
      <c r="AY214" s="2"/>
      <c r="AZ214" s="2"/>
      <c r="BA214" s="2"/>
      <c r="BB214" s="23"/>
      <c r="BC214" s="24"/>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pans="1:251" s="16" customFormat="1" ht="18.75" customHeight="1">
      <c r="A215" s="8"/>
      <c r="B215" s="25"/>
      <c r="C215" s="91" t="s">
        <v>32</v>
      </c>
      <c r="D215" s="92"/>
      <c r="E215" s="92"/>
      <c r="F215" s="92"/>
      <c r="G215" s="92"/>
      <c r="H215" s="92"/>
      <c r="I215" s="92"/>
      <c r="J215" s="92"/>
      <c r="K215" s="92"/>
      <c r="L215" s="92"/>
      <c r="M215" s="92"/>
      <c r="N215" s="92"/>
      <c r="O215" s="92"/>
      <c r="P215" s="92"/>
      <c r="Q215" s="92"/>
      <c r="R215" s="92"/>
      <c r="S215" s="92"/>
      <c r="T215" s="92"/>
      <c r="U215" s="92"/>
      <c r="V215" s="92"/>
      <c r="W215" s="92"/>
      <c r="X215" s="92"/>
      <c r="Y215" s="92"/>
      <c r="Z215" s="93"/>
      <c r="AA215" s="94">
        <v>0</v>
      </c>
      <c r="AB215" s="95"/>
      <c r="AC215" s="95"/>
      <c r="AD215" s="95"/>
      <c r="AE215" s="95"/>
      <c r="AF215" s="95"/>
      <c r="AG215" s="95"/>
      <c r="AH215" s="95"/>
      <c r="AI215" s="96"/>
      <c r="AJ215" s="94">
        <v>9164</v>
      </c>
      <c r="AK215" s="95"/>
      <c r="AL215" s="95"/>
      <c r="AM215" s="95"/>
      <c r="AN215" s="95"/>
      <c r="AO215" s="95"/>
      <c r="AP215" s="95"/>
      <c r="AQ215" s="95"/>
      <c r="AR215" s="96"/>
      <c r="AS215" s="97"/>
      <c r="AT215" s="98"/>
      <c r="AU215" s="98"/>
      <c r="AV215" s="98"/>
      <c r="AW215" s="98"/>
      <c r="AX215" s="99"/>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row>
    <row r="216" spans="1:251" s="16" customFormat="1" ht="18.75" customHeight="1" thickBot="1">
      <c r="A216" s="17"/>
      <c r="B216" s="100" t="s">
        <v>11</v>
      </c>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2"/>
      <c r="AA216" s="103">
        <f>SUM($AA$215:$AA$215)</f>
        <v>0</v>
      </c>
      <c r="AB216" s="104"/>
      <c r="AC216" s="104"/>
      <c r="AD216" s="104"/>
      <c r="AE216" s="104"/>
      <c r="AF216" s="104"/>
      <c r="AG216" s="104"/>
      <c r="AH216" s="104"/>
      <c r="AI216" s="105"/>
      <c r="AJ216" s="103">
        <f>SUM($AJ$215:$AJ$215)</f>
        <v>9164</v>
      </c>
      <c r="AK216" s="104"/>
      <c r="AL216" s="104"/>
      <c r="AM216" s="104"/>
      <c r="AN216" s="104"/>
      <c r="AO216" s="104"/>
      <c r="AP216" s="104"/>
      <c r="AQ216" s="104"/>
      <c r="AR216" s="105"/>
      <c r="AS216" s="106"/>
      <c r="AT216" s="107"/>
      <c r="AU216" s="107"/>
      <c r="AV216" s="107"/>
      <c r="AW216" s="107"/>
      <c r="AX216" s="108"/>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row>
  </sheetData>
  <mergeCells count="138">
    <mergeCell ref="C215:Z215"/>
    <mergeCell ref="AA215:AI215"/>
    <mergeCell ref="AJ215:AR215"/>
    <mergeCell ref="AS215:AX215"/>
    <mergeCell ref="B216:Z216"/>
    <mergeCell ref="AA216:AI216"/>
    <mergeCell ref="AJ216:AR216"/>
    <mergeCell ref="AS216:AX216"/>
    <mergeCell ref="B195:AX199"/>
    <mergeCell ref="B204:AX208"/>
    <mergeCell ref="B213:Z214"/>
    <mergeCell ref="AA213:AI214"/>
    <mergeCell ref="AJ213:AR214"/>
    <mergeCell ref="AS213:AX214"/>
    <mergeCell ref="B184:Z184"/>
    <mergeCell ref="AA184:AI184"/>
    <mergeCell ref="AJ184:AR184"/>
    <mergeCell ref="AS184:AX184"/>
    <mergeCell ref="B188:AX188"/>
    <mergeCell ref="B191:G191"/>
    <mergeCell ref="H191:AX191"/>
    <mergeCell ref="C182:Z182"/>
    <mergeCell ref="AA182:AI182"/>
    <mergeCell ref="AJ182:AR182"/>
    <mergeCell ref="AS182:AX182"/>
    <mergeCell ref="C183:Z183"/>
    <mergeCell ref="AA183:AI183"/>
    <mergeCell ref="AJ183:AR183"/>
    <mergeCell ref="AS183:AX183"/>
    <mergeCell ref="B162:AX166"/>
    <mergeCell ref="B171:AX175"/>
    <mergeCell ref="B180:Z181"/>
    <mergeCell ref="AA180:AI181"/>
    <mergeCell ref="AJ180:AR181"/>
    <mergeCell ref="AS180:AX181"/>
    <mergeCell ref="B151:Z151"/>
    <mergeCell ref="AA151:AI151"/>
    <mergeCell ref="AJ151:AR151"/>
    <mergeCell ref="AS151:AX151"/>
    <mergeCell ref="B155:AX155"/>
    <mergeCell ref="B158:G158"/>
    <mergeCell ref="H158:AX158"/>
    <mergeCell ref="C149:Z149"/>
    <mergeCell ref="AA149:AI149"/>
    <mergeCell ref="AJ149:AR149"/>
    <mergeCell ref="AS149:AX149"/>
    <mergeCell ref="C150:Z150"/>
    <mergeCell ref="AA150:AI150"/>
    <mergeCell ref="AJ150:AR150"/>
    <mergeCell ref="AS150:AX150"/>
    <mergeCell ref="B109:AX109"/>
    <mergeCell ref="B112:G112"/>
    <mergeCell ref="H112:AX112"/>
    <mergeCell ref="B116:AX120"/>
    <mergeCell ref="B125:AX142"/>
    <mergeCell ref="B147:Z148"/>
    <mergeCell ref="AA147:AI148"/>
    <mergeCell ref="AJ147:AR148"/>
    <mergeCell ref="AS147:AX148"/>
    <mergeCell ref="C104:Z104"/>
    <mergeCell ref="AA104:AI104"/>
    <mergeCell ref="AJ104:AR104"/>
    <mergeCell ref="AS104:AX104"/>
    <mergeCell ref="B105:Z105"/>
    <mergeCell ref="AA105:AI105"/>
    <mergeCell ref="AJ105:AR105"/>
    <mergeCell ref="AS105:AX105"/>
    <mergeCell ref="C102:Z102"/>
    <mergeCell ref="AA102:AI102"/>
    <mergeCell ref="AJ102:AR102"/>
    <mergeCell ref="AS102:AX102"/>
    <mergeCell ref="C103:Z103"/>
    <mergeCell ref="AA103:AI103"/>
    <mergeCell ref="AJ103:AR103"/>
    <mergeCell ref="AS103:AX103"/>
    <mergeCell ref="C101:Z101"/>
    <mergeCell ref="AA101:AI101"/>
    <mergeCell ref="AJ101:AR101"/>
    <mergeCell ref="AS101:AX101"/>
    <mergeCell ref="C99:Z99"/>
    <mergeCell ref="AA99:AI99"/>
    <mergeCell ref="AJ99:AR99"/>
    <mergeCell ref="AS99:AX99"/>
    <mergeCell ref="C100:Z100"/>
    <mergeCell ref="AA100:AI100"/>
    <mergeCell ref="AJ100:AR100"/>
    <mergeCell ref="AS100:AX100"/>
    <mergeCell ref="C97:Z97"/>
    <mergeCell ref="AA97:AI97"/>
    <mergeCell ref="AJ97:AR97"/>
    <mergeCell ref="AS97:AX97"/>
    <mergeCell ref="C98:Z98"/>
    <mergeCell ref="AA98:AI98"/>
    <mergeCell ref="AJ98:AR98"/>
    <mergeCell ref="AS98:AX98"/>
    <mergeCell ref="B67:AX67"/>
    <mergeCell ref="B70:G70"/>
    <mergeCell ref="H70:AX70"/>
    <mergeCell ref="B74:AX78"/>
    <mergeCell ref="B83:AX90"/>
    <mergeCell ref="B95:Z96"/>
    <mergeCell ref="AA95:AI96"/>
    <mergeCell ref="AJ95:AR96"/>
    <mergeCell ref="AS95:AX96"/>
    <mergeCell ref="C62:Z62"/>
    <mergeCell ref="AA62:AI62"/>
    <mergeCell ref="AJ62:AR62"/>
    <mergeCell ref="AS62:AX62"/>
    <mergeCell ref="B63:Z63"/>
    <mergeCell ref="AA63:AI63"/>
    <mergeCell ref="AJ63:AR63"/>
    <mergeCell ref="AS63:AX63"/>
    <mergeCell ref="B35:AX35"/>
    <mergeCell ref="B38:G38"/>
    <mergeCell ref="H38:AX38"/>
    <mergeCell ref="B42:AX46"/>
    <mergeCell ref="B51:AX55"/>
    <mergeCell ref="B60:Z61"/>
    <mergeCell ref="AA60:AI61"/>
    <mergeCell ref="AJ60:AR61"/>
    <mergeCell ref="AS60:AX61"/>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4"/>
  <dataValidations count="1">
    <dataValidation type="list" allowBlank="1" showInputMessage="1" showErrorMessage="1" sqref="WWR982986:WWZ982987 AJ65482:AR65483 KF65482:KN65483 UB65482:UJ65483 ADX65482:AEF65483 ANT65482:AOB65483 AXP65482:AXX65483 BHL65482:BHT65483 BRH65482:BRP65483 CBD65482:CBL65483 CKZ65482:CLH65483 CUV65482:CVD65483 DER65482:DEZ65483 DON65482:DOV65483 DYJ65482:DYR65483 EIF65482:EIN65483 ESB65482:ESJ65483 FBX65482:FCF65483 FLT65482:FMB65483 FVP65482:FVX65483 GFL65482:GFT65483 GPH65482:GPP65483 GZD65482:GZL65483 HIZ65482:HJH65483 HSV65482:HTD65483 ICR65482:ICZ65483 IMN65482:IMV65483 IWJ65482:IWR65483 JGF65482:JGN65483 JQB65482:JQJ65483 JZX65482:KAF65483 KJT65482:KKB65483 KTP65482:KTX65483 LDL65482:LDT65483 LNH65482:LNP65483 LXD65482:LXL65483 MGZ65482:MHH65483 MQV65482:MRD65483 NAR65482:NAZ65483 NKN65482:NKV65483 NUJ65482:NUR65483 OEF65482:OEN65483 OOB65482:OOJ65483 OXX65482:OYF65483 PHT65482:PIB65483 PRP65482:PRX65483 QBL65482:QBT65483 QLH65482:QLP65483 QVD65482:QVL65483 REZ65482:RFH65483 ROV65482:RPD65483 RYR65482:RYZ65483 SIN65482:SIV65483 SSJ65482:SSR65483 TCF65482:TCN65483 TMB65482:TMJ65483 TVX65482:TWF65483 UFT65482:UGB65483 UPP65482:UPX65483 UZL65482:UZT65483 VJH65482:VJP65483 VTD65482:VTL65483 WCZ65482:WDH65483 WMV65482:WND65483 WWR65482:WWZ65483 AJ131018:AR131019 KF131018:KN131019 UB131018:UJ131019 ADX131018:AEF131019 ANT131018:AOB131019 AXP131018:AXX131019 BHL131018:BHT131019 BRH131018:BRP131019 CBD131018:CBL131019 CKZ131018:CLH131019 CUV131018:CVD131019 DER131018:DEZ131019 DON131018:DOV131019 DYJ131018:DYR131019 EIF131018:EIN131019 ESB131018:ESJ131019 FBX131018:FCF131019 FLT131018:FMB131019 FVP131018:FVX131019 GFL131018:GFT131019 GPH131018:GPP131019 GZD131018:GZL131019 HIZ131018:HJH131019 HSV131018:HTD131019 ICR131018:ICZ131019 IMN131018:IMV131019 IWJ131018:IWR131019 JGF131018:JGN131019 JQB131018:JQJ131019 JZX131018:KAF131019 KJT131018:KKB131019 KTP131018:KTX131019 LDL131018:LDT131019 LNH131018:LNP131019 LXD131018:LXL131019 MGZ131018:MHH131019 MQV131018:MRD131019 NAR131018:NAZ131019 NKN131018:NKV131019 NUJ131018:NUR131019 OEF131018:OEN131019 OOB131018:OOJ131019 OXX131018:OYF131019 PHT131018:PIB131019 PRP131018:PRX131019 QBL131018:QBT131019 QLH131018:QLP131019 QVD131018:QVL131019 REZ131018:RFH131019 ROV131018:RPD131019 RYR131018:RYZ131019 SIN131018:SIV131019 SSJ131018:SSR131019 TCF131018:TCN131019 TMB131018:TMJ131019 TVX131018:TWF131019 UFT131018:UGB131019 UPP131018:UPX131019 UZL131018:UZT131019 VJH131018:VJP131019 VTD131018:VTL131019 WCZ131018:WDH131019 WMV131018:WND131019 WWR131018:WWZ131019 AJ196554:AR196555 KF196554:KN196555 UB196554:UJ196555 ADX196554:AEF196555 ANT196554:AOB196555 AXP196554:AXX196555 BHL196554:BHT196555 BRH196554:BRP196555 CBD196554:CBL196555 CKZ196554:CLH196555 CUV196554:CVD196555 DER196554:DEZ196555 DON196554:DOV196555 DYJ196554:DYR196555 EIF196554:EIN196555 ESB196554:ESJ196555 FBX196554:FCF196555 FLT196554:FMB196555 FVP196554:FVX196555 GFL196554:GFT196555 GPH196554:GPP196555 GZD196554:GZL196555 HIZ196554:HJH196555 HSV196554:HTD196555 ICR196554:ICZ196555 IMN196554:IMV196555 IWJ196554:IWR196555 JGF196554:JGN196555 JQB196554:JQJ196555 JZX196554:KAF196555 KJT196554:KKB196555 KTP196554:KTX196555 LDL196554:LDT196555 LNH196554:LNP196555 LXD196554:LXL196555 MGZ196554:MHH196555 MQV196554:MRD196555 NAR196554:NAZ196555 NKN196554:NKV196555 NUJ196554:NUR196555 OEF196554:OEN196555 OOB196554:OOJ196555 OXX196554:OYF196555 PHT196554:PIB196555 PRP196554:PRX196555 QBL196554:QBT196555 QLH196554:QLP196555 QVD196554:QVL196555 REZ196554:RFH196555 ROV196554:RPD196555 RYR196554:RYZ196555 SIN196554:SIV196555 SSJ196554:SSR196555 TCF196554:TCN196555 TMB196554:TMJ196555 TVX196554:TWF196555 UFT196554:UGB196555 UPP196554:UPX196555 UZL196554:UZT196555 VJH196554:VJP196555 VTD196554:VTL196555 WCZ196554:WDH196555 WMV196554:WND196555 WWR196554:WWZ196555 AJ262090:AR262091 KF262090:KN262091 UB262090:UJ262091 ADX262090:AEF262091 ANT262090:AOB262091 AXP262090:AXX262091 BHL262090:BHT262091 BRH262090:BRP262091 CBD262090:CBL262091 CKZ262090:CLH262091 CUV262090:CVD262091 DER262090:DEZ262091 DON262090:DOV262091 DYJ262090:DYR262091 EIF262090:EIN262091 ESB262090:ESJ262091 FBX262090:FCF262091 FLT262090:FMB262091 FVP262090:FVX262091 GFL262090:GFT262091 GPH262090:GPP262091 GZD262090:GZL262091 HIZ262090:HJH262091 HSV262090:HTD262091 ICR262090:ICZ262091 IMN262090:IMV262091 IWJ262090:IWR262091 JGF262090:JGN262091 JQB262090:JQJ262091 JZX262090:KAF262091 KJT262090:KKB262091 KTP262090:KTX262091 LDL262090:LDT262091 LNH262090:LNP262091 LXD262090:LXL262091 MGZ262090:MHH262091 MQV262090:MRD262091 NAR262090:NAZ262091 NKN262090:NKV262091 NUJ262090:NUR262091 OEF262090:OEN262091 OOB262090:OOJ262091 OXX262090:OYF262091 PHT262090:PIB262091 PRP262090:PRX262091 QBL262090:QBT262091 QLH262090:QLP262091 QVD262090:QVL262091 REZ262090:RFH262091 ROV262090:RPD262091 RYR262090:RYZ262091 SIN262090:SIV262091 SSJ262090:SSR262091 TCF262090:TCN262091 TMB262090:TMJ262091 TVX262090:TWF262091 UFT262090:UGB262091 UPP262090:UPX262091 UZL262090:UZT262091 VJH262090:VJP262091 VTD262090:VTL262091 WCZ262090:WDH262091 WMV262090:WND262091 WWR262090:WWZ262091 AJ327626:AR327627 KF327626:KN327627 UB327626:UJ327627 ADX327626:AEF327627 ANT327626:AOB327627 AXP327626:AXX327627 BHL327626:BHT327627 BRH327626:BRP327627 CBD327626:CBL327627 CKZ327626:CLH327627 CUV327626:CVD327627 DER327626:DEZ327627 DON327626:DOV327627 DYJ327626:DYR327627 EIF327626:EIN327627 ESB327626:ESJ327627 FBX327626:FCF327627 FLT327626:FMB327627 FVP327626:FVX327627 GFL327626:GFT327627 GPH327626:GPP327627 GZD327626:GZL327627 HIZ327626:HJH327627 HSV327626:HTD327627 ICR327626:ICZ327627 IMN327626:IMV327627 IWJ327626:IWR327627 JGF327626:JGN327627 JQB327626:JQJ327627 JZX327626:KAF327627 KJT327626:KKB327627 KTP327626:KTX327627 LDL327626:LDT327627 LNH327626:LNP327627 LXD327626:LXL327627 MGZ327626:MHH327627 MQV327626:MRD327627 NAR327626:NAZ327627 NKN327626:NKV327627 NUJ327626:NUR327627 OEF327626:OEN327627 OOB327626:OOJ327627 OXX327626:OYF327627 PHT327626:PIB327627 PRP327626:PRX327627 QBL327626:QBT327627 QLH327626:QLP327627 QVD327626:QVL327627 REZ327626:RFH327627 ROV327626:RPD327627 RYR327626:RYZ327627 SIN327626:SIV327627 SSJ327626:SSR327627 TCF327626:TCN327627 TMB327626:TMJ327627 TVX327626:TWF327627 UFT327626:UGB327627 UPP327626:UPX327627 UZL327626:UZT327627 VJH327626:VJP327627 VTD327626:VTL327627 WCZ327626:WDH327627 WMV327626:WND327627 WWR327626:WWZ327627 AJ393162:AR393163 KF393162:KN393163 UB393162:UJ393163 ADX393162:AEF393163 ANT393162:AOB393163 AXP393162:AXX393163 BHL393162:BHT393163 BRH393162:BRP393163 CBD393162:CBL393163 CKZ393162:CLH393163 CUV393162:CVD393163 DER393162:DEZ393163 DON393162:DOV393163 DYJ393162:DYR393163 EIF393162:EIN393163 ESB393162:ESJ393163 FBX393162:FCF393163 FLT393162:FMB393163 FVP393162:FVX393163 GFL393162:GFT393163 GPH393162:GPP393163 GZD393162:GZL393163 HIZ393162:HJH393163 HSV393162:HTD393163 ICR393162:ICZ393163 IMN393162:IMV393163 IWJ393162:IWR393163 JGF393162:JGN393163 JQB393162:JQJ393163 JZX393162:KAF393163 KJT393162:KKB393163 KTP393162:KTX393163 LDL393162:LDT393163 LNH393162:LNP393163 LXD393162:LXL393163 MGZ393162:MHH393163 MQV393162:MRD393163 NAR393162:NAZ393163 NKN393162:NKV393163 NUJ393162:NUR393163 OEF393162:OEN393163 OOB393162:OOJ393163 OXX393162:OYF393163 PHT393162:PIB393163 PRP393162:PRX393163 QBL393162:QBT393163 QLH393162:QLP393163 QVD393162:QVL393163 REZ393162:RFH393163 ROV393162:RPD393163 RYR393162:RYZ393163 SIN393162:SIV393163 SSJ393162:SSR393163 TCF393162:TCN393163 TMB393162:TMJ393163 TVX393162:TWF393163 UFT393162:UGB393163 UPP393162:UPX393163 UZL393162:UZT393163 VJH393162:VJP393163 VTD393162:VTL393163 WCZ393162:WDH393163 WMV393162:WND393163 WWR393162:WWZ393163 AJ458698:AR458699 KF458698:KN458699 UB458698:UJ458699 ADX458698:AEF458699 ANT458698:AOB458699 AXP458698:AXX458699 BHL458698:BHT458699 BRH458698:BRP458699 CBD458698:CBL458699 CKZ458698:CLH458699 CUV458698:CVD458699 DER458698:DEZ458699 DON458698:DOV458699 DYJ458698:DYR458699 EIF458698:EIN458699 ESB458698:ESJ458699 FBX458698:FCF458699 FLT458698:FMB458699 FVP458698:FVX458699 GFL458698:GFT458699 GPH458698:GPP458699 GZD458698:GZL458699 HIZ458698:HJH458699 HSV458698:HTD458699 ICR458698:ICZ458699 IMN458698:IMV458699 IWJ458698:IWR458699 JGF458698:JGN458699 JQB458698:JQJ458699 JZX458698:KAF458699 KJT458698:KKB458699 KTP458698:KTX458699 LDL458698:LDT458699 LNH458698:LNP458699 LXD458698:LXL458699 MGZ458698:MHH458699 MQV458698:MRD458699 NAR458698:NAZ458699 NKN458698:NKV458699 NUJ458698:NUR458699 OEF458698:OEN458699 OOB458698:OOJ458699 OXX458698:OYF458699 PHT458698:PIB458699 PRP458698:PRX458699 QBL458698:QBT458699 QLH458698:QLP458699 QVD458698:QVL458699 REZ458698:RFH458699 ROV458698:RPD458699 RYR458698:RYZ458699 SIN458698:SIV458699 SSJ458698:SSR458699 TCF458698:TCN458699 TMB458698:TMJ458699 TVX458698:TWF458699 UFT458698:UGB458699 UPP458698:UPX458699 UZL458698:UZT458699 VJH458698:VJP458699 VTD458698:VTL458699 WCZ458698:WDH458699 WMV458698:WND458699 WWR458698:WWZ458699 AJ524234:AR524235 KF524234:KN524235 UB524234:UJ524235 ADX524234:AEF524235 ANT524234:AOB524235 AXP524234:AXX524235 BHL524234:BHT524235 BRH524234:BRP524235 CBD524234:CBL524235 CKZ524234:CLH524235 CUV524234:CVD524235 DER524234:DEZ524235 DON524234:DOV524235 DYJ524234:DYR524235 EIF524234:EIN524235 ESB524234:ESJ524235 FBX524234:FCF524235 FLT524234:FMB524235 FVP524234:FVX524235 GFL524234:GFT524235 GPH524234:GPP524235 GZD524234:GZL524235 HIZ524234:HJH524235 HSV524234:HTD524235 ICR524234:ICZ524235 IMN524234:IMV524235 IWJ524234:IWR524235 JGF524234:JGN524235 JQB524234:JQJ524235 JZX524234:KAF524235 KJT524234:KKB524235 KTP524234:KTX524235 LDL524234:LDT524235 LNH524234:LNP524235 LXD524234:LXL524235 MGZ524234:MHH524235 MQV524234:MRD524235 NAR524234:NAZ524235 NKN524234:NKV524235 NUJ524234:NUR524235 OEF524234:OEN524235 OOB524234:OOJ524235 OXX524234:OYF524235 PHT524234:PIB524235 PRP524234:PRX524235 QBL524234:QBT524235 QLH524234:QLP524235 QVD524234:QVL524235 REZ524234:RFH524235 ROV524234:RPD524235 RYR524234:RYZ524235 SIN524234:SIV524235 SSJ524234:SSR524235 TCF524234:TCN524235 TMB524234:TMJ524235 TVX524234:TWF524235 UFT524234:UGB524235 UPP524234:UPX524235 UZL524234:UZT524235 VJH524234:VJP524235 VTD524234:VTL524235 WCZ524234:WDH524235 WMV524234:WND524235 WWR524234:WWZ524235 AJ589770:AR589771 KF589770:KN589771 UB589770:UJ589771 ADX589770:AEF589771 ANT589770:AOB589771 AXP589770:AXX589771 BHL589770:BHT589771 BRH589770:BRP589771 CBD589770:CBL589771 CKZ589770:CLH589771 CUV589770:CVD589771 DER589770:DEZ589771 DON589770:DOV589771 DYJ589770:DYR589771 EIF589770:EIN589771 ESB589770:ESJ589771 FBX589770:FCF589771 FLT589770:FMB589771 FVP589770:FVX589771 GFL589770:GFT589771 GPH589770:GPP589771 GZD589770:GZL589771 HIZ589770:HJH589771 HSV589770:HTD589771 ICR589770:ICZ589771 IMN589770:IMV589771 IWJ589770:IWR589771 JGF589770:JGN589771 JQB589770:JQJ589771 JZX589770:KAF589771 KJT589770:KKB589771 KTP589770:KTX589771 LDL589770:LDT589771 LNH589770:LNP589771 LXD589770:LXL589771 MGZ589770:MHH589771 MQV589770:MRD589771 NAR589770:NAZ589771 NKN589770:NKV589771 NUJ589770:NUR589771 OEF589770:OEN589771 OOB589770:OOJ589771 OXX589770:OYF589771 PHT589770:PIB589771 PRP589770:PRX589771 QBL589770:QBT589771 QLH589770:QLP589771 QVD589770:QVL589771 REZ589770:RFH589771 ROV589770:RPD589771 RYR589770:RYZ589771 SIN589770:SIV589771 SSJ589770:SSR589771 TCF589770:TCN589771 TMB589770:TMJ589771 TVX589770:TWF589771 UFT589770:UGB589771 UPP589770:UPX589771 UZL589770:UZT589771 VJH589770:VJP589771 VTD589770:VTL589771 WCZ589770:WDH589771 WMV589770:WND589771 WWR589770:WWZ589771 AJ655306:AR655307 KF655306:KN655307 UB655306:UJ655307 ADX655306:AEF655307 ANT655306:AOB655307 AXP655306:AXX655307 BHL655306:BHT655307 BRH655306:BRP655307 CBD655306:CBL655307 CKZ655306:CLH655307 CUV655306:CVD655307 DER655306:DEZ655307 DON655306:DOV655307 DYJ655306:DYR655307 EIF655306:EIN655307 ESB655306:ESJ655307 FBX655306:FCF655307 FLT655306:FMB655307 FVP655306:FVX655307 GFL655306:GFT655307 GPH655306:GPP655307 GZD655306:GZL655307 HIZ655306:HJH655307 HSV655306:HTD655307 ICR655306:ICZ655307 IMN655306:IMV655307 IWJ655306:IWR655307 JGF655306:JGN655307 JQB655306:JQJ655307 JZX655306:KAF655307 KJT655306:KKB655307 KTP655306:KTX655307 LDL655306:LDT655307 LNH655306:LNP655307 LXD655306:LXL655307 MGZ655306:MHH655307 MQV655306:MRD655307 NAR655306:NAZ655307 NKN655306:NKV655307 NUJ655306:NUR655307 OEF655306:OEN655307 OOB655306:OOJ655307 OXX655306:OYF655307 PHT655306:PIB655307 PRP655306:PRX655307 QBL655306:QBT655307 QLH655306:QLP655307 QVD655306:QVL655307 REZ655306:RFH655307 ROV655306:RPD655307 RYR655306:RYZ655307 SIN655306:SIV655307 SSJ655306:SSR655307 TCF655306:TCN655307 TMB655306:TMJ655307 TVX655306:TWF655307 UFT655306:UGB655307 UPP655306:UPX655307 UZL655306:UZT655307 VJH655306:VJP655307 VTD655306:VTL655307 WCZ655306:WDH655307 WMV655306:WND655307 WWR655306:WWZ655307 AJ720842:AR720843 KF720842:KN720843 UB720842:UJ720843 ADX720842:AEF720843 ANT720842:AOB720843 AXP720842:AXX720843 BHL720842:BHT720843 BRH720842:BRP720843 CBD720842:CBL720843 CKZ720842:CLH720843 CUV720842:CVD720843 DER720842:DEZ720843 DON720842:DOV720843 DYJ720842:DYR720843 EIF720842:EIN720843 ESB720842:ESJ720843 FBX720842:FCF720843 FLT720842:FMB720843 FVP720842:FVX720843 GFL720842:GFT720843 GPH720842:GPP720843 GZD720842:GZL720843 HIZ720842:HJH720843 HSV720842:HTD720843 ICR720842:ICZ720843 IMN720842:IMV720843 IWJ720842:IWR720843 JGF720842:JGN720843 JQB720842:JQJ720843 JZX720842:KAF720843 KJT720842:KKB720843 KTP720842:KTX720843 LDL720842:LDT720843 LNH720842:LNP720843 LXD720842:LXL720843 MGZ720842:MHH720843 MQV720842:MRD720843 NAR720842:NAZ720843 NKN720842:NKV720843 NUJ720842:NUR720843 OEF720842:OEN720843 OOB720842:OOJ720843 OXX720842:OYF720843 PHT720842:PIB720843 PRP720842:PRX720843 QBL720842:QBT720843 QLH720842:QLP720843 QVD720842:QVL720843 REZ720842:RFH720843 ROV720842:RPD720843 RYR720842:RYZ720843 SIN720842:SIV720843 SSJ720842:SSR720843 TCF720842:TCN720843 TMB720842:TMJ720843 TVX720842:TWF720843 UFT720842:UGB720843 UPP720842:UPX720843 UZL720842:UZT720843 VJH720842:VJP720843 VTD720842:VTL720843 WCZ720842:WDH720843 WMV720842:WND720843 WWR720842:WWZ720843 AJ786378:AR786379 KF786378:KN786379 UB786378:UJ786379 ADX786378:AEF786379 ANT786378:AOB786379 AXP786378:AXX786379 BHL786378:BHT786379 BRH786378:BRP786379 CBD786378:CBL786379 CKZ786378:CLH786379 CUV786378:CVD786379 DER786378:DEZ786379 DON786378:DOV786379 DYJ786378:DYR786379 EIF786378:EIN786379 ESB786378:ESJ786379 FBX786378:FCF786379 FLT786378:FMB786379 FVP786378:FVX786379 GFL786378:GFT786379 GPH786378:GPP786379 GZD786378:GZL786379 HIZ786378:HJH786379 HSV786378:HTD786379 ICR786378:ICZ786379 IMN786378:IMV786379 IWJ786378:IWR786379 JGF786378:JGN786379 JQB786378:JQJ786379 JZX786378:KAF786379 KJT786378:KKB786379 KTP786378:KTX786379 LDL786378:LDT786379 LNH786378:LNP786379 LXD786378:LXL786379 MGZ786378:MHH786379 MQV786378:MRD786379 NAR786378:NAZ786379 NKN786378:NKV786379 NUJ786378:NUR786379 OEF786378:OEN786379 OOB786378:OOJ786379 OXX786378:OYF786379 PHT786378:PIB786379 PRP786378:PRX786379 QBL786378:QBT786379 QLH786378:QLP786379 QVD786378:QVL786379 REZ786378:RFH786379 ROV786378:RPD786379 RYR786378:RYZ786379 SIN786378:SIV786379 SSJ786378:SSR786379 TCF786378:TCN786379 TMB786378:TMJ786379 TVX786378:TWF786379 UFT786378:UGB786379 UPP786378:UPX786379 UZL786378:UZT786379 VJH786378:VJP786379 VTD786378:VTL786379 WCZ786378:WDH786379 WMV786378:WND786379 WWR786378:WWZ786379 AJ851914:AR851915 KF851914:KN851915 UB851914:UJ851915 ADX851914:AEF851915 ANT851914:AOB851915 AXP851914:AXX851915 BHL851914:BHT851915 BRH851914:BRP851915 CBD851914:CBL851915 CKZ851914:CLH851915 CUV851914:CVD851915 DER851914:DEZ851915 DON851914:DOV851915 DYJ851914:DYR851915 EIF851914:EIN851915 ESB851914:ESJ851915 FBX851914:FCF851915 FLT851914:FMB851915 FVP851914:FVX851915 GFL851914:GFT851915 GPH851914:GPP851915 GZD851914:GZL851915 HIZ851914:HJH851915 HSV851914:HTD851915 ICR851914:ICZ851915 IMN851914:IMV851915 IWJ851914:IWR851915 JGF851914:JGN851915 JQB851914:JQJ851915 JZX851914:KAF851915 KJT851914:KKB851915 KTP851914:KTX851915 LDL851914:LDT851915 LNH851914:LNP851915 LXD851914:LXL851915 MGZ851914:MHH851915 MQV851914:MRD851915 NAR851914:NAZ851915 NKN851914:NKV851915 NUJ851914:NUR851915 OEF851914:OEN851915 OOB851914:OOJ851915 OXX851914:OYF851915 PHT851914:PIB851915 PRP851914:PRX851915 QBL851914:QBT851915 QLH851914:QLP851915 QVD851914:QVL851915 REZ851914:RFH851915 ROV851914:RPD851915 RYR851914:RYZ851915 SIN851914:SIV851915 SSJ851914:SSR851915 TCF851914:TCN851915 TMB851914:TMJ851915 TVX851914:TWF851915 UFT851914:UGB851915 UPP851914:UPX851915 UZL851914:UZT851915 VJH851914:VJP851915 VTD851914:VTL851915 WCZ851914:WDH851915 WMV851914:WND851915 WWR851914:WWZ851915 AJ917450:AR917451 KF917450:KN917451 UB917450:UJ917451 ADX917450:AEF917451 ANT917450:AOB917451 AXP917450:AXX917451 BHL917450:BHT917451 BRH917450:BRP917451 CBD917450:CBL917451 CKZ917450:CLH917451 CUV917450:CVD917451 DER917450:DEZ917451 DON917450:DOV917451 DYJ917450:DYR917451 EIF917450:EIN917451 ESB917450:ESJ917451 FBX917450:FCF917451 FLT917450:FMB917451 FVP917450:FVX917451 GFL917450:GFT917451 GPH917450:GPP917451 GZD917450:GZL917451 HIZ917450:HJH917451 HSV917450:HTD917451 ICR917450:ICZ917451 IMN917450:IMV917451 IWJ917450:IWR917451 JGF917450:JGN917451 JQB917450:JQJ917451 JZX917450:KAF917451 KJT917450:KKB917451 KTP917450:KTX917451 LDL917450:LDT917451 LNH917450:LNP917451 LXD917450:LXL917451 MGZ917450:MHH917451 MQV917450:MRD917451 NAR917450:NAZ917451 NKN917450:NKV917451 NUJ917450:NUR917451 OEF917450:OEN917451 OOB917450:OOJ917451 OXX917450:OYF917451 PHT917450:PIB917451 PRP917450:PRX917451 QBL917450:QBT917451 QLH917450:QLP917451 QVD917450:QVL917451 REZ917450:RFH917451 ROV917450:RPD917451 RYR917450:RYZ917451 SIN917450:SIV917451 SSJ917450:SSR917451 TCF917450:TCN917451 TMB917450:TMJ917451 TVX917450:TWF917451 UFT917450:UGB917451 UPP917450:UPX917451 UZL917450:UZT917451 VJH917450:VJP917451 VTD917450:VTL917451 WCZ917450:WDH917451 WMV917450:WND917451 WWR917450:WWZ917451 AJ982986:AR982987 KF982986:KN982987 UB982986:UJ982987 ADX982986:AEF982987 ANT982986:AOB982987 AXP982986:AXX982987 BHL982986:BHT982987 BRH982986:BRP982987 CBD982986:CBL982987 CKZ982986:CLH982987 CUV982986:CVD982987 DER982986:DEZ982987 DON982986:DOV982987 DYJ982986:DYR982987 EIF982986:EIN982987 ESB982986:ESJ982987 FBX982986:FCF982987 FLT982986:FMB982987 FVP982986:FVX982987 GFL982986:GFT982987 GPH982986:GPP982987 GZD982986:GZL982987 HIZ982986:HJH982987 HSV982986:HTD982987 ICR982986:ICZ982987 IMN982986:IMV982987 IWJ982986:IWR982987 JGF982986:JGN982987 JQB982986:JQJ982987 JZX982986:KAF982987 KJT982986:KKB982987 KTP982986:KTX982987 LDL982986:LDT982987 LNH982986:LNP982987 LXD982986:LXL982987 MGZ982986:MHH982987 MQV982986:MRD982987 NAR982986:NAZ982987 NKN982986:NKV982987 NUJ982986:NUR982987 OEF982986:OEN982987 OOB982986:OOJ982987 OXX982986:OYF982987 PHT982986:PIB982987 PRP982986:PRX982987 QBL982986:QBT982987 QLH982986:QLP982987 QVD982986:QVL982987 REZ982986:RFH982987 ROV982986:RPD982987 RYR982986:RYZ982987 SIN982986:SIV982987 SSJ982986:SSR982987 TCF982986:TCN982987 TMB982986:TMJ982987 TVX982986:TWF982987 UFT982986:UGB982987 UPP982986:UPX982987 UZL982986:UZT982987 VJH982986:VJP982987 VTD982986:VTL982987 WCZ982986:WDH982987 WMV982986:WND982987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KF60:KN63 UB60:UJ63 ADX60:AEF63 ANT60:AOB63 AXP60:AXX63 BHL60:BHT63 BRH60:BRP63 CBD60:CBL63 CKZ60:CLH63 CUV60:CVD63 DER60:DEZ63 DON60:DOV63 DYJ60:DYR63 EIF60:EIN63 ESB60:ESJ63 FBX60:FCF63 FLT60:FMB63 FVP60:FVX63 GFL60:GFT63 GPH60:GPP63 GZD60:GZL63 HIZ60:HJH63 HSV60:HTD63 ICR60:ICZ63 IMN60:IMV63 IWJ60:IWR63 JGF60:JGN63 JQB60:JQJ63 JZX60:KAF63 KJT60:KKB63 KTP60:KTX63 LDL60:LDT63 LNH60:LNP63 LXD60:LXL63 MGZ60:MHH63 MQV60:MRD63 NAR60:NAZ63 NKN60:NKV63 NUJ60:NUR63 OEF60:OEN63 OOB60:OOJ63 OXX60:OYF63 PHT60:PIB63 PRP60:PRX63 QBL60:QBT63 QLH60:QLP63 QVD60:QVL63 REZ60:RFH63 ROV60:RPD63 RYR60:RYZ63 SIN60:SIV63 SSJ60:SSR63 TCF60:TCN63 TMB60:TMJ63 TVX60:TWF63 UFT60:UGB63 UPP60:UPX63 UZL60:UZT63 VJH60:VJP63 VTD60:VTL63 WCZ60:WDH63 WMV60:WND63 WWR60:WWZ63 KF147:KN151 UB147:UJ151 ADX147:AEF151 ANT147:AOB151 AXP147:AXX151 BHL147:BHT151 BRH147:BRP151 CBD147:CBL151 CKZ147:CLH151 CUV147:CVD151 DER147:DEZ151 DON147:DOV151 DYJ147:DYR151 EIF147:EIN151 ESB147:ESJ151 FBX147:FCF151 FLT147:FMB151 FVP147:FVX151 GFL147:GFT151 GPH147:GPP151 GZD147:GZL151 HIZ147:HJH151 HSV147:HTD151 ICR147:ICZ151 IMN147:IMV151 IWJ147:IWR151 JGF147:JGN151 JQB147:JQJ151 JZX147:KAF151 KJT147:KKB151 KTP147:KTX151 LDL147:LDT151 LNH147:LNP151 LXD147:LXL151 MGZ147:MHH151 MQV147:MRD151 NAR147:NAZ151 NKN147:NKV151 NUJ147:NUR151 OEF147:OEN151 OOB147:OOJ151 OXX147:OYF151 PHT147:PIB151 PRP147:PRX151 QBL147:QBT151 QLH147:QLP151 QVD147:QVL151 REZ147:RFH151 ROV147:RPD151 RYR147:RYZ151 SIN147:SIV151 SSJ147:SSR151 TCF147:TCN151 TMB147:TMJ151 TVX147:TWF151 UFT147:UGB151 UPP147:UPX151 UZL147:UZT151 VJH147:VJP151 VTD147:VTL151 WCZ147:WDH151 WMV147:WND151 WWR147:WWZ151 KF180:KN184 UB180:UJ184 ADX180:AEF184 ANT180:AOB184 AXP180:AXX184 BHL180:BHT184 BRH180:BRP184 CBD180:CBL184 CKZ180:CLH184 CUV180:CVD184 DER180:DEZ184 DON180:DOV184 DYJ180:DYR184 EIF180:EIN184 ESB180:ESJ184 FBX180:FCF184 FLT180:FMB184 FVP180:FVX184 GFL180:GFT184 GPH180:GPP184 GZD180:GZL184 HIZ180:HJH184 HSV180:HTD184 ICR180:ICZ184 IMN180:IMV184 IWJ180:IWR184 JGF180:JGN184 JQB180:JQJ184 JZX180:KAF184 KJT180:KKB184 KTP180:KTX184 LDL180:LDT184 LNH180:LNP184 LXD180:LXL184 MGZ180:MHH184 MQV180:MRD184 NAR180:NAZ184 NKN180:NKV184 NUJ180:NUR184 OEF180:OEN184 OOB180:OOJ184 OXX180:OYF184 PHT180:PIB184 PRP180:PRX184 QBL180:QBT184 QLH180:QLP184 QVD180:QVL184 REZ180:RFH184 ROV180:RPD184 RYR180:RYZ184 SIN180:SIV184 SSJ180:SSR184 TCF180:TCN184 TMB180:TMJ184 TVX180:TWF184 UFT180:UGB184 UPP180:UPX184 UZL180:UZT184 VJH180:VJP184 VTD180:VTL184 WCZ180:WDH184 WMV180:WND184 WWR180:WWZ184 KF213:KN216 UB213:UJ216 ADX213:AEF216 ANT213:AOB216 AXP213:AXX216 BHL213:BHT216 BRH213:BRP216 CBD213:CBL216 CKZ213:CLH216 CUV213:CVD216 DER213:DEZ216 DON213:DOV216 DYJ213:DYR216 EIF213:EIN216 ESB213:ESJ216 FBX213:FCF216 FLT213:FMB216 FVP213:FVX216 GFL213:GFT216 GPH213:GPP216 GZD213:GZL216 HIZ213:HJH216 HSV213:HTD216 ICR213:ICZ216 IMN213:IMV216 IWJ213:IWR216 JGF213:JGN216 JQB213:JQJ216 JZX213:KAF216 KJT213:KKB216 KTP213:KTX216 LDL213:LDT216 LNH213:LNP216 LXD213:LXL216 MGZ213:MHH216 MQV213:MRD216 NAR213:NAZ216 NKN213:NKV216 NUJ213:NUR216 OEF213:OEN216 OOB213:OOJ216 OXX213:OYF216 PHT213:PIB216 PRP213:PRX216 QBL213:QBT216 QLH213:QLP216 QVD213:QVL216 REZ213:RFH216 ROV213:RPD216 RYR213:RYZ216 SIN213:SIV216 SSJ213:SSR216 TCF213:TCN216 TMB213:TMJ216 TVX213:TWF216 UFT213:UGB216 UPP213:UPX216 UZL213:UZT216 VJH213:VJP216 VTD213:VTL216 WCZ213:WDH216 WMV213:WND216 WWR213:WWZ216 WWR95:WWZ105 WMV95:WND105 WCZ95:WDH105 VTD95:VTL105 VJH95:VJP105 UZL95:UZT105 UPP95:UPX105 UFT95:UGB105 TVX95:TWF105 TMB95:TMJ105 TCF95:TCN105 SSJ95:SSR105 SIN95:SIV105 RYR95:RYZ105 ROV95:RPD105 REZ95:RFH105 QVD95:QVL105 QLH95:QLP105 QBL95:QBT105 PRP95:PRX105 PHT95:PIB105 OXX95:OYF105 OOB95:OOJ105 OEF95:OEN105 NUJ95:NUR105 NKN95:NKV105 NAR95:NAZ105 MQV95:MRD105 MGZ95:MHH105 LXD95:LXL105 LNH95:LNP105 LDL95:LDT105 KTP95:KTX105 KJT95:KKB105 JZX95:KAF105 JQB95:JQJ105 JGF95:JGN105 IWJ95:IWR105 IMN95:IMV105 ICR95:ICZ105 HSV95:HTD105 HIZ95:HJH105 GZD95:GZL105 GPH95:GPP105 GFL95:GFT105 FVP95:FVX105 FLT95:FMB105 FBX95:FCF105 ESB95:ESJ105 EIF95:EIN105 DYJ95:DYR105 DON95:DOV105 DER95:DEZ105 CUV95:CVD105 CKZ95:CLH105 CBD95:CBL105 BRH95:BRP105 BHL95:BHT105 AXP95:AXX105 ANT95:AOB105 ADX95:AEF105 UB95:UJ105 KF95:KN105" xr:uid="{360AF74C-86FE-40A8-802D-EAA6F97600F2}">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6" manualBreakCount="6">
    <brk id="32" max="16383" man="1"/>
    <brk id="64" max="16383" man="1"/>
    <brk id="106" max="16383" man="1"/>
    <brk id="152" max="16383" man="1"/>
    <brk id="185" max="16383" man="1"/>
    <brk id="2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予算事業一覧</vt:lpstr>
      <vt:lpstr>事業概要説明資料</vt:lpstr>
      <vt:lpstr>N_053f2503c3966a10b72c372c050131ea</vt:lpstr>
      <vt:lpstr>N_3fa8bd4bc3d66a10b72c372c0501315b</vt:lpstr>
      <vt:lpstr>N_53d86d95c3a6b210303f302c05013169</vt:lpstr>
      <vt:lpstr>N_56433dcbc3966a10b72c372c0501311f</vt:lpstr>
      <vt:lpstr>N_d5050e8bc35a6a10b72c372c05013139</vt:lpstr>
      <vt:lpstr>N_d6874690c382b2103c5a5f4c0501319c</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2026-02-17T05:59:35Z</dcterms:created>
  <dcterms:modified xsi:type="dcterms:W3CDTF">2026-02-17T09:55:00Z</dcterms:modified>
</cp:coreProperties>
</file>